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SheetTabs="0" xWindow="240" yWindow="45" windowWidth="11580" windowHeight="6030"/>
  </bookViews>
  <sheets>
    <sheet name="Recaudación por destino" sheetId="1" r:id="rId1"/>
  </sheets>
  <calcPr calcId="125725"/>
</workbook>
</file>

<file path=xl/calcChain.xml><?xml version="1.0" encoding="utf-8"?>
<calcChain xmlns="http://schemas.openxmlformats.org/spreadsheetml/2006/main">
  <c r="O20" i="1"/>
  <c r="P20" s="1"/>
  <c r="O28"/>
  <c r="O19"/>
  <c r="P19"/>
  <c r="O26"/>
  <c r="P26" s="1"/>
  <c r="O25"/>
  <c r="P25"/>
  <c r="P28"/>
  <c r="O23"/>
  <c r="P23"/>
  <c r="O22"/>
  <c r="P22"/>
  <c r="O18"/>
  <c r="P18"/>
  <c r="O17"/>
  <c r="P17"/>
  <c r="O15"/>
  <c r="P15"/>
  <c r="O14"/>
  <c r="P14"/>
  <c r="O13"/>
  <c r="P13"/>
  <c r="O11"/>
  <c r="P11" s="1"/>
</calcChain>
</file>

<file path=xl/sharedStrings.xml><?xml version="1.0" encoding="utf-8"?>
<sst xmlns="http://schemas.openxmlformats.org/spreadsheetml/2006/main" count="30" uniqueCount="30">
  <si>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</si>
  <si>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</si>
  <si>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</si>
  <si>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</si>
  <si>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</si>
  <si>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</si>
  <si>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</si>
  <si>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</si>
  <si>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</si>
  <si>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</si>
  <si>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</si>
  <si>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</si>
  <si>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 %</t>
  </si>
  <si>
    <t>Destino: Rentas Generales</t>
  </si>
  <si>
    <t>Destino: Transferencias dentro del Presupuesto</t>
  </si>
  <si>
    <t>Destino: Transferencias fuera del Presupuesto</t>
  </si>
  <si>
    <t>Destino: Transferencias a Particulares</t>
  </si>
  <si>
    <t>Total Recaudación</t>
  </si>
  <si>
    <t>Dirección de Loterías (IVA, quin inst, tómbola, 5 de oro)</t>
  </si>
  <si>
    <t>MGAP Fdo Reconstr y Fom Granja (IVA frutas flores y hortalizas)</t>
  </si>
  <si>
    <t>Instituto Nacional de Investigación Agropecuaria (IMEBA)</t>
  </si>
  <si>
    <t>en miles de pesos corrientes</t>
  </si>
  <si>
    <t>(entre paréntesis se señalan los impuestos asociados a cada destino)</t>
  </si>
  <si>
    <t/>
  </si>
  <si>
    <t>Banco de Previsión Social (IVA, IASS)</t>
  </si>
  <si>
    <t>Devoluciones en efectivo</t>
  </si>
  <si>
    <t>Devoluciones IRPF - IASS</t>
  </si>
  <si>
    <t>Inst.Nac.de Colonización (IRPF incrementos pat.inmuebles rurales)</t>
  </si>
  <si>
    <t>Inst.Nac.de Colonización (IRAE enajenación inmuebles rurales)</t>
  </si>
  <si>
    <t>RECAUDACIÓN POR DESTINO - 2014</t>
  </si>
</sst>
</file>

<file path=xl/styles.xml><?xml version="1.0" encoding="utf-8"?>
<styleSheet xmlns="http://schemas.openxmlformats.org/spreadsheetml/2006/main">
  <numFmts count="4">
    <numFmt numFmtId="171" formatCode="_ * #,##0.00_ ;_ * \-#,##0.00_ ;_ * &quot;-&quot;??_ ;_ @_ "/>
    <numFmt numFmtId="188" formatCode="_-* #,##0.0_-;\-* #,##0.0_-;_-* &quot;-&quot;??_-;_-@_-"/>
    <numFmt numFmtId="190" formatCode="_-* #,##0.0\ _€_-;\-* #,##0.0\ _€_-;_-* &quot;-&quot;?\ _€_-;_-@_-"/>
    <numFmt numFmtId="193" formatCode="#,##0.0"/>
  </numFmts>
  <fonts count="7">
    <font>
      <sz val="10"/>
      <name val="Arial"/>
    </font>
    <font>
      <sz val="10"/>
      <name val="Arial"/>
    </font>
    <font>
      <sz val="8"/>
      <name val="Arial"/>
    </font>
    <font>
      <b/>
      <sz val="9"/>
      <color indexed="54"/>
      <name val="Verdana"/>
      <family val="2"/>
    </font>
    <font>
      <sz val="8"/>
      <color indexed="54"/>
      <name val="Verdana"/>
      <family val="2"/>
    </font>
    <font>
      <b/>
      <sz val="8"/>
      <color indexed="54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  <diagonal/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  <diagonal/>
    </border>
    <border>
      <left/>
      <right/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  <diagonal/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  <diagonal/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/>
      <right/>
      <top style="medium">
        <color indexed="54"/>
      </top>
      <bottom style="medium">
        <color indexed="54"/>
      </bottom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  <border>
      <left/>
      <right/>
      <top style="thin">
        <color indexed="54"/>
      </top>
      <bottom style="medium">
        <color indexed="54"/>
      </bottom>
      <diagonal/>
    </border>
    <border>
      <left/>
      <right style="thin">
        <color indexed="54"/>
      </right>
      <top style="medium">
        <color indexed="54"/>
      </top>
      <bottom style="medium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Fill="1" applyBorder="1" applyAlignment="1" applyProtection="1">
      <alignment vertical="center" wrapText="1"/>
      <protection locked="0" hidden="1"/>
    </xf>
    <xf numFmtId="0" fontId="4" fillId="2" borderId="0" xfId="0" applyFont="1" applyFill="1" applyProtection="1">
      <protection locked="0" hidden="1"/>
    </xf>
    <xf numFmtId="188" fontId="5" fillId="0" borderId="0" xfId="1" applyNumberFormat="1" applyFont="1" applyFill="1" applyAlignment="1" applyProtection="1">
      <protection locked="0" hidden="1"/>
    </xf>
    <xf numFmtId="0" fontId="4" fillId="0" borderId="0" xfId="0" applyFont="1" applyFill="1" applyProtection="1">
      <protection locked="0" hidden="1"/>
    </xf>
    <xf numFmtId="0" fontId="5" fillId="0" borderId="0" xfId="0" applyFont="1" applyFill="1" applyAlignment="1" applyProtection="1">
      <protection locked="0" hidden="1"/>
    </xf>
    <xf numFmtId="188" fontId="4" fillId="0" borderId="0" xfId="1" applyNumberFormat="1" applyFont="1" applyFill="1" applyProtection="1">
      <protection locked="0" hidden="1"/>
    </xf>
    <xf numFmtId="0" fontId="5" fillId="0" borderId="1" xfId="0" applyFont="1" applyFill="1" applyBorder="1" applyAlignment="1" applyProtection="1">
      <alignment horizontal="center"/>
      <protection locked="0" hidden="1"/>
    </xf>
    <xf numFmtId="10" fontId="4" fillId="0" borderId="0" xfId="2" applyNumberFormat="1" applyFont="1" applyFill="1" applyProtection="1">
      <protection locked="0" hidden="1"/>
    </xf>
    <xf numFmtId="10" fontId="4" fillId="0" borderId="0" xfId="0" applyNumberFormat="1" applyFont="1" applyFill="1" applyProtection="1">
      <protection locked="0" hidden="1"/>
    </xf>
    <xf numFmtId="193" fontId="4" fillId="0" borderId="2" xfId="1" applyNumberFormat="1" applyFont="1" applyFill="1" applyBorder="1" applyProtection="1">
      <protection locked="0" hidden="1"/>
    </xf>
    <xf numFmtId="193" fontId="4" fillId="0" borderId="1" xfId="1" applyNumberFormat="1" applyFont="1" applyFill="1" applyBorder="1" applyProtection="1">
      <protection locked="0" hidden="1"/>
    </xf>
    <xf numFmtId="193" fontId="4" fillId="0" borderId="1" xfId="0" applyNumberFormat="1" applyFont="1" applyFill="1" applyBorder="1" applyProtection="1"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188" fontId="5" fillId="0" borderId="3" xfId="1" applyNumberFormat="1" applyFont="1" applyFill="1" applyBorder="1" applyAlignment="1" applyProtection="1">
      <alignment vertical="center"/>
      <protection locked="0" hidden="1"/>
    </xf>
    <xf numFmtId="10" fontId="5" fillId="0" borderId="4" xfId="2" applyNumberFormat="1" applyFont="1" applyFill="1" applyBorder="1" applyAlignment="1" applyProtection="1">
      <alignment vertical="center"/>
      <protection locked="0" hidden="1"/>
    </xf>
    <xf numFmtId="10" fontId="4" fillId="0" borderId="0" xfId="2" applyNumberFormat="1" applyFont="1" applyFill="1" applyAlignment="1" applyProtection="1">
      <alignment vertical="center"/>
      <protection locked="0" hidden="1"/>
    </xf>
    <xf numFmtId="10" fontId="4" fillId="0" borderId="0" xfId="0" applyNumberFormat="1" applyFont="1" applyFill="1" applyAlignment="1" applyProtection="1">
      <alignment vertical="center"/>
      <protection locked="0" hidden="1"/>
    </xf>
    <xf numFmtId="0" fontId="4" fillId="0" borderId="0" xfId="0" applyFont="1" applyFill="1" applyAlignment="1" applyProtection="1">
      <alignment vertical="center"/>
      <protection locked="0" hidden="1"/>
    </xf>
    <xf numFmtId="0" fontId="6" fillId="2" borderId="0" xfId="0" applyFont="1" applyFill="1" applyProtection="1">
      <protection locked="0" hidden="1"/>
    </xf>
    <xf numFmtId="188" fontId="4" fillId="0" borderId="5" xfId="1" applyNumberFormat="1" applyFont="1" applyFill="1" applyBorder="1" applyProtection="1">
      <protection locked="0" hidden="1"/>
    </xf>
    <xf numFmtId="0" fontId="4" fillId="0" borderId="0" xfId="0" applyFont="1" applyFill="1" applyBorder="1" applyAlignment="1" applyProtection="1">
      <alignment horizontal="center"/>
      <protection locked="0" hidden="1"/>
    </xf>
    <xf numFmtId="188" fontId="4" fillId="0" borderId="0" xfId="1" applyNumberFormat="1" applyFont="1" applyFill="1" applyBorder="1" applyProtection="1">
      <protection locked="0" hidden="1"/>
    </xf>
    <xf numFmtId="188" fontId="4" fillId="0" borderId="0" xfId="1" applyNumberFormat="1" applyFont="1" applyFill="1" applyBorder="1" applyAlignment="1" applyProtection="1">
      <alignment vertical="center"/>
      <protection locked="0" hidden="1"/>
    </xf>
    <xf numFmtId="10" fontId="4" fillId="0" borderId="0" xfId="2" applyNumberFormat="1" applyFont="1" applyFill="1" applyBorder="1" applyAlignment="1" applyProtection="1">
      <alignment vertical="center"/>
      <protection locked="0" hidden="1"/>
    </xf>
    <xf numFmtId="10" fontId="4" fillId="0" borderId="0" xfId="2" applyNumberFormat="1" applyFont="1" applyFill="1" applyBorder="1" applyProtection="1">
      <protection locked="0" hidden="1"/>
    </xf>
    <xf numFmtId="10" fontId="4" fillId="0" borderId="0" xfId="0" applyNumberFormat="1" applyFont="1" applyFill="1" applyBorder="1" applyProtection="1">
      <protection locked="0" hidden="1"/>
    </xf>
    <xf numFmtId="0" fontId="4" fillId="0" borderId="0" xfId="0" applyFont="1" applyFill="1" applyBorder="1" applyProtection="1">
      <protection locked="0" hidden="1"/>
    </xf>
    <xf numFmtId="190" fontId="4" fillId="0" borderId="0" xfId="0" applyNumberFormat="1" applyFont="1" applyFill="1" applyProtection="1">
      <protection locked="0" hidden="1"/>
    </xf>
    <xf numFmtId="188" fontId="4" fillId="0" borderId="6" xfId="1" applyNumberFormat="1" applyFont="1" applyFill="1" applyBorder="1" applyAlignment="1" applyProtection="1">
      <alignment vertical="center"/>
      <protection locked="0" hidden="1"/>
    </xf>
    <xf numFmtId="10" fontId="4" fillId="0" borderId="7" xfId="2" applyNumberFormat="1" applyFont="1" applyFill="1" applyBorder="1" applyAlignment="1" applyProtection="1">
      <alignment vertical="center"/>
      <protection locked="0" hidden="1"/>
    </xf>
    <xf numFmtId="188" fontId="4" fillId="0" borderId="1" xfId="1" applyNumberFormat="1" applyFont="1" applyFill="1" applyBorder="1" applyAlignment="1" applyProtection="1">
      <alignment vertical="center"/>
      <protection locked="0" hidden="1"/>
    </xf>
    <xf numFmtId="10" fontId="4" fillId="0" borderId="8" xfId="2" applyNumberFormat="1" applyFont="1" applyFill="1" applyBorder="1" applyAlignment="1" applyProtection="1">
      <alignment vertical="center"/>
      <protection locked="0" hidden="1"/>
    </xf>
    <xf numFmtId="0" fontId="4" fillId="0" borderId="14" xfId="0" applyFont="1" applyFill="1" applyBorder="1" applyAlignment="1" applyProtection="1">
      <alignment horizontal="left"/>
      <protection locked="0" hidden="1"/>
    </xf>
    <xf numFmtId="0" fontId="4" fillId="0" borderId="15" xfId="0" applyFont="1" applyFill="1" applyBorder="1" applyAlignment="1" applyProtection="1">
      <alignment horizontal="left"/>
      <protection locked="0" hidden="1"/>
    </xf>
    <xf numFmtId="0" fontId="5" fillId="0" borderId="9" xfId="0" applyFont="1" applyFill="1" applyBorder="1" applyAlignment="1" applyProtection="1">
      <alignment horizontal="left" vertical="center"/>
      <protection locked="0" hidden="1"/>
    </xf>
    <xf numFmtId="0" fontId="5" fillId="0" borderId="13" xfId="0" applyFont="1" applyFill="1" applyBorder="1" applyAlignment="1" applyProtection="1">
      <alignment horizontal="left" vertical="center"/>
      <protection locked="0" hidden="1"/>
    </xf>
    <xf numFmtId="0" fontId="4" fillId="0" borderId="16" xfId="0" applyFont="1" applyFill="1" applyBorder="1" applyAlignment="1" applyProtection="1">
      <alignment horizontal="center"/>
      <protection locked="0" hidden="1"/>
    </xf>
    <xf numFmtId="0" fontId="4" fillId="0" borderId="5" xfId="0" applyFont="1" applyFill="1" applyBorder="1" applyAlignment="1" applyProtection="1">
      <alignment horizontal="center"/>
      <protection locked="0" hidden="1"/>
    </xf>
    <xf numFmtId="0" fontId="4" fillId="0" borderId="12" xfId="0" applyFont="1" applyFill="1" applyBorder="1" applyAlignment="1" applyProtection="1">
      <alignment horizontal="left"/>
      <protection locked="0" hidden="1"/>
    </xf>
    <xf numFmtId="0" fontId="3" fillId="0" borderId="9" xfId="0" applyFont="1" applyFill="1" applyBorder="1" applyAlignment="1" applyProtection="1">
      <alignment horizontal="center" vertical="center" wrapText="1"/>
      <protection locked="0" hidden="1"/>
    </xf>
    <xf numFmtId="0" fontId="3" fillId="0" borderId="10" xfId="0" applyFont="1" applyFill="1" applyBorder="1" applyAlignment="1" applyProtection="1">
      <alignment horizontal="center" vertical="center" wrapText="1"/>
      <protection locked="0" hidden="1"/>
    </xf>
    <xf numFmtId="0" fontId="3" fillId="0" borderId="11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Alignment="1" applyProtection="1">
      <alignment horizontal="center"/>
      <protection locked="0" hidden="1"/>
    </xf>
    <xf numFmtId="0" fontId="4" fillId="0" borderId="10" xfId="0" applyFont="1" applyFill="1" applyBorder="1" applyAlignment="1" applyProtection="1">
      <alignment horizontal="center"/>
      <protection locked="0" hidden="1"/>
    </xf>
  </cellXfs>
  <cellStyles count="3">
    <cellStyle name="Millares" xfId="1" builtinId="3"/>
    <cellStyle name="Normal" xfId="0" builtinId="0"/>
    <cellStyle name="Porcentual" xfId="2" builtinId="5"/>
  </cellStyles>
  <dxfs count="2">
    <dxf>
      <fill>
        <patternFill>
          <bgColor indexed="53"/>
        </patternFill>
      </fill>
    </dxf>
    <dxf>
      <font>
        <b val="0"/>
        <i val="0"/>
        <strike/>
        <condense val="0"/>
        <extend val="0"/>
        <color indexed="54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95250</xdr:rowOff>
    </xdr:from>
    <xdr:to>
      <xdr:col>0</xdr:col>
      <xdr:colOff>1447800</xdr:colOff>
      <xdr:row>3</xdr:row>
      <xdr:rowOff>28575</xdr:rowOff>
    </xdr:to>
    <xdr:pic>
      <xdr:nvPicPr>
        <xdr:cNvPr id="1026" name="Picture 2" descr="logo D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504825"/>
          <a:ext cx="1162050" cy="390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A32"/>
  <sheetViews>
    <sheetView showGridLines="0" showRowColHeaders="0" tabSelected="1" workbookViewId="0">
      <selection activeCell="B3" sqref="B3:D3"/>
    </sheetView>
  </sheetViews>
  <sheetFormatPr baseColWidth="10" defaultRowHeight="10.5"/>
  <cols>
    <col min="1" max="1" width="27.140625" style="2" customWidth="1"/>
    <col min="2" max="2" width="27.28515625" style="2" customWidth="1"/>
    <col min="3" max="3" width="17" style="2" customWidth="1"/>
    <col min="4" max="14" width="14.7109375" style="2" bestFit="1" customWidth="1"/>
    <col min="15" max="15" width="15.85546875" style="2" bestFit="1" customWidth="1"/>
    <col min="16" max="16" width="9.28515625" style="2" bestFit="1" customWidth="1"/>
    <col min="17" max="16384" width="11.42578125" style="2"/>
  </cols>
  <sheetData>
    <row r="1" spans="1:18" ht="32.25" customHeight="1"/>
    <row r="2" spans="1:18" s="4" customFormat="1" ht="16.5" customHeight="1" thickBot="1"/>
    <row r="3" spans="1:18" s="4" customFormat="1" ht="19.5" customHeight="1" thickBot="1">
      <c r="B3" s="40" t="s">
        <v>29</v>
      </c>
      <c r="C3" s="41"/>
      <c r="D3" s="42"/>
      <c r="E3" s="1"/>
      <c r="F3" s="3"/>
      <c r="G3" s="3"/>
    </row>
    <row r="4" spans="1:18" s="4" customFormat="1" ht="10.5" customHeight="1">
      <c r="B4" s="13"/>
      <c r="C4" s="13"/>
      <c r="D4" s="13"/>
      <c r="E4" s="1"/>
      <c r="F4" s="3"/>
      <c r="G4" s="3"/>
    </row>
    <row r="5" spans="1:18" s="4" customFormat="1" ht="10.5" customHeight="1">
      <c r="B5" s="43" t="s">
        <v>21</v>
      </c>
      <c r="C5" s="43"/>
      <c r="D5" s="43"/>
      <c r="E5" s="5"/>
      <c r="F5" s="5"/>
      <c r="G5" s="5"/>
    </row>
    <row r="6" spans="1:18" s="4" customFormat="1">
      <c r="B6" s="44" t="s">
        <v>22</v>
      </c>
      <c r="C6" s="44"/>
      <c r="D6" s="44"/>
    </row>
    <row r="7" spans="1:18" s="4" customFormat="1"/>
    <row r="8" spans="1:18" s="4" customForma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8" s="4" customFormat="1">
      <c r="C9" s="7" t="s">
        <v>0</v>
      </c>
      <c r="D9" s="7" t="s">
        <v>1</v>
      </c>
      <c r="E9" s="7" t="s">
        <v>2</v>
      </c>
      <c r="F9" s="7" t="s">
        <v>3</v>
      </c>
      <c r="G9" s="7" t="s">
        <v>4</v>
      </c>
      <c r="H9" s="7" t="s">
        <v>5</v>
      </c>
      <c r="I9" s="7" t="s">
        <v>6</v>
      </c>
      <c r="J9" s="7" t="s">
        <v>7</v>
      </c>
      <c r="K9" s="7" t="s">
        <v>8</v>
      </c>
      <c r="L9" s="7" t="s">
        <v>9</v>
      </c>
      <c r="M9" s="7" t="s">
        <v>10</v>
      </c>
      <c r="N9" s="7" t="s">
        <v>11</v>
      </c>
      <c r="O9" s="7">
        <v>2014</v>
      </c>
      <c r="P9" s="7" t="s">
        <v>12</v>
      </c>
    </row>
    <row r="10" spans="1:18" s="4" customFormat="1" ht="11.25" thickBot="1"/>
    <row r="11" spans="1:18" s="18" customFormat="1" ht="13.5" customHeight="1" thickBot="1">
      <c r="A11" s="35" t="s">
        <v>13</v>
      </c>
      <c r="B11" s="36"/>
      <c r="C11" s="14">
        <v>18633469.228999998</v>
      </c>
      <c r="D11" s="14">
        <v>16628732.755999999</v>
      </c>
      <c r="E11" s="14">
        <v>15996176.677999999</v>
      </c>
      <c r="F11" s="14">
        <v>16944006.616999999</v>
      </c>
      <c r="G11" s="14">
        <v>16917597.414999999</v>
      </c>
      <c r="H11" s="14">
        <v>15326300.370999999</v>
      </c>
      <c r="I11" s="14">
        <v>16679317.745999999</v>
      </c>
      <c r="J11" s="14">
        <v>15594491.221999999</v>
      </c>
      <c r="K11" s="14">
        <v>17796676.875</v>
      </c>
      <c r="L11" s="14">
        <v>18283875.456</v>
      </c>
      <c r="M11" s="14">
        <v>17678589.403000001</v>
      </c>
      <c r="N11" s="14">
        <v>18468791.445999999</v>
      </c>
      <c r="O11" s="14">
        <f>SUM(C11:N11)</f>
        <v>204948025.21399999</v>
      </c>
      <c r="P11" s="15">
        <f>+O11/$O$28</f>
        <v>0.81801688549078622</v>
      </c>
      <c r="Q11" s="16"/>
      <c r="R11" s="17"/>
    </row>
    <row r="12" spans="1:18" s="4" customFormat="1" ht="11.25" thickBot="1">
      <c r="A12" s="45"/>
      <c r="B12" s="4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/>
      <c r="Q12" s="8"/>
      <c r="R12" s="9"/>
    </row>
    <row r="13" spans="1:18" s="18" customFormat="1" ht="13.5" customHeight="1" thickBot="1">
      <c r="A13" s="35" t="s">
        <v>14</v>
      </c>
      <c r="B13" s="36"/>
      <c r="C13" s="14">
        <v>60242.837999999996</v>
      </c>
      <c r="D13" s="14">
        <v>69905.865999999995</v>
      </c>
      <c r="E13" s="14">
        <v>52918.911</v>
      </c>
      <c r="F13" s="14">
        <v>74456.152000000002</v>
      </c>
      <c r="G13" s="14">
        <v>55662.107000000004</v>
      </c>
      <c r="H13" s="14">
        <v>51301.673999999999</v>
      </c>
      <c r="I13" s="14">
        <v>42209.711000000003</v>
      </c>
      <c r="J13" s="14">
        <v>48465.540999999997</v>
      </c>
      <c r="K13" s="14">
        <v>47489.964</v>
      </c>
      <c r="L13" s="14">
        <v>49102.065000000002</v>
      </c>
      <c r="M13" s="14">
        <v>57590.497000000003</v>
      </c>
      <c r="N13" s="14">
        <v>57985.311000000002</v>
      </c>
      <c r="O13" s="14">
        <f>SUM(C13:N13)</f>
        <v>667330.63699999999</v>
      </c>
      <c r="P13" s="15">
        <f>+O13/$O$28</f>
        <v>2.6635422746880554E-3</v>
      </c>
      <c r="Q13" s="16"/>
      <c r="R13" s="17"/>
    </row>
    <row r="14" spans="1:18" s="4" customFormat="1">
      <c r="A14" s="33" t="s">
        <v>18</v>
      </c>
      <c r="B14" s="34"/>
      <c r="C14" s="11">
        <v>11427.848</v>
      </c>
      <c r="D14" s="11">
        <v>10804.535</v>
      </c>
      <c r="E14" s="11">
        <v>9735.7090000000007</v>
      </c>
      <c r="F14" s="11">
        <v>8717.1270000000004</v>
      </c>
      <c r="G14" s="11">
        <v>7719.95</v>
      </c>
      <c r="H14" s="11">
        <v>8103.26</v>
      </c>
      <c r="I14" s="11">
        <v>7408.2749999999996</v>
      </c>
      <c r="J14" s="11">
        <v>8384.6170000000002</v>
      </c>
      <c r="K14" s="11">
        <v>8617.4449999999997</v>
      </c>
      <c r="L14" s="11">
        <v>8704.5030000000006</v>
      </c>
      <c r="M14" s="11">
        <v>8800.7999999999993</v>
      </c>
      <c r="N14" s="11">
        <v>8405.8539999999994</v>
      </c>
      <c r="O14" s="29">
        <f>SUM(C14:N14)</f>
        <v>106829.92300000001</v>
      </c>
      <c r="P14" s="30">
        <f>+O14/$O$28</f>
        <v>4.263943543658551E-4</v>
      </c>
      <c r="Q14" s="8"/>
      <c r="R14" s="9"/>
    </row>
    <row r="15" spans="1:18" s="4" customFormat="1">
      <c r="A15" s="33" t="s">
        <v>19</v>
      </c>
      <c r="B15" s="34"/>
      <c r="C15" s="12">
        <v>48814.99</v>
      </c>
      <c r="D15" s="12">
        <v>59101.330999999998</v>
      </c>
      <c r="E15" s="12">
        <v>43183.201999999997</v>
      </c>
      <c r="F15" s="12">
        <v>65739.024999999994</v>
      </c>
      <c r="G15" s="12">
        <v>47942.156999999999</v>
      </c>
      <c r="H15" s="12">
        <v>43198.413999999997</v>
      </c>
      <c r="I15" s="11">
        <v>34801.436000000002</v>
      </c>
      <c r="J15" s="11">
        <v>40080.923999999999</v>
      </c>
      <c r="K15" s="11">
        <v>38872.519</v>
      </c>
      <c r="L15" s="11">
        <v>40397.561999999998</v>
      </c>
      <c r="M15" s="11">
        <v>48789.697</v>
      </c>
      <c r="N15" s="11">
        <v>49579.457000000002</v>
      </c>
      <c r="O15" s="31">
        <f>SUM(C15:N15)</f>
        <v>560500.71399999992</v>
      </c>
      <c r="P15" s="32">
        <f>+O15/$O$28</f>
        <v>2.2371479203222001E-3</v>
      </c>
      <c r="Q15" s="8"/>
      <c r="R15" s="9"/>
    </row>
    <row r="16" spans="1:18" s="4" customFormat="1" ht="11.25" thickBot="1">
      <c r="A16" s="39"/>
      <c r="B16" s="3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8"/>
      <c r="Q16" s="8"/>
      <c r="R16" s="9"/>
    </row>
    <row r="17" spans="1:27" s="18" customFormat="1" ht="13.5" customHeight="1" thickBot="1">
      <c r="A17" s="35" t="s">
        <v>15</v>
      </c>
      <c r="B17" s="36"/>
      <c r="C17" s="14">
        <v>3946843.1479999996</v>
      </c>
      <c r="D17" s="14">
        <v>3481192.6880000001</v>
      </c>
      <c r="E17" s="14">
        <v>3459628.7229999998</v>
      </c>
      <c r="F17" s="14">
        <v>3434368.5479999995</v>
      </c>
      <c r="G17" s="14">
        <v>3698929.7560000001</v>
      </c>
      <c r="H17" s="14">
        <v>3230256.0620000004</v>
      </c>
      <c r="I17" s="14">
        <v>3604172.8539999998</v>
      </c>
      <c r="J17" s="14">
        <v>3434343.3150000004</v>
      </c>
      <c r="K17" s="14">
        <v>3691000.82</v>
      </c>
      <c r="L17" s="14">
        <v>3634015.6910000001</v>
      </c>
      <c r="M17" s="14">
        <v>3655129.2590000005</v>
      </c>
      <c r="N17" s="14">
        <v>3597571.196</v>
      </c>
      <c r="O17" s="14">
        <f>SUM(C17:N17)</f>
        <v>42867452.060000002</v>
      </c>
      <c r="P17" s="15">
        <f>+O17/$O$28</f>
        <v>0.17109849966317905</v>
      </c>
      <c r="Q17" s="16"/>
      <c r="R17" s="17"/>
    </row>
    <row r="18" spans="1:27" s="4" customFormat="1">
      <c r="A18" s="33" t="s">
        <v>24</v>
      </c>
      <c r="B18" s="34"/>
      <c r="C18" s="10">
        <v>3921219.3509999998</v>
      </c>
      <c r="D18" s="10">
        <v>3450225.4760000003</v>
      </c>
      <c r="E18" s="10">
        <v>3440170.5619999999</v>
      </c>
      <c r="F18" s="10">
        <v>3399132.0509999995</v>
      </c>
      <c r="G18" s="10">
        <v>3672130.6329999999</v>
      </c>
      <c r="H18" s="10">
        <v>3199706.3760000002</v>
      </c>
      <c r="I18" s="10">
        <v>3589031.5359999998</v>
      </c>
      <c r="J18" s="10">
        <v>3388246.6490000002</v>
      </c>
      <c r="K18" s="10">
        <v>3646132.443</v>
      </c>
      <c r="L18" s="10">
        <v>3559433.111</v>
      </c>
      <c r="M18" s="10">
        <v>3602375.0360000003</v>
      </c>
      <c r="N18" s="10">
        <v>3552621.3859999999</v>
      </c>
      <c r="O18" s="29">
        <f>SUM(C18:N18)</f>
        <v>42420424.609999999</v>
      </c>
      <c r="P18" s="30">
        <f>+O18/$O$28</f>
        <v>0.16931426191804311</v>
      </c>
      <c r="Q18" s="8"/>
      <c r="R18" s="9"/>
    </row>
    <row r="19" spans="1:27" s="4" customFormat="1">
      <c r="A19" s="33" t="s">
        <v>27</v>
      </c>
      <c r="B19" s="34"/>
      <c r="C19" s="12">
        <v>25076.718000000001</v>
      </c>
      <c r="D19" s="12">
        <v>25550.317999999999</v>
      </c>
      <c r="E19" s="12">
        <v>19458.161</v>
      </c>
      <c r="F19" s="12">
        <v>33872.139000000003</v>
      </c>
      <c r="G19" s="12">
        <v>21497.213</v>
      </c>
      <c r="H19" s="12">
        <v>30549.686000000002</v>
      </c>
      <c r="I19" s="11">
        <v>15128.248</v>
      </c>
      <c r="J19" s="11">
        <v>46096.665999999997</v>
      </c>
      <c r="K19" s="11">
        <v>39515.023999999998</v>
      </c>
      <c r="L19" s="11">
        <v>25268.06</v>
      </c>
      <c r="M19" s="11">
        <v>28185.151000000002</v>
      </c>
      <c r="N19" s="11">
        <v>24670.731</v>
      </c>
      <c r="O19" s="31">
        <f>SUM(C19:N19)</f>
        <v>334868.11499999999</v>
      </c>
      <c r="P19" s="32">
        <f>+O19/$O$28</f>
        <v>1.3365719049814901E-3</v>
      </c>
      <c r="Q19" s="8"/>
      <c r="R19" s="9"/>
    </row>
    <row r="20" spans="1:27" s="4" customFormat="1">
      <c r="A20" s="33" t="s">
        <v>28</v>
      </c>
      <c r="B20" s="34"/>
      <c r="C20" s="12">
        <v>547.07899999999995</v>
      </c>
      <c r="D20" s="12">
        <v>5416.8940000000002</v>
      </c>
      <c r="E20" s="12">
        <v>0</v>
      </c>
      <c r="F20" s="12">
        <v>1364.3579999999999</v>
      </c>
      <c r="G20" s="12">
        <v>5301.91</v>
      </c>
      <c r="H20" s="12">
        <v>0</v>
      </c>
      <c r="I20" s="12">
        <v>13.07</v>
      </c>
      <c r="J20" s="12">
        <v>0</v>
      </c>
      <c r="K20" s="12">
        <v>5353.3530000000001</v>
      </c>
      <c r="L20" s="12">
        <v>49314.52</v>
      </c>
      <c r="M20" s="12">
        <v>24569.072</v>
      </c>
      <c r="N20" s="12">
        <v>20279.079000000002</v>
      </c>
      <c r="O20" s="31">
        <f>SUM(C20:N20)</f>
        <v>112159.33499999999</v>
      </c>
      <c r="P20" s="32">
        <f>+O20/$O$28</f>
        <v>4.4766584015443547E-4</v>
      </c>
      <c r="Q20" s="8"/>
      <c r="R20" s="9"/>
    </row>
    <row r="21" spans="1:27" s="4" customFormat="1" ht="11.25" thickBot="1">
      <c r="A21" s="39"/>
      <c r="B21" s="3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8"/>
      <c r="Q21" s="8"/>
      <c r="R21" s="9"/>
    </row>
    <row r="22" spans="1:27" s="18" customFormat="1" ht="13.5" customHeight="1" thickBot="1">
      <c r="A22" s="35" t="s">
        <v>16</v>
      </c>
      <c r="B22" s="36"/>
      <c r="C22" s="14">
        <v>35617.696000000004</v>
      </c>
      <c r="D22" s="14">
        <v>34540.025999999998</v>
      </c>
      <c r="E22" s="14">
        <v>37103.576000000001</v>
      </c>
      <c r="F22" s="14">
        <v>34302.194000000003</v>
      </c>
      <c r="G22" s="14">
        <v>40726.550999999999</v>
      </c>
      <c r="H22" s="14">
        <v>61336.966999999997</v>
      </c>
      <c r="I22" s="14">
        <v>61756.347000000002</v>
      </c>
      <c r="J22" s="14">
        <v>57528.368999999999</v>
      </c>
      <c r="K22" s="14">
        <v>44005.112999999998</v>
      </c>
      <c r="L22" s="14">
        <v>52199.235999999997</v>
      </c>
      <c r="M22" s="14">
        <v>45977.042000000001</v>
      </c>
      <c r="N22" s="14">
        <v>37580.983999999997</v>
      </c>
      <c r="O22" s="14">
        <f>SUM(C22:N22)</f>
        <v>542674.10100000002</v>
      </c>
      <c r="P22" s="15">
        <f>+O22/$O$28</f>
        <v>2.1659958785795047E-3</v>
      </c>
      <c r="Q22" s="16"/>
      <c r="R22" s="17"/>
    </row>
    <row r="23" spans="1:27" s="4" customFormat="1">
      <c r="A23" s="33" t="s">
        <v>20</v>
      </c>
      <c r="B23" s="34"/>
      <c r="C23" s="11">
        <v>35617.696000000004</v>
      </c>
      <c r="D23" s="11">
        <v>34540.025999999998</v>
      </c>
      <c r="E23" s="11">
        <v>37103.576000000001</v>
      </c>
      <c r="F23" s="11">
        <v>34302.194000000003</v>
      </c>
      <c r="G23" s="11">
        <v>40726.550999999999</v>
      </c>
      <c r="H23" s="11">
        <v>61336.966999999997</v>
      </c>
      <c r="I23" s="11">
        <v>61756.347000000002</v>
      </c>
      <c r="J23" s="11">
        <v>57528.368999999999</v>
      </c>
      <c r="K23" s="11">
        <v>44005.112999999998</v>
      </c>
      <c r="L23" s="11">
        <v>52199.235999999997</v>
      </c>
      <c r="M23" s="11">
        <v>45977.042000000001</v>
      </c>
      <c r="N23" s="11">
        <v>37580.983999999997</v>
      </c>
      <c r="O23" s="29">
        <f>SUM(C23:N23)</f>
        <v>542674.10100000002</v>
      </c>
      <c r="P23" s="30">
        <f>+O23/$O$28</f>
        <v>2.1659958785795047E-3</v>
      </c>
      <c r="Q23" s="8"/>
      <c r="R23" s="9"/>
    </row>
    <row r="24" spans="1:27" s="4" customFormat="1" ht="11.25" thickBot="1">
      <c r="A24" s="37"/>
      <c r="B24" s="3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3"/>
      <c r="P24" s="24"/>
      <c r="Q24" s="8"/>
      <c r="R24" s="9"/>
    </row>
    <row r="25" spans="1:27" s="18" customFormat="1" ht="13.5" customHeight="1" thickBot="1">
      <c r="A25" s="35" t="s">
        <v>25</v>
      </c>
      <c r="B25" s="36"/>
      <c r="C25" s="14">
        <v>17079.624</v>
      </c>
      <c r="D25" s="14">
        <v>11546.858</v>
      </c>
      <c r="E25" s="14">
        <v>8634.9230000000007</v>
      </c>
      <c r="F25" s="14">
        <v>10678.257</v>
      </c>
      <c r="G25" s="14">
        <v>10956.067999999999</v>
      </c>
      <c r="H25" s="14">
        <v>129911.105</v>
      </c>
      <c r="I25" s="14">
        <v>493119.82199999999</v>
      </c>
      <c r="J25" s="14">
        <v>427292.554</v>
      </c>
      <c r="K25" s="14">
        <v>272494.74300000002</v>
      </c>
      <c r="L25" s="14">
        <v>74357.138999999996</v>
      </c>
      <c r="M25" s="14">
        <v>35286.048999999999</v>
      </c>
      <c r="N25" s="14">
        <v>25697.13</v>
      </c>
      <c r="O25" s="14">
        <f>SUM(C25:N25)</f>
        <v>1517054.2719999999</v>
      </c>
      <c r="P25" s="15">
        <f>+O25/$O$28</f>
        <v>6.0550766927670837E-3</v>
      </c>
      <c r="Q25" s="16"/>
      <c r="R25" s="17"/>
    </row>
    <row r="26" spans="1:27" s="4" customFormat="1">
      <c r="A26" s="33" t="s">
        <v>26</v>
      </c>
      <c r="B26" s="34"/>
      <c r="C26" s="10">
        <v>17079.624</v>
      </c>
      <c r="D26" s="10">
        <v>11546.858</v>
      </c>
      <c r="E26" s="10">
        <v>8634.9230000000007</v>
      </c>
      <c r="F26" s="10">
        <v>10678.257</v>
      </c>
      <c r="G26" s="10">
        <v>10956.067999999999</v>
      </c>
      <c r="H26" s="10">
        <v>129911.105</v>
      </c>
      <c r="I26" s="10">
        <v>493119.82199999999</v>
      </c>
      <c r="J26" s="10">
        <v>427292.554</v>
      </c>
      <c r="K26" s="10">
        <v>272494.74300000002</v>
      </c>
      <c r="L26" s="10">
        <v>74357.138999999996</v>
      </c>
      <c r="M26" s="10">
        <v>35286.048999999999</v>
      </c>
      <c r="N26" s="10">
        <v>25697.13</v>
      </c>
      <c r="O26" s="29">
        <f>SUM(C26:N26)</f>
        <v>1517054.2719999999</v>
      </c>
      <c r="P26" s="30">
        <f>+O26/$O$28</f>
        <v>6.0550766927670837E-3</v>
      </c>
      <c r="Q26" s="8"/>
      <c r="R26" s="9"/>
    </row>
    <row r="27" spans="1:27" s="27" customFormat="1" ht="11.25" thickBot="1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24"/>
      <c r="Q27" s="25"/>
      <c r="R27" s="26"/>
    </row>
    <row r="28" spans="1:27" s="18" customFormat="1" ht="13.5" customHeight="1" thickBot="1">
      <c r="A28" s="35" t="s">
        <v>17</v>
      </c>
      <c r="B28" s="36"/>
      <c r="C28" s="14">
        <v>22693252.534999996</v>
      </c>
      <c r="D28" s="14">
        <v>20225918.193999998</v>
      </c>
      <c r="E28" s="14">
        <v>19554462.811000001</v>
      </c>
      <c r="F28" s="14">
        <v>20497811.767999995</v>
      </c>
      <c r="G28" s="14">
        <v>20723871.897</v>
      </c>
      <c r="H28" s="14">
        <v>18799106.179000001</v>
      </c>
      <c r="I28" s="14">
        <v>20880576.479999997</v>
      </c>
      <c r="J28" s="14">
        <v>19562121.000999998</v>
      </c>
      <c r="K28" s="14">
        <v>21851667.515000004</v>
      </c>
      <c r="L28" s="14">
        <v>22093549.587000001</v>
      </c>
      <c r="M28" s="14">
        <v>21472572.25</v>
      </c>
      <c r="N28" s="14">
        <v>22187626.066999998</v>
      </c>
      <c r="O28" s="14">
        <f>SUM(C28:N28)</f>
        <v>250542536.28400001</v>
      </c>
      <c r="P28" s="15">
        <f>+O28/$O$28</f>
        <v>1</v>
      </c>
      <c r="Q28" s="16"/>
      <c r="R28" s="17"/>
    </row>
    <row r="29" spans="1:27" s="4" customFormat="1"/>
    <row r="30" spans="1:27" s="4" customFormat="1">
      <c r="C30" s="28"/>
      <c r="D30" s="28"/>
      <c r="E30" s="28"/>
      <c r="F30" s="28"/>
      <c r="G30" s="28"/>
      <c r="H30" s="28"/>
      <c r="I30" s="28"/>
    </row>
    <row r="31" spans="1:27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>
      <c r="C32" s="19" t="s">
        <v>23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</sheetData>
  <sheetProtection password="C70A" sheet="1" objects="1" scenarios="1" autoFilter="0"/>
  <mergeCells count="20">
    <mergeCell ref="B3:D3"/>
    <mergeCell ref="B5:D5"/>
    <mergeCell ref="B6:D6"/>
    <mergeCell ref="A12:B12"/>
    <mergeCell ref="A16:B16"/>
    <mergeCell ref="A11:B11"/>
    <mergeCell ref="A13:B13"/>
    <mergeCell ref="A21:B21"/>
    <mergeCell ref="A17:B17"/>
    <mergeCell ref="A14:B14"/>
    <mergeCell ref="A15:B15"/>
    <mergeCell ref="A18:B18"/>
    <mergeCell ref="A19:B19"/>
    <mergeCell ref="A20:B20"/>
    <mergeCell ref="A23:B23"/>
    <mergeCell ref="A22:B22"/>
    <mergeCell ref="A28:B28"/>
    <mergeCell ref="A24:B24"/>
    <mergeCell ref="A25:B25"/>
    <mergeCell ref="A26:B26"/>
  </mergeCells>
  <phoneticPr fontId="2" type="noConversion"/>
  <conditionalFormatting sqref="C32">
    <cfRule type="cellIs" dxfId="1" priority="1" stopIfTrue="1" operator="greaterThan">
      <formula>0</formula>
    </cfRule>
  </conditionalFormatting>
  <conditionalFormatting sqref="B3:B5">
    <cfRule type="expression" dxfId="0" priority="2" stopIfTrue="1">
      <formula>"Seleccione impuesto"</formula>
    </cfRule>
  </conditionalFormatting>
  <pageMargins left="0.75" right="0.75" top="1" bottom="1" header="0" footer="0"/>
  <pageSetup paperSize="5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Recaudación por destino</vt:lpstr>
    </vt:vector>
  </TitlesOfParts>
  <Company>D.G.I.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eseco</dc:creator>
  <cp:lastModifiedBy>3499</cp:lastModifiedBy>
  <cp:lastPrinted>2010-05-07T17:13:07Z</cp:lastPrinted>
  <dcterms:created xsi:type="dcterms:W3CDTF">2006-08-23T17:21:26Z</dcterms:created>
  <dcterms:modified xsi:type="dcterms:W3CDTF">2023-12-04T18:34:00Z</dcterms:modified>
</cp:coreProperties>
</file>