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383\Desktop\Lorena\Recepción 2\ITP\Simuladores\2025\10 - Octubre 2025\"/>
    </mc:Choice>
  </mc:AlternateContent>
  <workbookProtection workbookPassword="CC43" lockStructure="1"/>
  <bookViews>
    <workbookView xWindow="0" yWindow="0" windowWidth="24000" windowHeight="9000" tabRatio="718"/>
  </bookViews>
  <sheets>
    <sheet name="cálculos" sheetId="1" r:id="rId1"/>
    <sheet name="IMIPVIR" sheetId="2" r:id="rId2"/>
    <sheet name="UI" sheetId="3" r:id="rId3"/>
    <sheet name="Serie de T.C." sheetId="4" r:id="rId4"/>
    <sheet name="IPC" sheetId="5" r:id="rId5"/>
  </sheets>
  <definedNames>
    <definedName name="_xlnm.Print_Area" localSheetId="0">cálculos!$B$2:$J$65536</definedName>
    <definedName name="Excel_BuiltIn__FilterDatabase" localSheetId="0">cálculos!$E$22:$I$30</definedName>
  </definedNames>
  <calcPr calcId="162913"/>
</workbook>
</file>

<file path=xl/calcChain.xml><?xml version="1.0" encoding="utf-8"?>
<calcChain xmlns="http://schemas.openxmlformats.org/spreadsheetml/2006/main">
  <c r="K13" i="3" l="1"/>
  <c r="L13" i="3"/>
  <c r="K14" i="3" l="1"/>
  <c r="L14" i="3"/>
  <c r="K15" i="3" l="1"/>
  <c r="L15" i="3"/>
  <c r="K16" i="3" l="1"/>
  <c r="L16" i="3"/>
  <c r="K17" i="3" l="1"/>
  <c r="L17" i="3"/>
  <c r="K18" i="3"/>
  <c r="L18" i="3"/>
  <c r="K19" i="3"/>
  <c r="L19" i="3"/>
  <c r="K20" i="3"/>
  <c r="L20" i="3"/>
  <c r="K21" i="3"/>
  <c r="L21" i="3"/>
  <c r="K22" i="3"/>
  <c r="L22" i="3"/>
  <c r="K23" i="3"/>
  <c r="L23" i="3"/>
  <c r="K25" i="3"/>
  <c r="K24" i="3"/>
  <c r="L24" i="3" l="1"/>
  <c r="L25" i="3"/>
  <c r="K26" i="3"/>
  <c r="L26" i="3"/>
  <c r="K27" i="3" l="1"/>
  <c r="L27" i="3"/>
  <c r="K28" i="3"/>
  <c r="L28" i="3"/>
  <c r="K29" i="3" l="1"/>
  <c r="L29" i="3"/>
  <c r="K30" i="3" l="1"/>
  <c r="L30" i="3"/>
  <c r="K31" i="3" l="1"/>
  <c r="L31" i="3"/>
  <c r="K32" i="3" l="1"/>
  <c r="L32" i="3"/>
  <c r="K33" i="3" l="1"/>
  <c r="L33" i="3"/>
  <c r="K34" i="3"/>
  <c r="L34" i="3"/>
  <c r="K35" i="3"/>
  <c r="L35" i="3"/>
  <c r="K36" i="3"/>
  <c r="L36" i="3"/>
  <c r="K37" i="3"/>
  <c r="L37" i="3"/>
  <c r="K38" i="3"/>
  <c r="L38" i="3"/>
  <c r="K39" i="3"/>
  <c r="L39" i="3"/>
  <c r="K40" i="3"/>
  <c r="L40" i="3"/>
  <c r="K41" i="3"/>
  <c r="L41" i="3"/>
  <c r="K42" i="3"/>
  <c r="L42" i="3"/>
  <c r="K43" i="3"/>
  <c r="L43" i="3"/>
  <c r="K44" i="3"/>
  <c r="L44" i="3"/>
  <c r="K45" i="3"/>
  <c r="L45" i="3"/>
  <c r="K46" i="3"/>
  <c r="L46" i="3"/>
  <c r="L47" i="3"/>
  <c r="K47" i="3"/>
  <c r="L48" i="3"/>
  <c r="K48" i="3"/>
  <c r="K49" i="3"/>
  <c r="L49" i="3"/>
  <c r="K50" i="3"/>
  <c r="L50" i="3"/>
  <c r="K51" i="3"/>
  <c r="L51" i="3"/>
  <c r="K52" i="3"/>
  <c r="L52" i="3"/>
  <c r="L53" i="3"/>
  <c r="K53" i="3"/>
  <c r="I52" i="1"/>
  <c r="I53" i="1"/>
  <c r="J18" i="1"/>
  <c r="G60" i="1" s="1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L177" i="3"/>
  <c r="L293" i="3"/>
  <c r="L294" i="3"/>
  <c r="L295" i="3"/>
  <c r="L296" i="3"/>
  <c r="L297" i="3"/>
  <c r="L298" i="3"/>
  <c r="L299" i="3"/>
  <c r="L300" i="3"/>
  <c r="L301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H29" i="1"/>
  <c r="F35" i="1"/>
  <c r="H35" i="1" s="1"/>
  <c r="G48" i="1" s="1"/>
  <c r="F22" i="1"/>
  <c r="I26" i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F50" i="1"/>
  <c r="B4966" i="2"/>
  <c r="F3714" i="4"/>
  <c r="D167" i="3"/>
  <c r="D168" i="3"/>
  <c r="D169" i="3"/>
  <c r="D170" i="3"/>
  <c r="D171" i="3"/>
  <c r="D172" i="3"/>
  <c r="D173" i="3"/>
  <c r="D174" i="3"/>
  <c r="D175" i="3"/>
  <c r="D176" i="3"/>
  <c r="D177" i="3"/>
  <c r="I54" i="1" l="1"/>
  <c r="I55" i="1" s="1"/>
  <c r="I56" i="1" s="1"/>
  <c r="I58" i="1" s="1"/>
  <c r="I35" i="1"/>
  <c r="I45" i="1"/>
  <c r="I46" i="1" l="1"/>
  <c r="I27" i="1" s="1"/>
  <c r="I28" i="1" s="1"/>
  <c r="I48" i="1" s="1"/>
</calcChain>
</file>

<file path=xl/comments1.xml><?xml version="1.0" encoding="utf-8"?>
<comments xmlns="http://schemas.openxmlformats.org/spreadsheetml/2006/main">
  <authors>
    <author/>
  </authors>
  <commentList>
    <comment ref="I18" authorId="0" shapeId="0">
      <text>
        <r>
          <rPr>
            <b/>
            <sz val="9"/>
            <color indexed="8"/>
            <rFont val="Tahoma"/>
            <family val="2"/>
          </rPr>
          <t xml:space="preserve">DGI: </t>
        </r>
        <r>
          <rPr>
            <sz val="9"/>
            <color indexed="8"/>
            <rFont val="Tahoma"/>
            <family val="2"/>
          </rPr>
          <t xml:space="preserve">debe ingresar fecha
</t>
        </r>
      </text>
    </comment>
    <comment ref="I19" authorId="0" shapeId="0">
      <text>
        <r>
          <rPr>
            <b/>
            <sz val="9"/>
            <color indexed="8"/>
            <rFont val="Tahoma"/>
            <family val="2"/>
          </rPr>
          <t xml:space="preserve">DGI: </t>
        </r>
        <r>
          <rPr>
            <sz val="9"/>
            <color indexed="8"/>
            <rFont val="Tahoma"/>
            <family val="2"/>
          </rPr>
          <t xml:space="preserve">debe ingresar fecha
</t>
        </r>
      </text>
    </comment>
    <comment ref="H33" authorId="0" shapeId="0">
      <text>
        <r>
          <rPr>
            <sz val="8"/>
            <color indexed="8"/>
            <rFont val="Tahoma"/>
            <family val="2"/>
          </rPr>
          <t xml:space="preserve">Valores extraidos de las hojas IPC o UI según corresponda
</t>
        </r>
      </text>
    </comment>
  </commentList>
</comments>
</file>

<file path=xl/sharedStrings.xml><?xml version="1.0" encoding="utf-8"?>
<sst xmlns="http://schemas.openxmlformats.org/spreadsheetml/2006/main" count="4517" uniqueCount="3388">
  <si>
    <t xml:space="preserve"> = Campos calculados</t>
  </si>
  <si>
    <t xml:space="preserve"> = Campos NO habilitados</t>
  </si>
  <si>
    <t>2.1</t>
  </si>
  <si>
    <t>Fecha de enajenación/promesa/cesión promesa (dd/mm/aaaa):</t>
  </si>
  <si>
    <t>2.2</t>
  </si>
  <si>
    <t>Fecha de adquisición (dd/mm/aaaa):</t>
  </si>
  <si>
    <t>Criterio Real</t>
  </si>
  <si>
    <t>Valor UI último día mes anterior a la trasmisión</t>
  </si>
  <si>
    <t>Valor real vigente</t>
  </si>
  <si>
    <t>ITP enajenante</t>
  </si>
  <si>
    <t>Precio/valor</t>
  </si>
  <si>
    <t>Costo actualizado</t>
  </si>
  <si>
    <t>Renta</t>
  </si>
  <si>
    <t>Determinación del costo actualizado:</t>
  </si>
  <si>
    <t>9. Fecha de Adq. (dd/mm/aaaa)</t>
  </si>
  <si>
    <t>10. Costo Valor Histórico</t>
  </si>
  <si>
    <t>11. Valor IPC ó       Valor UI</t>
  </si>
  <si>
    <t>12. Costo Actualizado</t>
  </si>
  <si>
    <t>Costo Adq.</t>
  </si>
  <si>
    <t xml:space="preserve">Costo </t>
  </si>
  <si>
    <t>Mejoras</t>
  </si>
  <si>
    <t>Total Costo Mejoras</t>
  </si>
  <si>
    <t>Costo Actualizado Total</t>
  </si>
  <si>
    <t>Total Retención</t>
  </si>
  <si>
    <t>Criterio Ficto</t>
  </si>
  <si>
    <t>13.</t>
  </si>
  <si>
    <t>Valor real</t>
  </si>
  <si>
    <t>14.</t>
  </si>
  <si>
    <t>Precio de la enajenación</t>
  </si>
  <si>
    <t>15.</t>
  </si>
  <si>
    <t>Valor en plaza al 01/07/2007</t>
  </si>
  <si>
    <t>16.</t>
  </si>
  <si>
    <t>Valor en plaza al 01/07/2007 actualizado a la fecha de la enajenación</t>
  </si>
  <si>
    <t>17.</t>
  </si>
  <si>
    <t>Desarrollado por D.G.I.</t>
  </si>
  <si>
    <t xml:space="preserve">          Serie:</t>
  </si>
  <si>
    <t xml:space="preserve">          Índice Medio del Incremento de los Precios</t>
  </si>
  <si>
    <t xml:space="preserve">         de Venta de los Inmuebles Rurales (IMIPVIR)</t>
  </si>
  <si>
    <t>Fecha</t>
  </si>
  <si>
    <t>IMIPVIR</t>
  </si>
  <si>
    <t>Serie:</t>
  </si>
  <si>
    <t>Unidad Indexada</t>
  </si>
  <si>
    <t xml:space="preserve"> UI Valor último día del mes</t>
  </si>
  <si>
    <t>UI Valor primer día del mes</t>
  </si>
  <si>
    <t>corro un mes el valor de la fecha para que en el buscarv de cálculos (item 17) use la ui del mes anterior y no la del mes</t>
  </si>
  <si>
    <t>día/mes</t>
  </si>
  <si>
    <t>MES_AÑO</t>
  </si>
  <si>
    <t>UI</t>
  </si>
  <si>
    <t>202011</t>
  </si>
  <si>
    <t>202010</t>
  </si>
  <si>
    <t>202009</t>
  </si>
  <si>
    <t>202008</t>
  </si>
  <si>
    <t>202007</t>
  </si>
  <si>
    <t>202006</t>
  </si>
  <si>
    <t>202005</t>
  </si>
  <si>
    <t>202004</t>
  </si>
  <si>
    <t>202003</t>
  </si>
  <si>
    <t>202002</t>
  </si>
  <si>
    <t>202001</t>
  </si>
  <si>
    <t>201912</t>
  </si>
  <si>
    <t>201911</t>
  </si>
  <si>
    <t>201910</t>
  </si>
  <si>
    <t>201909</t>
  </si>
  <si>
    <t>201908</t>
  </si>
  <si>
    <t>201907</t>
  </si>
  <si>
    <t>201906</t>
  </si>
  <si>
    <t>201905</t>
  </si>
  <si>
    <t>201904</t>
  </si>
  <si>
    <t>201903</t>
  </si>
  <si>
    <t>201902</t>
  </si>
  <si>
    <t>201901</t>
  </si>
  <si>
    <t>201812</t>
  </si>
  <si>
    <t>201811</t>
  </si>
  <si>
    <t>201810</t>
  </si>
  <si>
    <t>201809</t>
  </si>
  <si>
    <t>201808</t>
  </si>
  <si>
    <t>201807</t>
  </si>
  <si>
    <t>201806</t>
  </si>
  <si>
    <t>201805</t>
  </si>
  <si>
    <t>201804</t>
  </si>
  <si>
    <t>201803</t>
  </si>
  <si>
    <t>201802</t>
  </si>
  <si>
    <t>201801</t>
  </si>
  <si>
    <t>201712</t>
  </si>
  <si>
    <t>201711</t>
  </si>
  <si>
    <t>201710</t>
  </si>
  <si>
    <t>201709</t>
  </si>
  <si>
    <t>201708</t>
  </si>
  <si>
    <t>201707</t>
  </si>
  <si>
    <t>201706</t>
  </si>
  <si>
    <t>201705</t>
  </si>
  <si>
    <t>201704</t>
  </si>
  <si>
    <t>201703</t>
  </si>
  <si>
    <t>201702</t>
  </si>
  <si>
    <t>201701</t>
  </si>
  <si>
    <t>201612</t>
  </si>
  <si>
    <t>201611</t>
  </si>
  <si>
    <t>201610</t>
  </si>
  <si>
    <t>201609</t>
  </si>
  <si>
    <t>201608</t>
  </si>
  <si>
    <t>201607</t>
  </si>
  <si>
    <t>201606</t>
  </si>
  <si>
    <t>201605</t>
  </si>
  <si>
    <t>201604</t>
  </si>
  <si>
    <t>201603</t>
  </si>
  <si>
    <t>201602</t>
  </si>
  <si>
    <t>201601</t>
  </si>
  <si>
    <t>201512</t>
  </si>
  <si>
    <t>201511</t>
  </si>
  <si>
    <t>201510</t>
  </si>
  <si>
    <t>201509</t>
  </si>
  <si>
    <t>201508</t>
  </si>
  <si>
    <t>201507</t>
  </si>
  <si>
    <t>201506</t>
  </si>
  <si>
    <t>201505</t>
  </si>
  <si>
    <t>201504</t>
  </si>
  <si>
    <t>201503</t>
  </si>
  <si>
    <t>201502</t>
  </si>
  <si>
    <t>201501</t>
  </si>
  <si>
    <t>201412</t>
  </si>
  <si>
    <t>201411</t>
  </si>
  <si>
    <t>201410</t>
  </si>
  <si>
    <t>201409</t>
  </si>
  <si>
    <t>201408</t>
  </si>
  <si>
    <t>201407</t>
  </si>
  <si>
    <t>201406</t>
  </si>
  <si>
    <t>201405</t>
  </si>
  <si>
    <t>201404</t>
  </si>
  <si>
    <t>201403</t>
  </si>
  <si>
    <t>201402</t>
  </si>
  <si>
    <t>201401</t>
  </si>
  <si>
    <t>201312</t>
  </si>
  <si>
    <t>201311</t>
  </si>
  <si>
    <t>201310</t>
  </si>
  <si>
    <t>201309</t>
  </si>
  <si>
    <t>201308</t>
  </si>
  <si>
    <t>201307</t>
  </si>
  <si>
    <t>201306</t>
  </si>
  <si>
    <t>201305</t>
  </si>
  <si>
    <t>201304</t>
  </si>
  <si>
    <t>201303</t>
  </si>
  <si>
    <t>201302</t>
  </si>
  <si>
    <t>201301</t>
  </si>
  <si>
    <t>201212</t>
  </si>
  <si>
    <t>201211</t>
  </si>
  <si>
    <t>201210</t>
  </si>
  <si>
    <t>201209</t>
  </si>
  <si>
    <t>201208</t>
  </si>
  <si>
    <t>201207</t>
  </si>
  <si>
    <t>201206</t>
  </si>
  <si>
    <t>201205</t>
  </si>
  <si>
    <t>201204</t>
  </si>
  <si>
    <t>201203</t>
  </si>
  <si>
    <t>201202</t>
  </si>
  <si>
    <t>201201</t>
  </si>
  <si>
    <t>201112</t>
  </si>
  <si>
    <t>201111</t>
  </si>
  <si>
    <t>201110</t>
  </si>
  <si>
    <t>201109</t>
  </si>
  <si>
    <t>201108</t>
  </si>
  <si>
    <t>201107</t>
  </si>
  <si>
    <t>201106</t>
  </si>
  <si>
    <t>201105</t>
  </si>
  <si>
    <t>201104</t>
  </si>
  <si>
    <t>201103</t>
  </si>
  <si>
    <t>201102</t>
  </si>
  <si>
    <t>201101</t>
  </si>
  <si>
    <t>201012</t>
  </si>
  <si>
    <t>201011</t>
  </si>
  <si>
    <t>201010</t>
  </si>
  <si>
    <t>201009</t>
  </si>
  <si>
    <t>201008</t>
  </si>
  <si>
    <t>201007</t>
  </si>
  <si>
    <t>201006</t>
  </si>
  <si>
    <t>201005</t>
  </si>
  <si>
    <t>201004</t>
  </si>
  <si>
    <t>201003</t>
  </si>
  <si>
    <t>201002</t>
  </si>
  <si>
    <t>201001</t>
  </si>
  <si>
    <t>200912</t>
  </si>
  <si>
    <t>200911</t>
  </si>
  <si>
    <t>200910</t>
  </si>
  <si>
    <t>200909</t>
  </si>
  <si>
    <t>200908</t>
  </si>
  <si>
    <t>200907</t>
  </si>
  <si>
    <t>200906</t>
  </si>
  <si>
    <t>200905</t>
  </si>
  <si>
    <t>200904</t>
  </si>
  <si>
    <t>200903</t>
  </si>
  <si>
    <t>200902</t>
  </si>
  <si>
    <t>200901</t>
  </si>
  <si>
    <t>200812</t>
  </si>
  <si>
    <t>200811</t>
  </si>
  <si>
    <t>200810</t>
  </si>
  <si>
    <t>200809</t>
  </si>
  <si>
    <t>200808</t>
  </si>
  <si>
    <t>200807</t>
  </si>
  <si>
    <t>200806</t>
  </si>
  <si>
    <t>200805</t>
  </si>
  <si>
    <t>200804</t>
  </si>
  <si>
    <t>200803</t>
  </si>
  <si>
    <t>200802</t>
  </si>
  <si>
    <t>202309</t>
  </si>
  <si>
    <t>38.5560</t>
  </si>
  <si>
    <t>38.7460</t>
  </si>
  <si>
    <t>38.4470</t>
  </si>
  <si>
    <t>38.2850</t>
  </si>
  <si>
    <t>38.2770</t>
  </si>
  <si>
    <t>38.1150</t>
  </si>
  <si>
    <t>38.2050</t>
  </si>
  <si>
    <t>38.0530</t>
  </si>
  <si>
    <t>38.1300</t>
  </si>
  <si>
    <t>38.1270</t>
  </si>
  <si>
    <t>38.0540</t>
  </si>
  <si>
    <t>38.1490</t>
  </si>
  <si>
    <t>38.2810</t>
  </si>
  <si>
    <t>38.2510</t>
  </si>
  <si>
    <t>38.0690</t>
  </si>
  <si>
    <t>38.1170</t>
  </si>
  <si>
    <t>38.0200</t>
  </si>
  <si>
    <t>37.8700</t>
  </si>
  <si>
    <t>37.8760</t>
  </si>
  <si>
    <t>37.7540</t>
  </si>
  <si>
    <t>37.6760</t>
  </si>
  <si>
    <t>200801</t>
  </si>
  <si>
    <t>200712</t>
  </si>
  <si>
    <t>200711</t>
  </si>
  <si>
    <t>200710</t>
  </si>
  <si>
    <t>200709</t>
  </si>
  <si>
    <t>200708</t>
  </si>
  <si>
    <t>200707</t>
  </si>
  <si>
    <t>200706</t>
  </si>
  <si>
    <t>200705</t>
  </si>
  <si>
    <t>200704</t>
  </si>
  <si>
    <t>200703</t>
  </si>
  <si>
    <t>200702</t>
  </si>
  <si>
    <t>200701</t>
  </si>
  <si>
    <t>200612</t>
  </si>
  <si>
    <t>200611</t>
  </si>
  <si>
    <t>200610</t>
  </si>
  <si>
    <t>200609</t>
  </si>
  <si>
    <t>200608</t>
  </si>
  <si>
    <t>200607</t>
  </si>
  <si>
    <t>200606</t>
  </si>
  <si>
    <t>200605</t>
  </si>
  <si>
    <t>200604</t>
  </si>
  <si>
    <t>200603</t>
  </si>
  <si>
    <t>200602</t>
  </si>
  <si>
    <t>200601</t>
  </si>
  <si>
    <t>200512</t>
  </si>
  <si>
    <t>200511</t>
  </si>
  <si>
    <t>200510</t>
  </si>
  <si>
    <t>200509</t>
  </si>
  <si>
    <t>200508</t>
  </si>
  <si>
    <t>200507</t>
  </si>
  <si>
    <t>200506</t>
  </si>
  <si>
    <t>200505</t>
  </si>
  <si>
    <t>200504</t>
  </si>
  <si>
    <t>200503</t>
  </si>
  <si>
    <t>200502</t>
  </si>
  <si>
    <t>200501</t>
  </si>
  <si>
    <t>200412</t>
  </si>
  <si>
    <t>200411</t>
  </si>
  <si>
    <t>200410</t>
  </si>
  <si>
    <t>200409</t>
  </si>
  <si>
    <t>200408</t>
  </si>
  <si>
    <t>200407</t>
  </si>
  <si>
    <t>200406</t>
  </si>
  <si>
    <t>200405</t>
  </si>
  <si>
    <t>200404</t>
  </si>
  <si>
    <t>200403</t>
  </si>
  <si>
    <t>200402</t>
  </si>
  <si>
    <t>200401</t>
  </si>
  <si>
    <t>200312</t>
  </si>
  <si>
    <t>200311</t>
  </si>
  <si>
    <t>200310</t>
  </si>
  <si>
    <t>200309</t>
  </si>
  <si>
    <t>200308</t>
  </si>
  <si>
    <t>200307</t>
  </si>
  <si>
    <t>200306</t>
  </si>
  <si>
    <t>200305</t>
  </si>
  <si>
    <t>200304</t>
  </si>
  <si>
    <t>200303</t>
  </si>
  <si>
    <t>200302</t>
  </si>
  <si>
    <t>200301</t>
  </si>
  <si>
    <t>200212</t>
  </si>
  <si>
    <t>200211</t>
  </si>
  <si>
    <t>200210</t>
  </si>
  <si>
    <t>200209</t>
  </si>
  <si>
    <t>200208</t>
  </si>
  <si>
    <t>200207</t>
  </si>
  <si>
    <t>200206</t>
  </si>
  <si>
    <t xml:space="preserve">Serie: </t>
  </si>
  <si>
    <t>Tipo de cambio</t>
  </si>
  <si>
    <t>Criterios:</t>
  </si>
  <si>
    <t xml:space="preserve">Cuando el valor de adquisición de un inmueble está expresado en dólares, </t>
  </si>
  <si>
    <t>la cotización que debe tomarse para expresar el valor en moneda nacional es la</t>
  </si>
  <si>
    <t>correspondiente al día hábil inmediato anterior al de la fecha de adquisición.</t>
  </si>
  <si>
    <t xml:space="preserve">La DGI adopta como cotización de referencia al tipo de cambio </t>
  </si>
  <si>
    <t>(peso uruguayo / dólar estadounidense) interbancario comprador</t>
  </si>
  <si>
    <t>De acuerdo a la disponibilidad de datos, la serie de tipo de cambio de referencia construida</t>
  </si>
  <si>
    <t>tiene las siguientes características:</t>
  </si>
  <si>
    <t>Período</t>
  </si>
  <si>
    <t>TC interbancario utilizado</t>
  </si>
  <si>
    <t>ene-31 / dic-61</t>
  </si>
  <si>
    <t>venta FONDO BCU - cotización promedio mensual</t>
  </si>
  <si>
    <t>ene-62 / ago-94</t>
  </si>
  <si>
    <t>compra FONDO BCU - cotización promedio mensual</t>
  </si>
  <si>
    <t>39,1640</t>
  </si>
  <si>
    <t>39,1710</t>
  </si>
  <si>
    <t>39,0500</t>
  </si>
  <si>
    <t>38,9860</t>
  </si>
  <si>
    <t>38,7070</t>
  </si>
  <si>
    <t>38,6850</t>
  </si>
  <si>
    <t>38,7450</t>
  </si>
  <si>
    <t>39,0540</t>
  </si>
  <si>
    <t>39,3480</t>
  </si>
  <si>
    <t>39,2830</t>
  </si>
  <si>
    <t>39,2620</t>
  </si>
  <si>
    <t>39,1350</t>
  </si>
  <si>
    <t>39,2070</t>
  </si>
  <si>
    <t>39,3340</t>
  </si>
  <si>
    <t>39,4390</t>
  </si>
  <si>
    <t>39,3390</t>
  </si>
  <si>
    <t>39,3250</t>
  </si>
  <si>
    <t>39,2230</t>
  </si>
  <si>
    <t>39,1580</t>
  </si>
  <si>
    <t>202401</t>
  </si>
  <si>
    <t>sep-94 en adelante</t>
  </si>
  <si>
    <t>compra BILLETE - cotización diaria</t>
  </si>
  <si>
    <t xml:space="preserve">La serie está expresada en pesos uruguayos, que es la unidad monetaria actual, por lo tanto, </t>
  </si>
  <si>
    <t>una vez hecha la conversión, para actualizar el valor de adquisición del inmueble simplemente</t>
  </si>
  <si>
    <t>TC interbancario de referencia (en pesos uruguayos)</t>
  </si>
  <si>
    <t>43,0030</t>
  </si>
  <si>
    <t>43,0330</t>
  </si>
  <si>
    <t>42,8420</t>
  </si>
  <si>
    <t>42,6860</t>
  </si>
  <si>
    <t>42,6740</t>
  </si>
  <si>
    <t>42,6670</t>
  </si>
  <si>
    <t>42,6650</t>
  </si>
  <si>
    <t>42,6790</t>
  </si>
  <si>
    <t>42,7150</t>
  </si>
  <si>
    <t>42,7840</t>
  </si>
  <si>
    <t>42,8920</t>
  </si>
  <si>
    <t>42,8050</t>
  </si>
  <si>
    <t>42,6600</t>
  </si>
  <si>
    <t>42,6240</t>
  </si>
  <si>
    <t>42,5660</t>
  </si>
  <si>
    <t>42,5550</t>
  </si>
  <si>
    <t>42,5120</t>
  </si>
  <si>
    <t>42,4900</t>
  </si>
  <si>
    <t>42,4950</t>
  </si>
  <si>
    <t>42,5570</t>
  </si>
  <si>
    <t>42,5330</t>
  </si>
  <si>
    <t>42,5750</t>
  </si>
  <si>
    <t>42,4830</t>
  </si>
  <si>
    <t>42,4720</t>
  </si>
  <si>
    <t>42,5220</t>
  </si>
  <si>
    <t>42,4390</t>
  </si>
  <si>
    <t>42,3730</t>
  </si>
  <si>
    <t>42,4220</t>
  </si>
  <si>
    <t>42,5040</t>
  </si>
  <si>
    <t>42,4370</t>
  </si>
  <si>
    <t>42,4500</t>
  </si>
  <si>
    <t>42,4340</t>
  </si>
  <si>
    <t>42,4420</t>
  </si>
  <si>
    <t>42,4880</t>
  </si>
  <si>
    <t>42,4920</t>
  </si>
  <si>
    <t>42,5240</t>
  </si>
  <si>
    <t>42,5200</t>
  </si>
  <si>
    <t>42,5580</t>
  </si>
  <si>
    <t>42,4440</t>
  </si>
  <si>
    <t>42,5930</t>
  </si>
  <si>
    <t>42,6730</t>
  </si>
  <si>
    <t>42,5020</t>
  </si>
  <si>
    <t>42,5870</t>
  </si>
  <si>
    <t>42,5010</t>
  </si>
  <si>
    <t>42,6500</t>
  </si>
  <si>
    <t>42,7020</t>
  </si>
  <si>
    <t>42,7790</t>
  </si>
  <si>
    <t>42,9370</t>
  </si>
  <si>
    <t>43,1920</t>
  </si>
  <si>
    <t>42,8740</t>
  </si>
  <si>
    <t>42,6120</t>
  </si>
  <si>
    <t>42,7220</t>
  </si>
  <si>
    <t>42,5000</t>
  </si>
  <si>
    <t>42,5060</t>
  </si>
  <si>
    <t>42,5340</t>
  </si>
  <si>
    <t>42,4530</t>
  </si>
  <si>
    <t>42,4610</t>
  </si>
  <si>
    <t>42,6420</t>
  </si>
  <si>
    <t>42,7180</t>
  </si>
  <si>
    <t>42,5530</t>
  </si>
  <si>
    <t>42,7710</t>
  </si>
  <si>
    <t>42,6550</t>
  </si>
  <si>
    <t>42,3760</t>
  </si>
  <si>
    <t>42,5410</t>
  </si>
  <si>
    <t>42,5050</t>
  </si>
  <si>
    <t>42,3790</t>
  </si>
  <si>
    <t>42,3920</t>
  </si>
  <si>
    <t>42,2570</t>
  </si>
  <si>
    <t>42,5320</t>
  </si>
  <si>
    <t>42,6220</t>
  </si>
  <si>
    <t>43,0820</t>
  </si>
  <si>
    <t>43,3600</t>
  </si>
  <si>
    <t>43,7230</t>
  </si>
  <si>
    <t>43,9130</t>
  </si>
  <si>
    <t>43,9240</t>
  </si>
  <si>
    <t>43,8150</t>
  </si>
  <si>
    <t>43,6990</t>
  </si>
  <si>
    <t>43,6530</t>
  </si>
  <si>
    <t>43,6470</t>
  </si>
  <si>
    <t>43,5030</t>
  </si>
  <si>
    <t>43,1630</t>
  </si>
  <si>
    <t>42,7930</t>
  </si>
  <si>
    <t>42,1750</t>
  </si>
  <si>
    <t>42,2120</t>
  </si>
  <si>
    <t>42,0620</t>
  </si>
  <si>
    <t>42,0580</t>
  </si>
  <si>
    <t>42,0700</t>
  </si>
  <si>
    <t>42,1430</t>
  </si>
  <si>
    <t>42,1640</t>
  </si>
  <si>
    <t>42,3100</t>
  </si>
  <si>
    <t>42,7050</t>
  </si>
  <si>
    <t>42,4680</t>
  </si>
  <si>
    <t>42,6090</t>
  </si>
  <si>
    <t>42,9070</t>
  </si>
  <si>
    <t>42,7450</t>
  </si>
  <si>
    <t>42,9990</t>
  </si>
  <si>
    <t>42,8220</t>
  </si>
  <si>
    <t>42,4840</t>
  </si>
  <si>
    <t>42,9550</t>
  </si>
  <si>
    <t>42,9220</t>
  </si>
  <si>
    <t>43,0770</t>
  </si>
  <si>
    <t>43,3120</t>
  </si>
  <si>
    <t>43,3080</t>
  </si>
  <si>
    <t>43,3110</t>
  </si>
  <si>
    <t>43,2030</t>
  </si>
  <si>
    <t>43,2310</t>
  </si>
  <si>
    <t>43,3910</t>
  </si>
  <si>
    <t>43,1740</t>
  </si>
  <si>
    <t>43,1400</t>
  </si>
  <si>
    <t>43,5840</t>
  </si>
  <si>
    <t>44,0520</t>
  </si>
  <si>
    <t>44,0980</t>
  </si>
  <si>
    <t>43,9150</t>
  </si>
  <si>
    <t>43,6250</t>
  </si>
  <si>
    <t>44,0620</t>
  </si>
  <si>
    <t>44,1610</t>
  </si>
  <si>
    <t>43,1170</t>
  </si>
  <si>
    <t>42,5360</t>
  </si>
  <si>
    <t>42,7440</t>
  </si>
  <si>
    <t>42,4380</t>
  </si>
  <si>
    <t>42,9860</t>
  </si>
  <si>
    <t>43,4590</t>
  </si>
  <si>
    <t>43,7020</t>
  </si>
  <si>
    <t>43,1600</t>
  </si>
  <si>
    <t>43,1350</t>
  </si>
  <si>
    <t>43,2480</t>
  </si>
  <si>
    <t>43,2020</t>
  </si>
  <si>
    <t>43,3890</t>
  </si>
  <si>
    <t>43,5070</t>
  </si>
  <si>
    <t>43,4650</t>
  </si>
  <si>
    <t>43,5100</t>
  </si>
  <si>
    <t>43,1470</t>
  </si>
  <si>
    <t>43,0370</t>
  </si>
  <si>
    <t>43,6350</t>
  </si>
  <si>
    <t>44,6220</t>
  </si>
  <si>
    <t>202308</t>
  </si>
  <si>
    <t>37.5920</t>
  </si>
  <si>
    <t>37.6820</t>
  </si>
  <si>
    <t>37.7880</t>
  </si>
  <si>
    <t>37.6960</t>
  </si>
  <si>
    <t>37.6860</t>
  </si>
  <si>
    <t>37.7090</t>
  </si>
  <si>
    <t>37.8300</t>
  </si>
  <si>
    <t>37.8150</t>
  </si>
  <si>
    <t>37.8390</t>
  </si>
  <si>
    <t>37.7290</t>
  </si>
  <si>
    <t>37.8450</t>
  </si>
  <si>
    <t>38.0070</t>
  </si>
  <si>
    <t>38.1520</t>
  </si>
  <si>
    <t>37.8830</t>
  </si>
  <si>
    <t>37.7940</t>
  </si>
  <si>
    <t>37.9520</t>
  </si>
  <si>
    <t>38.0310</t>
  </si>
  <si>
    <t>38.0180</t>
  </si>
  <si>
    <t>38.0550</t>
  </si>
  <si>
    <t>38.2590</t>
  </si>
  <si>
    <t>37.8610</t>
  </si>
  <si>
    <t>37.4960</t>
  </si>
  <si>
    <t>44,2130</t>
  </si>
  <si>
    <t>44,0030</t>
  </si>
  <si>
    <t>43,0080</t>
  </si>
  <si>
    <t>43,7490</t>
  </si>
  <si>
    <t>43,8550</t>
  </si>
  <si>
    <t>42,7130</t>
  </si>
  <si>
    <t>43,5130</t>
  </si>
  <si>
    <t>44,2810</t>
  </si>
  <si>
    <t>44,7950</t>
  </si>
  <si>
    <t>44,6360</t>
  </si>
  <si>
    <t>45,7950</t>
  </si>
  <si>
    <t>45,9420</t>
  </si>
  <si>
    <t>45,5950</t>
  </si>
  <si>
    <t>45,5420</t>
  </si>
  <si>
    <t>44,4490</t>
  </si>
  <si>
    <t>44,4520</t>
  </si>
  <si>
    <t>43,4140</t>
  </si>
  <si>
    <t>43,2370</t>
  </si>
  <si>
    <t>43,1990</t>
  </si>
  <si>
    <t>41,6400</t>
  </si>
  <si>
    <t>40,8580</t>
  </si>
  <si>
    <t>40,1240</t>
  </si>
  <si>
    <t>39,5580</t>
  </si>
  <si>
    <t>39,1910</t>
  </si>
  <si>
    <t>39,1520</t>
  </si>
  <si>
    <t>38,9600</t>
  </si>
  <si>
    <t>38,6030</t>
  </si>
  <si>
    <t>38,3780</t>
  </si>
  <si>
    <t>38,2540</t>
  </si>
  <si>
    <t>38,0640</t>
  </si>
  <si>
    <t>38,0460</t>
  </si>
  <si>
    <t>37,9060</t>
  </si>
  <si>
    <t>37,9160</t>
  </si>
  <si>
    <t>38,0530</t>
  </si>
  <si>
    <t>37,9100</t>
  </si>
  <si>
    <t>37,7730</t>
  </si>
  <si>
    <t>37,7520</t>
  </si>
  <si>
    <t>37,7240</t>
  </si>
  <si>
    <t>37,5750</t>
  </si>
  <si>
    <t>37,5780</t>
  </si>
  <si>
    <t>37,5830</t>
  </si>
  <si>
    <t>37,5680</t>
  </si>
  <si>
    <t>37,5310</t>
  </si>
  <si>
    <t>37,3910</t>
  </si>
  <si>
    <t>37,3770</t>
  </si>
  <si>
    <t>37,3540</t>
  </si>
  <si>
    <t>37,2240</t>
  </si>
  <si>
    <t>37,2550</t>
  </si>
  <si>
    <t>37,3120</t>
  </si>
  <si>
    <t>37,3860</t>
  </si>
  <si>
    <t>37,3620</t>
  </si>
  <si>
    <t>37,3060</t>
  </si>
  <si>
    <t>37,2900</t>
  </si>
  <si>
    <t>37,3340</t>
  </si>
  <si>
    <t>37,3580</t>
  </si>
  <si>
    <t>37,4100</t>
  </si>
  <si>
    <t>37,2590</t>
  </si>
  <si>
    <t>37,3840</t>
  </si>
  <si>
    <t>37,4520</t>
  </si>
  <si>
    <t>37,4450</t>
  </si>
  <si>
    <t>37,2790</t>
  </si>
  <si>
    <t>37,1660</t>
  </si>
  <si>
    <t>37,3080</t>
  </si>
  <si>
    <t>37,1340</t>
  </si>
  <si>
    <t>37,0080</t>
  </si>
  <si>
    <t>36,9720</t>
  </si>
  <si>
    <t>37,0870</t>
  </si>
  <si>
    <t>37,5010</t>
  </si>
  <si>
    <t>37,5980</t>
  </si>
  <si>
    <t>37,6960</t>
  </si>
  <si>
    <t>37,6990</t>
  </si>
  <si>
    <t>37,7290</t>
  </si>
  <si>
    <t>37,7840</t>
  </si>
  <si>
    <t>37,8260</t>
  </si>
  <si>
    <t>37,9370</t>
  </si>
  <si>
    <t>37,9770</t>
  </si>
  <si>
    <t>37,8020</t>
  </si>
  <si>
    <t>37,7130</t>
  </si>
  <si>
    <t>37,8110</t>
  </si>
  <si>
    <t>37,6180</t>
  </si>
  <si>
    <t>37,6900</t>
  </si>
  <si>
    <t>37,8400</t>
  </si>
  <si>
    <t>38,0120</t>
  </si>
  <si>
    <t>37,9960</t>
  </si>
  <si>
    <t>37,9030</t>
  </si>
  <si>
    <t>37,8040</t>
  </si>
  <si>
    <t>37,7700</t>
  </si>
  <si>
    <t>37,7430</t>
  </si>
  <si>
    <t>37,6780</t>
  </si>
  <si>
    <t>37,6560</t>
  </si>
  <si>
    <t>37,6530</t>
  </si>
  <si>
    <t>37,6700</t>
  </si>
  <si>
    <t>37,5660</t>
  </si>
  <si>
    <t>37,5610</t>
  </si>
  <si>
    <t>37,4760</t>
  </si>
  <si>
    <t>37,4940</t>
  </si>
  <si>
    <t>37,4490</t>
  </si>
  <si>
    <t>37,4560</t>
  </si>
  <si>
    <t>37,3360</t>
  </si>
  <si>
    <t>37,2760</t>
  </si>
  <si>
    <t>37,4220</t>
  </si>
  <si>
    <t>37,4160</t>
  </si>
  <si>
    <t>37,4810</t>
  </si>
  <si>
    <t>37,4530</t>
  </si>
  <si>
    <t>37,4380</t>
  </si>
  <si>
    <t>37,3980</t>
  </si>
  <si>
    <t>37,3740</t>
  </si>
  <si>
    <t>37,4080</t>
  </si>
  <si>
    <t>37,3920</t>
  </si>
  <si>
    <t>37,3680</t>
  </si>
  <si>
    <t>37,3400</t>
  </si>
  <si>
    <t>37,3240</t>
  </si>
  <si>
    <t>37,2070</t>
  </si>
  <si>
    <t>37,1300</t>
  </si>
  <si>
    <t>37,1810</t>
  </si>
  <si>
    <t>37,2110</t>
  </si>
  <si>
    <t>37,2250</t>
  </si>
  <si>
    <t>37,2190</t>
  </si>
  <si>
    <t>37,1510</t>
  </si>
  <si>
    <t>37,1760</t>
  </si>
  <si>
    <t>37,1840</t>
  </si>
  <si>
    <t>37,0160</t>
  </si>
  <si>
    <t>36,9390</t>
  </si>
  <si>
    <t>36,8510</t>
  </si>
  <si>
    <t>36,8120</t>
  </si>
  <si>
    <t>36,8800</t>
  </si>
  <si>
    <t>36,7890</t>
  </si>
  <si>
    <t>36,7680</t>
  </si>
  <si>
    <t>36,7940</t>
  </si>
  <si>
    <t>36,7840</t>
  </si>
  <si>
    <t>36,7620</t>
  </si>
  <si>
    <t>36,7660</t>
  </si>
  <si>
    <t>36,6620</t>
  </si>
  <si>
    <t>36,4690</t>
  </si>
  <si>
    <t>36,4620</t>
  </si>
  <si>
    <t>36,5410</t>
  </si>
  <si>
    <t>36,5980</t>
  </si>
  <si>
    <t>36,4760</t>
  </si>
  <si>
    <t>36,4290</t>
  </si>
  <si>
    <t>36,5920</t>
  </si>
  <si>
    <t>36,6510</t>
  </si>
  <si>
    <t>36,6990</t>
  </si>
  <si>
    <t>36,7970</t>
  </si>
  <si>
    <t>36,6420</t>
  </si>
  <si>
    <t>36,6080</t>
  </si>
  <si>
    <t>36,6270</t>
  </si>
  <si>
    <t>36,5010</t>
  </si>
  <si>
    <t>36,4980</t>
  </si>
  <si>
    <t>36,3300</t>
  </si>
  <si>
    <t>36,5020</t>
  </si>
  <si>
    <t>36,6050</t>
  </si>
  <si>
    <t>36,3430</t>
  </si>
  <si>
    <t>36,1990</t>
  </si>
  <si>
    <t>36,1980</t>
  </si>
  <si>
    <t>36,1500</t>
  </si>
  <si>
    <t>35,8780</t>
  </si>
  <si>
    <t>35,9010</t>
  </si>
  <si>
    <t>35,3440</t>
  </si>
  <si>
    <t>35,2730</t>
  </si>
  <si>
    <t>35,2950</t>
  </si>
  <si>
    <t>35,1480</t>
  </si>
  <si>
    <t>35,1410</t>
  </si>
  <si>
    <t>34,7360</t>
  </si>
  <si>
    <t>34,5950</t>
  </si>
  <si>
    <t>34,3500</t>
  </si>
  <si>
    <t>34,3260</t>
  </si>
  <si>
    <t>34,2050</t>
  </si>
  <si>
    <t>34,1740</t>
  </si>
  <si>
    <t>34,1440</t>
  </si>
  <si>
    <t>33,8300</t>
  </si>
  <si>
    <t>34,3880</t>
  </si>
  <si>
    <t>34,8110</t>
  </si>
  <si>
    <t>35,0160</t>
  </si>
  <si>
    <t>35,1020</t>
  </si>
  <si>
    <t>35,1650</t>
  </si>
  <si>
    <t>35,0970</t>
  </si>
  <si>
    <t>35,1040</t>
  </si>
  <si>
    <t>35,1340</t>
  </si>
  <si>
    <t>35,1060</t>
  </si>
  <si>
    <t>35,1960</t>
  </si>
  <si>
    <t>35,1720</t>
  </si>
  <si>
    <t>35,2170</t>
  </si>
  <si>
    <t>35,1150</t>
  </si>
  <si>
    <t>35,1870</t>
  </si>
  <si>
    <t>35,0900</t>
  </si>
  <si>
    <t>35,1820</t>
  </si>
  <si>
    <t>35,2550</t>
  </si>
  <si>
    <t>35,2220</t>
  </si>
  <si>
    <t>35,1530</t>
  </si>
  <si>
    <t>35,1940</t>
  </si>
  <si>
    <t>35,2250</t>
  </si>
  <si>
    <t>35,3280</t>
  </si>
  <si>
    <t>35,3030</t>
  </si>
  <si>
    <t>35,3330</t>
  </si>
  <si>
    <t>35,2960</t>
  </si>
  <si>
    <t>35,3520</t>
  </si>
  <si>
    <t>35,4050</t>
  </si>
  <si>
    <t>35,3620</t>
  </si>
  <si>
    <t>35,0630</t>
  </si>
  <si>
    <t>35,0530</t>
  </si>
  <si>
    <t>35,2520</t>
  </si>
  <si>
    <t>35,2370</t>
  </si>
  <si>
    <t>35,1950</t>
  </si>
  <si>
    <t>35,1120</t>
  </si>
  <si>
    <t>35,0880</t>
  </si>
  <si>
    <t>35,1490</t>
  </si>
  <si>
    <t>35,2120</t>
  </si>
  <si>
    <t>35,2780</t>
  </si>
  <si>
    <t>35,2800</t>
  </si>
  <si>
    <t>35,2670</t>
  </si>
  <si>
    <t>35,2560</t>
  </si>
  <si>
    <t>35,2400</t>
  </si>
  <si>
    <t>35,2100</t>
  </si>
  <si>
    <t>35,2300</t>
  </si>
  <si>
    <t>35,1450</t>
  </si>
  <si>
    <t>35,1290</t>
  </si>
  <si>
    <t>35,0470</t>
  </si>
  <si>
    <t>34,9860</t>
  </si>
  <si>
    <t>35,0360</t>
  </si>
  <si>
    <t>34,9400</t>
  </si>
  <si>
    <t>35,1010</t>
  </si>
  <si>
    <t>34,9810</t>
  </si>
  <si>
    <t>34,6500</t>
  </si>
  <si>
    <t>34,6540</t>
  </si>
  <si>
    <t>34,6360</t>
  </si>
  <si>
    <t>34,5100</t>
  </si>
  <si>
    <t>34,4970</t>
  </si>
  <si>
    <t>34,2440</t>
  </si>
  <si>
    <t>34,2200</t>
  </si>
  <si>
    <t>34,0540</t>
  </si>
  <si>
    <t>34,0680</t>
  </si>
  <si>
    <t>34,1280</t>
  </si>
  <si>
    <t>33,8930</t>
  </si>
  <si>
    <t>33,9410</t>
  </si>
  <si>
    <t>33,7850</t>
  </si>
  <si>
    <t>33,7550</t>
  </si>
  <si>
    <t>33,8380</t>
  </si>
  <si>
    <t>33,7070</t>
  </si>
  <si>
    <t>33,6070</t>
  </si>
  <si>
    <t>33,4240</t>
  </si>
  <si>
    <t>33,4840</t>
  </si>
  <si>
    <t>33,7240</t>
  </si>
  <si>
    <t>33,7910</t>
  </si>
  <si>
    <t>33,4350</t>
  </si>
  <si>
    <t>33,5240</t>
  </si>
  <si>
    <t>33,6330</t>
  </si>
  <si>
    <t>33,3790</t>
  </si>
  <si>
    <t>33,3430</t>
  </si>
  <si>
    <t>33,2270</t>
  </si>
  <si>
    <t>33,4290</t>
  </si>
  <si>
    <t>33,4660</t>
  </si>
  <si>
    <t>37,5210</t>
  </si>
  <si>
    <t>37,6200</t>
  </si>
  <si>
    <t>37,5130</t>
  </si>
  <si>
    <t>37,5960</t>
  </si>
  <si>
    <t>37,5400</t>
  </si>
  <si>
    <t>37,7650</t>
  </si>
  <si>
    <t>37,9120</t>
  </si>
  <si>
    <t>37,9310</t>
  </si>
  <si>
    <t>38,0200</t>
  </si>
  <si>
    <t>38,1730</t>
  </si>
  <si>
    <t>38,2310</t>
  </si>
  <si>
    <t>38,4270</t>
  </si>
  <si>
    <t>38,6620</t>
  </si>
  <si>
    <t>38,7050</t>
  </si>
  <si>
    <t>38,9030</t>
  </si>
  <si>
    <t>38,9540</t>
  </si>
  <si>
    <t>38,9920</t>
  </si>
  <si>
    <t>38,7820</t>
  </si>
  <si>
    <t>38,7430</t>
  </si>
  <si>
    <t>38,7990</t>
  </si>
  <si>
    <t>37,4290</t>
  </si>
  <si>
    <t>37,6640</t>
  </si>
  <si>
    <t>37,7410</t>
  </si>
  <si>
    <t>37,6760</t>
  </si>
  <si>
    <t>37,6430</t>
  </si>
  <si>
    <t>37,8600</t>
  </si>
  <si>
    <t>37,9630</t>
  </si>
  <si>
    <t>37,9090</t>
  </si>
  <si>
    <t>38,0020</t>
  </si>
  <si>
    <t>38,0550</t>
  </si>
  <si>
    <t>38,0260</t>
  </si>
  <si>
    <t>38,1940</t>
  </si>
  <si>
    <t>38,1570</t>
  </si>
  <si>
    <t>38,1240</t>
  </si>
  <si>
    <t>38,0310</t>
  </si>
  <si>
    <t>38,1160</t>
  </si>
  <si>
    <t>38,3300</t>
  </si>
  <si>
    <t>37,8940</t>
  </si>
  <si>
    <t>37,4930</t>
  </si>
  <si>
    <t>37,4550</t>
  </si>
  <si>
    <t>202307</t>
  </si>
  <si>
    <t>202306</t>
  </si>
  <si>
    <t>33,5260</t>
  </si>
  <si>
    <t>33,4050</t>
  </si>
  <si>
    <t>33,0940</t>
  </si>
  <si>
    <t>33,0780</t>
  </si>
  <si>
    <t>33,0850</t>
  </si>
  <si>
    <t>32,9420</t>
  </si>
  <si>
    <t>32,6980</t>
  </si>
  <si>
    <t>32,6760</t>
  </si>
  <si>
    <t>32,6670</t>
  </si>
  <si>
    <t>32,6730</t>
  </si>
  <si>
    <t>32,6630</t>
  </si>
  <si>
    <t>32,6600</t>
  </si>
  <si>
    <t>32,7250</t>
  </si>
  <si>
    <t>32,6750</t>
  </si>
  <si>
    <t>32,6510</t>
  </si>
  <si>
    <t>32,6250</t>
  </si>
  <si>
    <t>32,6150</t>
  </si>
  <si>
    <t>32,6050</t>
  </si>
  <si>
    <t>32,5920</t>
  </si>
  <si>
    <t>32,5720</t>
  </si>
  <si>
    <t>32,6080</t>
  </si>
  <si>
    <t>32,5880</t>
  </si>
  <si>
    <t>32,6000</t>
  </si>
  <si>
    <t>32,5440</t>
  </si>
  <si>
    <t>32,4890</t>
  </si>
  <si>
    <t>32,4850</t>
  </si>
  <si>
    <t>32,4830</t>
  </si>
  <si>
    <t>32,4910</t>
  </si>
  <si>
    <t>32,5690</t>
  </si>
  <si>
    <t>32,5390</t>
  </si>
  <si>
    <t>32,5950</t>
  </si>
  <si>
    <t>32,6060</t>
  </si>
  <si>
    <t>32,5980</t>
  </si>
  <si>
    <t>32,6230</t>
  </si>
  <si>
    <t>32,6220</t>
  </si>
  <si>
    <t>32,6710</t>
  </si>
  <si>
    <t>32,6840</t>
  </si>
  <si>
    <t>32,7930</t>
  </si>
  <si>
    <t>32,7590</t>
  </si>
  <si>
    <t>32,5990</t>
  </si>
  <si>
    <t>32,5360</t>
  </si>
  <si>
    <t>32,5090</t>
  </si>
  <si>
    <t>32,4970</t>
  </si>
  <si>
    <t>32,4590</t>
  </si>
  <si>
    <t>32,4410</t>
  </si>
  <si>
    <t>32,4060</t>
  </si>
  <si>
    <t>32,3700</t>
  </si>
  <si>
    <t>32,2970</t>
  </si>
  <si>
    <t>32,2660</t>
  </si>
  <si>
    <t>32,2610</t>
  </si>
  <si>
    <t>32,2500</t>
  </si>
  <si>
    <t>32,2380</t>
  </si>
  <si>
    <t>32,2220</t>
  </si>
  <si>
    <t>32,2420</t>
  </si>
  <si>
    <t>32,2680</t>
  </si>
  <si>
    <t>32,2230</t>
  </si>
  <si>
    <t>32,2040</t>
  </si>
  <si>
    <t>32,1920</t>
  </si>
  <si>
    <t>32,1330</t>
  </si>
  <si>
    <t>32,1540</t>
  </si>
  <si>
    <t>32,0560</t>
  </si>
  <si>
    <t>31,9940</t>
  </si>
  <si>
    <t>31,9870</t>
  </si>
  <si>
    <t>32,1970</t>
  </si>
  <si>
    <t>32,0710</t>
  </si>
  <si>
    <t>32,3830</t>
  </si>
  <si>
    <t>32,5230</t>
  </si>
  <si>
    <t>32,4960</t>
  </si>
  <si>
    <t>32,3930</t>
  </si>
  <si>
    <t>32,4470</t>
  </si>
  <si>
    <t>32,5000</t>
  </si>
  <si>
    <t>32,4840</t>
  </si>
  <si>
    <t>32,4580</t>
  </si>
  <si>
    <t>32,6350</t>
  </si>
  <si>
    <t>32,7330</t>
  </si>
  <si>
    <t>32,6380</t>
  </si>
  <si>
    <t>32,5870</t>
  </si>
  <si>
    <t>32,5460</t>
  </si>
  <si>
    <t>32,6420</t>
  </si>
  <si>
    <t>32,7310</t>
  </si>
  <si>
    <t>32,7560</t>
  </si>
  <si>
    <t>32,7580</t>
  </si>
  <si>
    <t>32,8080</t>
  </si>
  <si>
    <t>32,8270</t>
  </si>
  <si>
    <t>32,8050</t>
  </si>
  <si>
    <t>32,8110</t>
  </si>
  <si>
    <t>32,8770</t>
  </si>
  <si>
    <t>32,8680</t>
  </si>
  <si>
    <t>32,8810</t>
  </si>
  <si>
    <t>32,8490</t>
  </si>
  <si>
    <t>32,7600</t>
  </si>
  <si>
    <t>32,7800</t>
  </si>
  <si>
    <t>32,7710</t>
  </si>
  <si>
    <t>32,8440</t>
  </si>
  <si>
    <t>32,9600</t>
  </si>
  <si>
    <t>32,9710</t>
  </si>
  <si>
    <t>32,7790</t>
  </si>
  <si>
    <t>32,8840</t>
  </si>
  <si>
    <t>33,0430</t>
  </si>
  <si>
    <t>33,0800</t>
  </si>
  <si>
    <t>33,2120</t>
  </si>
  <si>
    <t>33,2140</t>
  </si>
  <si>
    <t>33,0440</t>
  </si>
  <si>
    <t>32,9430</t>
  </si>
  <si>
    <t>33,0230</t>
  </si>
  <si>
    <t>32,7860</t>
  </si>
  <si>
    <t>32,8830</t>
  </si>
  <si>
    <t>33,1020</t>
  </si>
  <si>
    <t>33,1230</t>
  </si>
  <si>
    <t>33,1500</t>
  </si>
  <si>
    <t>33,1540</t>
  </si>
  <si>
    <t>32,9910</t>
  </si>
  <si>
    <t>32,8320</t>
  </si>
  <si>
    <t>32,8610</t>
  </si>
  <si>
    <t>32,7030</t>
  </si>
  <si>
    <t>32,3880</t>
  </si>
  <si>
    <t>32,5250</t>
  </si>
  <si>
    <t>32,8180</t>
  </si>
  <si>
    <t>32,7110</t>
  </si>
  <si>
    <t>32,4520</t>
  </si>
  <si>
    <t>32,3390</t>
  </si>
  <si>
    <t>32,0010</t>
  </si>
  <si>
    <t>31,9330</t>
  </si>
  <si>
    <t>31,7780</t>
  </si>
  <si>
    <t>31,9100</t>
  </si>
  <si>
    <t>31,9040</t>
  </si>
  <si>
    <t>31,8370</t>
  </si>
  <si>
    <t>31,7100</t>
  </si>
  <si>
    <t>31,5850</t>
  </si>
  <si>
    <t>31,4590</t>
  </si>
  <si>
    <t>31,5650</t>
  </si>
  <si>
    <t>31,3060</t>
  </si>
  <si>
    <t>31,4320</t>
  </si>
  <si>
    <t>31,1400</t>
  </si>
  <si>
    <t>30,6860</t>
  </si>
  <si>
    <t>30,1660</t>
  </si>
  <si>
    <t>30,0410</t>
  </si>
  <si>
    <t>30,4010</t>
  </si>
  <si>
    <t>30,5680</t>
  </si>
  <si>
    <t>30,7190</t>
  </si>
  <si>
    <t>30,4970</t>
  </si>
  <si>
    <t>30,5530</t>
  </si>
  <si>
    <t>30,5380</t>
  </si>
  <si>
    <t>30,6920</t>
  </si>
  <si>
    <t>30,7220</t>
  </si>
  <si>
    <t>30,7250</t>
  </si>
  <si>
    <t>30,9110</t>
  </si>
  <si>
    <t>31,0710</t>
  </si>
  <si>
    <t>31,0270</t>
  </si>
  <si>
    <t>31,2210</t>
  </si>
  <si>
    <t>31,1640</t>
  </si>
  <si>
    <t>31,2770</t>
  </si>
  <si>
    <t>31,3540</t>
  </si>
  <si>
    <t>31,3520</t>
  </si>
  <si>
    <t>31,3740</t>
  </si>
  <si>
    <t>31,3030</t>
  </si>
  <si>
    <t>31,4090</t>
  </si>
  <si>
    <t>31,4950</t>
  </si>
  <si>
    <t>31,3750</t>
  </si>
  <si>
    <t>31,4500</t>
  </si>
  <si>
    <t>31,4460</t>
  </si>
  <si>
    <t>31,5990</t>
  </si>
  <si>
    <t>31,4660</t>
  </si>
  <si>
    <t>31,3080</t>
  </si>
  <si>
    <t>31,3830</t>
  </si>
  <si>
    <t>31,2350</t>
  </si>
  <si>
    <t>31,3900</t>
  </si>
  <si>
    <t>31,4510</t>
  </si>
  <si>
    <t>31,6740</t>
  </si>
  <si>
    <t>31,7160</t>
  </si>
  <si>
    <t>31,5620</t>
  </si>
  <si>
    <t>31,6060</t>
  </si>
  <si>
    <t>31,5220</t>
  </si>
  <si>
    <t>31,3580</t>
  </si>
  <si>
    <t>31,3010</t>
  </si>
  <si>
    <t>31,2780</t>
  </si>
  <si>
    <t>31,2880</t>
  </si>
  <si>
    <t>31,3490</t>
  </si>
  <si>
    <t>31,0460</t>
  </si>
  <si>
    <t>31,1150</t>
  </si>
  <si>
    <t>31,0910</t>
  </si>
  <si>
    <t>31,1710</t>
  </si>
  <si>
    <t>31,1920</t>
  </si>
  <si>
    <t>30,9780</t>
  </si>
  <si>
    <t>31,1480</t>
  </si>
  <si>
    <t>31,1970</t>
  </si>
  <si>
    <t>31,2810</t>
  </si>
  <si>
    <t>31,2540</t>
  </si>
  <si>
    <t>31,2440</t>
  </si>
  <si>
    <t>31,2450</t>
  </si>
  <si>
    <t>31,4070</t>
  </si>
  <si>
    <t>31,1510</t>
  </si>
  <si>
    <t>30,7390</t>
  </si>
  <si>
    <t>31,1450</t>
  </si>
  <si>
    <t>30,5590</t>
  </si>
  <si>
    <t>30,2210</t>
  </si>
  <si>
    <t>30,0060</t>
  </si>
  <si>
    <t>30,4550</t>
  </si>
  <si>
    <t>29,9590</t>
  </si>
  <si>
    <t>29,3510</t>
  </si>
  <si>
    <t>29,1560</t>
  </si>
  <si>
    <t>29,1610</t>
  </si>
  <si>
    <t>28,9620</t>
  </si>
  <si>
    <t>28,6100</t>
  </si>
  <si>
    <t>28,4640</t>
  </si>
  <si>
    <t>28,4260</t>
  </si>
  <si>
    <t>28,3690</t>
  </si>
  <si>
    <t>28,3000</t>
  </si>
  <si>
    <t>28,1650</t>
  </si>
  <si>
    <t>28,2240</t>
  </si>
  <si>
    <t>28,2340</t>
  </si>
  <si>
    <t>28,2640</t>
  </si>
  <si>
    <t>28,2800</t>
  </si>
  <si>
    <t>28,2700</t>
  </si>
  <si>
    <t>28,2900</t>
  </si>
  <si>
    <t>28,2770</t>
  </si>
  <si>
    <t>28,2490</t>
  </si>
  <si>
    <t>28,2850</t>
  </si>
  <si>
    <t>28,3180</t>
  </si>
  <si>
    <t>28,3340</t>
  </si>
  <si>
    <t>28,3110</t>
  </si>
  <si>
    <t>28,3860</t>
  </si>
  <si>
    <t>28,3890</t>
  </si>
  <si>
    <t>28,3940</t>
  </si>
  <si>
    <t>28,3490</t>
  </si>
  <si>
    <t>28,4410</t>
  </si>
  <si>
    <t>28,5090</t>
  </si>
  <si>
    <t>28,4850</t>
  </si>
  <si>
    <t>28,4820</t>
  </si>
  <si>
    <t>28,4010</t>
  </si>
  <si>
    <t>28,3820</t>
  </si>
  <si>
    <t>28,3520</t>
  </si>
  <si>
    <t>28,3650</t>
  </si>
  <si>
    <t>28,3580</t>
  </si>
  <si>
    <t>28,3390</t>
  </si>
  <si>
    <t>28,3190</t>
  </si>
  <si>
    <t>28,4480</t>
  </si>
  <si>
    <t>28,4100</t>
  </si>
  <si>
    <t>28,3560</t>
  </si>
  <si>
    <t>28,3550</t>
  </si>
  <si>
    <t>28,3960</t>
  </si>
  <si>
    <t>28,4340</t>
  </si>
  <si>
    <t>28,5110</t>
  </si>
  <si>
    <t>28,5190</t>
  </si>
  <si>
    <t>28,5140</t>
  </si>
  <si>
    <t>28,4730</t>
  </si>
  <si>
    <t>28,4690</t>
  </si>
  <si>
    <t>28,5040</t>
  </si>
  <si>
    <t>28,9030</t>
  </si>
  <si>
    <t>28,8080</t>
  </si>
  <si>
    <t>28,6640</t>
  </si>
  <si>
    <t>28,5400</t>
  </si>
  <si>
    <t>28,4970</t>
  </si>
  <si>
    <t>28,4990</t>
  </si>
  <si>
    <t>28,5020</t>
  </si>
  <si>
    <t>28,4140</t>
  </si>
  <si>
    <t>28,4510</t>
  </si>
  <si>
    <t>28,4390</t>
  </si>
  <si>
    <t>28,4000</t>
  </si>
  <si>
    <t>28,4180</t>
  </si>
  <si>
    <t>28,4590</t>
  </si>
  <si>
    <t>28,5030</t>
  </si>
  <si>
    <t>28,5570</t>
  </si>
  <si>
    <t>28,5880</t>
  </si>
  <si>
    <t>28,6140</t>
  </si>
  <si>
    <t>28,5950</t>
  </si>
  <si>
    <t>28,6270</t>
  </si>
  <si>
    <t>28,6260</t>
  </si>
  <si>
    <t>28,6770</t>
  </si>
  <si>
    <t>28,6940</t>
  </si>
  <si>
    <t>28,6670</t>
  </si>
  <si>
    <t>28,6550</t>
  </si>
  <si>
    <t>28,6530</t>
  </si>
  <si>
    <t>28,6810</t>
  </si>
  <si>
    <t>28,7630</t>
  </si>
  <si>
    <t>28,8070</t>
  </si>
  <si>
    <t>28,8220</t>
  </si>
  <si>
    <t>28,8140</t>
  </si>
  <si>
    <t>28,8530</t>
  </si>
  <si>
    <t>28,8000</t>
  </si>
  <si>
    <t>28,8650</t>
  </si>
  <si>
    <t>28,7610</t>
  </si>
  <si>
    <t>28,8170</t>
  </si>
  <si>
    <t>28,7400</t>
  </si>
  <si>
    <t>28,7330</t>
  </si>
  <si>
    <t>28,7790</t>
  </si>
  <si>
    <t>28,8580</t>
  </si>
  <si>
    <t>28,9590</t>
  </si>
  <si>
    <t>28,9540</t>
  </si>
  <si>
    <t>28,9740</t>
  </si>
  <si>
    <t>29,0940</t>
  </si>
  <si>
    <t>28,9950</t>
  </si>
  <si>
    <t>28,9870</t>
  </si>
  <si>
    <t>28,9920</t>
  </si>
  <si>
    <t>28,9980</t>
  </si>
  <si>
    <t>28,9380</t>
  </si>
  <si>
    <t>28,9710</t>
  </si>
  <si>
    <t>29,0950</t>
  </si>
  <si>
    <t>29,2170</t>
  </si>
  <si>
    <t>29,3530</t>
  </si>
  <si>
    <t>29,3660</t>
  </si>
  <si>
    <t>29,4060</t>
  </si>
  <si>
    <t>29,3860</t>
  </si>
  <si>
    <t>29,4100</t>
  </si>
  <si>
    <t>29,5130</t>
  </si>
  <si>
    <t>29,4010</t>
  </si>
  <si>
    <t>29,3220</t>
  </si>
  <si>
    <t>29,2490</t>
  </si>
  <si>
    <t>29,2130</t>
  </si>
  <si>
    <t>29,1810</t>
  </si>
  <si>
    <t>29,2090</t>
  </si>
  <si>
    <t>29,1960</t>
  </si>
  <si>
    <t>29,1990</t>
  </si>
  <si>
    <t>29,2300</t>
  </si>
  <si>
    <t>29,1760</t>
  </si>
  <si>
    <t>29,2260</t>
  </si>
  <si>
    <t>29,4140</t>
  </si>
  <si>
    <t>29,5020</t>
  </si>
  <si>
    <t>29,6930</t>
  </si>
  <si>
    <t>29,6470</t>
  </si>
  <si>
    <t>29,6650</t>
  </si>
  <si>
    <t>29,6050</t>
  </si>
  <si>
    <t>29,5220</t>
  </si>
  <si>
    <t>29,4370</t>
  </si>
  <si>
    <t>29,4130</t>
  </si>
  <si>
    <t>29,4080</t>
  </si>
  <si>
    <t>29,3260</t>
  </si>
  <si>
    <t>29,3470</t>
  </si>
  <si>
    <t>29,2330</t>
  </si>
  <si>
    <t>29,1930</t>
  </si>
  <si>
    <t>29,1950</t>
  </si>
  <si>
    <t>29,1870</t>
  </si>
  <si>
    <t>29,1300</t>
  </si>
  <si>
    <t>28,9800</t>
  </si>
  <si>
    <t>29,1910</t>
  </si>
  <si>
    <t>29,1470</t>
  </si>
  <si>
    <t>28,9530</t>
  </si>
  <si>
    <t>28,8960</t>
  </si>
  <si>
    <t>28,8700</t>
  </si>
  <si>
    <t>28,9160</t>
  </si>
  <si>
    <t>28,8870</t>
  </si>
  <si>
    <t>28,9060</t>
  </si>
  <si>
    <t>28,8920</t>
  </si>
  <si>
    <t>28,9180</t>
  </si>
  <si>
    <t>29,0110</t>
  </si>
  <si>
    <t>29,0070</t>
  </si>
  <si>
    <t>28,8520</t>
  </si>
  <si>
    <t>28,7840</t>
  </si>
  <si>
    <t>28,8240</t>
  </si>
  <si>
    <t>28,7760</t>
  </si>
  <si>
    <t>28,8200</t>
  </si>
  <si>
    <t>28,8310</t>
  </si>
  <si>
    <t>28,8490</t>
  </si>
  <si>
    <t>28,8430</t>
  </si>
  <si>
    <t>28,7690</t>
  </si>
  <si>
    <t>28,7280</t>
  </si>
  <si>
    <t>28,8120</t>
  </si>
  <si>
    <t>28,9070</t>
  </si>
  <si>
    <t>28,7120</t>
  </si>
  <si>
    <t>28,8100</t>
  </si>
  <si>
    <t>28,5920</t>
  </si>
  <si>
    <t>28,6090</t>
  </si>
  <si>
    <t>28,5330</t>
  </si>
  <si>
    <t>28,7650</t>
  </si>
  <si>
    <t>28,8950</t>
  </si>
  <si>
    <t>28,7640</t>
  </si>
  <si>
    <t>28,6190</t>
  </si>
  <si>
    <t>28,6150</t>
  </si>
  <si>
    <t>28,4270</t>
  </si>
  <si>
    <t>28,3770</t>
  </si>
  <si>
    <t>28,3740</t>
  </si>
  <si>
    <t>28,3040</t>
  </si>
  <si>
    <t>28,2510</t>
  </si>
  <si>
    <t>28,3120</t>
  </si>
  <si>
    <t>28,3570</t>
  </si>
  <si>
    <t>28,4420</t>
  </si>
  <si>
    <t>28,4940</t>
  </si>
  <si>
    <t>28,4840</t>
  </si>
  <si>
    <t>28,6200</t>
  </si>
  <si>
    <t>28,6350</t>
  </si>
  <si>
    <t>28,6380</t>
  </si>
  <si>
    <t>28,7750</t>
  </si>
  <si>
    <t>28,7240</t>
  </si>
  <si>
    <t>28,8410</t>
  </si>
  <si>
    <t>28,9350</t>
  </si>
  <si>
    <t>28,9390</t>
  </si>
  <si>
    <t>29,0430</t>
  </si>
  <si>
    <t>28,8910</t>
  </si>
  <si>
    <t>28,7210</t>
  </si>
  <si>
    <t>28,5910</t>
  </si>
  <si>
    <t>28,4950</t>
  </si>
  <si>
    <t>28,4170</t>
  </si>
  <si>
    <t>28,3500</t>
  </si>
  <si>
    <t>28,3330</t>
  </si>
  <si>
    <t>28,3510</t>
  </si>
  <si>
    <t>28,3790</t>
  </si>
  <si>
    <t>28,3680</t>
  </si>
  <si>
    <t>28,3230</t>
  </si>
  <si>
    <t>28,2950</t>
  </si>
  <si>
    <t>28,2860</t>
  </si>
  <si>
    <t>28,3670</t>
  </si>
  <si>
    <t>28,3660</t>
  </si>
  <si>
    <t>28,4910</t>
  </si>
  <si>
    <t>28,5180</t>
  </si>
  <si>
    <t>28,4190</t>
  </si>
  <si>
    <t>28,3130</t>
  </si>
  <si>
    <t>28,2920</t>
  </si>
  <si>
    <t>28,2560</t>
  </si>
  <si>
    <t>28,2520</t>
  </si>
  <si>
    <t>28,2460</t>
  </si>
  <si>
    <t>28,2380</t>
  </si>
  <si>
    <t>28,2180</t>
  </si>
  <si>
    <t>28,2590</t>
  </si>
  <si>
    <t>28,3590</t>
  </si>
  <si>
    <t>28,1080</t>
  </si>
  <si>
    <t>28,0730</t>
  </si>
  <si>
    <t>28,0560</t>
  </si>
  <si>
    <t>27,9890</t>
  </si>
  <si>
    <t>28,0420</t>
  </si>
  <si>
    <t>28,0600</t>
  </si>
  <si>
    <t>28,0910</t>
  </si>
  <si>
    <t>28,0380</t>
  </si>
  <si>
    <t>27,8230</t>
  </si>
  <si>
    <t>27,9810</t>
  </si>
  <si>
    <t>28,0070</t>
  </si>
  <si>
    <t>28,1140</t>
  </si>
  <si>
    <t>28,1230</t>
  </si>
  <si>
    <t>28,2570</t>
  </si>
  <si>
    <t>28,4630</t>
  </si>
  <si>
    <t>28,4560</t>
  </si>
  <si>
    <t>28,4550</t>
  </si>
  <si>
    <t>28,5250</t>
  </si>
  <si>
    <t>28,5000</t>
  </si>
  <si>
    <t>28,4600</t>
  </si>
  <si>
    <t>28,5600</t>
  </si>
  <si>
    <t>28,5460</t>
  </si>
  <si>
    <t>28,5440</t>
  </si>
  <si>
    <t>28,7010</t>
  </si>
  <si>
    <t>28,6630</t>
  </si>
  <si>
    <t>28,4700</t>
  </si>
  <si>
    <t>28,4400</t>
  </si>
  <si>
    <t>28,5510</t>
  </si>
  <si>
    <t>28,3710</t>
  </si>
  <si>
    <t>28,3280</t>
  </si>
  <si>
    <t>28,2260</t>
  </si>
  <si>
    <t>28,2450</t>
  </si>
  <si>
    <t>28,4300</t>
  </si>
  <si>
    <t>28,5150</t>
  </si>
  <si>
    <t>28,4610</t>
  </si>
  <si>
    <t>28,2530</t>
  </si>
  <si>
    <t>28,2990</t>
  </si>
  <si>
    <t>28,3440</t>
  </si>
  <si>
    <t>28,5050</t>
  </si>
  <si>
    <t>28,5520</t>
  </si>
  <si>
    <t>28,4310</t>
  </si>
  <si>
    <t>28,3090</t>
  </si>
  <si>
    <t>28,3140</t>
  </si>
  <si>
    <t>28,3350</t>
  </si>
  <si>
    <t>28,6720</t>
  </si>
  <si>
    <t>28,6840</t>
  </si>
  <si>
    <t>28,4790</t>
  </si>
  <si>
    <t>28,4020</t>
  </si>
  <si>
    <t>28,3970</t>
  </si>
  <si>
    <t>28,2960</t>
  </si>
  <si>
    <t>28,3420</t>
  </si>
  <si>
    <t>28,3990</t>
  </si>
  <si>
    <t>28,4900</t>
  </si>
  <si>
    <t>28,6590</t>
  </si>
  <si>
    <t>28,6110</t>
  </si>
  <si>
    <t>28,7000</t>
  </si>
  <si>
    <t>28,7180</t>
  </si>
  <si>
    <t>28,8190</t>
  </si>
  <si>
    <t>28,7370</t>
  </si>
  <si>
    <t>28,8350</t>
  </si>
  <si>
    <t>28,7500</t>
  </si>
  <si>
    <t>28,6680</t>
  </si>
  <si>
    <t>28,6850</t>
  </si>
  <si>
    <t>28,5990</t>
  </si>
  <si>
    <t>28,7950</t>
  </si>
  <si>
    <t>29,3400</t>
  </si>
  <si>
    <t>29,3680</t>
  </si>
  <si>
    <t>29,1130</t>
  </si>
  <si>
    <t>28,9810</t>
  </si>
  <si>
    <t>28,5840</t>
  </si>
  <si>
    <t>28,6020</t>
  </si>
  <si>
    <t>28,7450</t>
  </si>
  <si>
    <t>28,8050</t>
  </si>
  <si>
    <t>28,7670</t>
  </si>
  <si>
    <t>28,5080</t>
  </si>
  <si>
    <t>28,8510</t>
  </si>
  <si>
    <t>28,7700</t>
  </si>
  <si>
    <t>28,7960</t>
  </si>
  <si>
    <t>29,0420</t>
  </si>
  <si>
    <t>29,0790</t>
  </si>
  <si>
    <t>29,0140</t>
  </si>
  <si>
    <t>29,1310</t>
  </si>
  <si>
    <t>29,1400</t>
  </si>
  <si>
    <t>29,2110</t>
  </si>
  <si>
    <t>29,1600</t>
  </si>
  <si>
    <t>29,2060</t>
  </si>
  <si>
    <t>29,0530</t>
  </si>
  <si>
    <t>29,0660</t>
  </si>
  <si>
    <t>29,1640</t>
  </si>
  <si>
    <t>28,9580</t>
  </si>
  <si>
    <t>28,8130</t>
  </si>
  <si>
    <t>28,6820</t>
  </si>
  <si>
    <t>28,5750</t>
  </si>
  <si>
    <t>28,3630</t>
  </si>
  <si>
    <t>28,1490</t>
  </si>
  <si>
    <t>28,0850</t>
  </si>
  <si>
    <t>28,2070</t>
  </si>
  <si>
    <t>28,2440</t>
  </si>
  <si>
    <t>28,3360</t>
  </si>
  <si>
    <t>28,2150</t>
  </si>
  <si>
    <t>28,0690</t>
  </si>
  <si>
    <t>28,0790</t>
  </si>
  <si>
    <t>28,0820</t>
  </si>
  <si>
    <t>28,0750</t>
  </si>
  <si>
    <t>28,1040</t>
  </si>
  <si>
    <t>28,0800</t>
  </si>
  <si>
    <t>28,0620</t>
  </si>
  <si>
    <t>28,1130</t>
  </si>
  <si>
    <t>28,0590</t>
  </si>
  <si>
    <t>28,0700</t>
  </si>
  <si>
    <t>28,0880</t>
  </si>
  <si>
    <t>28,2300</t>
  </si>
  <si>
    <t>28,3750</t>
  </si>
  <si>
    <t>28,2620</t>
  </si>
  <si>
    <t>28,4370</t>
  </si>
  <si>
    <t>28,5120</t>
  </si>
  <si>
    <t>28,5310</t>
  </si>
  <si>
    <t>28,4920</t>
  </si>
  <si>
    <t>28,4570</t>
  </si>
  <si>
    <t>28,5370</t>
  </si>
  <si>
    <t>28,5060</t>
  </si>
  <si>
    <t>28,5350</t>
  </si>
  <si>
    <t>28,8790</t>
  </si>
  <si>
    <t>29,0850</t>
  </si>
  <si>
    <t>29,2940</t>
  </si>
  <si>
    <t>29,2500</t>
  </si>
  <si>
    <t>29,2860</t>
  </si>
  <si>
    <t>29,0340</t>
  </si>
  <si>
    <t>28,8270</t>
  </si>
  <si>
    <t>28,7470</t>
  </si>
  <si>
    <t>28,8480</t>
  </si>
  <si>
    <t>28,5780</t>
  </si>
  <si>
    <t>28,5830</t>
  </si>
  <si>
    <t>28,6320</t>
  </si>
  <si>
    <t>FERIADO</t>
  </si>
  <si>
    <t>28,8320</t>
  </si>
  <si>
    <t>28,5710</t>
  </si>
  <si>
    <t>28,5070</t>
  </si>
  <si>
    <t>28,5210</t>
  </si>
  <si>
    <t>28,5630</t>
  </si>
  <si>
    <t>28,7980</t>
  </si>
  <si>
    <t>28,8210</t>
  </si>
  <si>
    <t>28,7440</t>
  </si>
  <si>
    <t>29,0010</t>
  </si>
  <si>
    <t>29,1170</t>
  </si>
  <si>
    <t>29,2160</t>
  </si>
  <si>
    <t>29,4840</t>
  </si>
  <si>
    <t>29,6370</t>
  </si>
  <si>
    <t>29,5610</t>
  </si>
  <si>
    <t>29,7100</t>
  </si>
  <si>
    <t>29,8120</t>
  </si>
  <si>
    <t>29,6560</t>
  </si>
  <si>
    <t>29,6530</t>
  </si>
  <si>
    <t>29,7320</t>
  </si>
  <si>
    <t>29,9210</t>
  </si>
  <si>
    <t>29,4520</t>
  </si>
  <si>
    <t>29,5180</t>
  </si>
  <si>
    <t>29,9310</t>
  </si>
  <si>
    <t>30,2100</t>
  </si>
  <si>
    <t>NO HUBO ACTIVIDAD BANCARIA</t>
  </si>
  <si>
    <t>30,3790</t>
  </si>
  <si>
    <t>30,3600</t>
  </si>
  <si>
    <t>30,4140</t>
  </si>
  <si>
    <t>30,3990</t>
  </si>
  <si>
    <t>30,5080</t>
  </si>
  <si>
    <t>30,6760</t>
  </si>
  <si>
    <t>30,7750</t>
  </si>
  <si>
    <t>30,6340</t>
  </si>
  <si>
    <t>30,4150</t>
  </si>
  <si>
    <t>30,6170</t>
  </si>
  <si>
    <t>30,4880</t>
  </si>
  <si>
    <t>30,6850</t>
  </si>
  <si>
    <t>31,0950</t>
  </si>
  <si>
    <t>31,0050</t>
  </si>
  <si>
    <t>30,7210</t>
  </si>
  <si>
    <t>30,6870</t>
  </si>
  <si>
    <t>30,5520</t>
  </si>
  <si>
    <t>30,6200</t>
  </si>
  <si>
    <t>30,6620</t>
  </si>
  <si>
    <t>30,5970</t>
  </si>
  <si>
    <t>30,7520</t>
  </si>
  <si>
    <t>31,0390</t>
  </si>
  <si>
    <t>30,8460</t>
  </si>
  <si>
    <t>30,7150</t>
  </si>
  <si>
    <t>30,6070</t>
  </si>
  <si>
    <t>30,6910</t>
  </si>
  <si>
    <t>30,6450</t>
  </si>
  <si>
    <t>31,0280</t>
  </si>
  <si>
    <t>31,0550</t>
  </si>
  <si>
    <t>30,7880</t>
  </si>
  <si>
    <t>31,0360</t>
  </si>
  <si>
    <t>31,1580</t>
  </si>
  <si>
    <t>31,1720</t>
  </si>
  <si>
    <t>31,2500</t>
  </si>
  <si>
    <t>31,2090</t>
  </si>
  <si>
    <t>31,3130</t>
  </si>
  <si>
    <t>31,3370</t>
  </si>
  <si>
    <t>31,6330</t>
  </si>
  <si>
    <t>31,4890</t>
  </si>
  <si>
    <t>31,5630</t>
  </si>
  <si>
    <t>31,5940</t>
  </si>
  <si>
    <t>31,4180</t>
  </si>
  <si>
    <t>31,5050</t>
  </si>
  <si>
    <t>31,6640</t>
  </si>
  <si>
    <t>31,5680</t>
  </si>
  <si>
    <t>31,6510</t>
  </si>
  <si>
    <t>31,8160</t>
  </si>
  <si>
    <t>31,6820</t>
  </si>
  <si>
    <t>31,4240</t>
  </si>
  <si>
    <t>31,5420</t>
  </si>
  <si>
    <t>31,8450</t>
  </si>
  <si>
    <t>32,0050</t>
  </si>
  <si>
    <t>31,9470</t>
  </si>
  <si>
    <t>31,8470</t>
  </si>
  <si>
    <t>31,8200</t>
  </si>
  <si>
    <t>31,8710</t>
  </si>
  <si>
    <t>31,7170</t>
  </si>
  <si>
    <t>31,8540</t>
  </si>
  <si>
    <t>31,8750</t>
  </si>
  <si>
    <t>31,3390</t>
  </si>
  <si>
    <t>30,9980</t>
  </si>
  <si>
    <t>31,0180</t>
  </si>
  <si>
    <t>31,0640</t>
  </si>
  <si>
    <t>31,1650</t>
  </si>
  <si>
    <t>31,3600</t>
  </si>
  <si>
    <t>31,2370</t>
  </si>
  <si>
    <t>31,4030</t>
  </si>
  <si>
    <t>31,7420</t>
  </si>
  <si>
    <t>31,8840</t>
  </si>
  <si>
    <t>32,0650</t>
  </si>
  <si>
    <t>32,0810</t>
  </si>
  <si>
    <t>32,1240</t>
  </si>
  <si>
    <t>32,1320</t>
  </si>
  <si>
    <t>32,2200</t>
  </si>
  <si>
    <t>32,2360</t>
  </si>
  <si>
    <t>32,2860</t>
  </si>
  <si>
    <t>32,3900</t>
  </si>
  <si>
    <t>32,3840</t>
  </si>
  <si>
    <t>32,1580</t>
  </si>
  <si>
    <t>31,8300</t>
  </si>
  <si>
    <t>31,8600</t>
  </si>
  <si>
    <t>32,0330</t>
  </si>
  <si>
    <t>32,1210</t>
  </si>
  <si>
    <t>32,2010</t>
  </si>
  <si>
    <t>32,1770</t>
  </si>
  <si>
    <t>32,3660</t>
  </si>
  <si>
    <t>32,5790</t>
  </si>
  <si>
    <t>32,5570</t>
  </si>
  <si>
    <t>32,3450</t>
  </si>
  <si>
    <t>32,2030</t>
  </si>
  <si>
    <t>32,1120</t>
  </si>
  <si>
    <t>32,0900</t>
  </si>
  <si>
    <t>32,0000</t>
  </si>
  <si>
    <t>31,9570</t>
  </si>
  <si>
    <t>31,9930</t>
  </si>
  <si>
    <t>31,9020</t>
  </si>
  <si>
    <t>31,9000</t>
  </si>
  <si>
    <t>31,9170</t>
  </si>
  <si>
    <t>31,8940</t>
  </si>
  <si>
    <t>31,7510</t>
  </si>
  <si>
    <t>31,3220</t>
  </si>
  <si>
    <t>31,1860</t>
  </si>
  <si>
    <t>31,1530</t>
  </si>
  <si>
    <t>31,1690</t>
  </si>
  <si>
    <t>31,0570</t>
  </si>
  <si>
    <t>31,0740</t>
  </si>
  <si>
    <t>31,0580</t>
  </si>
  <si>
    <t>31,0840</t>
  </si>
  <si>
    <t>31,0720</t>
  </si>
  <si>
    <t>31,0300</t>
  </si>
  <si>
    <t>31,0750</t>
  </si>
  <si>
    <t>31,0110</t>
  </si>
  <si>
    <t>30,9000</t>
  </si>
  <si>
    <t>30,9020</t>
  </si>
  <si>
    <t>30,8390</t>
  </si>
  <si>
    <t>30,7440</t>
  </si>
  <si>
    <t>38.7790</t>
  </si>
  <si>
    <t>39,0220</t>
  </si>
  <si>
    <t>39,0440</t>
  </si>
  <si>
    <t>39,0170</t>
  </si>
  <si>
    <t>39,1950</t>
  </si>
  <si>
    <t>39,2340</t>
  </si>
  <si>
    <t>39,3650</t>
  </si>
  <si>
    <t>39,4540</t>
  </si>
  <si>
    <t>39,2330</t>
  </si>
  <si>
    <t>39,3510</t>
  </si>
  <si>
    <t>39,6400</t>
  </si>
  <si>
    <t>39,9600</t>
  </si>
  <si>
    <t>39,8500</t>
  </si>
  <si>
    <t>39,5540</t>
  </si>
  <si>
    <t>39,3080</t>
  </si>
  <si>
    <t>39,1270</t>
  </si>
  <si>
    <t>39,0700</t>
  </si>
  <si>
    <t>39,1700</t>
  </si>
  <si>
    <t>38,9740</t>
  </si>
  <si>
    <t>202312</t>
  </si>
  <si>
    <t>38.7390</t>
  </si>
  <si>
    <t>38.7910</t>
  </si>
  <si>
    <t>38.7990</t>
  </si>
  <si>
    <t>38.8340</t>
  </si>
  <si>
    <t>38.6730</t>
  </si>
  <si>
    <t>38.8560</t>
  </si>
  <si>
    <t>38.9140</t>
  </si>
  <si>
    <t>38.9040</t>
  </si>
  <si>
    <t>38.9450</t>
  </si>
  <si>
    <t>38.9490</t>
  </si>
  <si>
    <t>38.9680</t>
  </si>
  <si>
    <t>38.9530</t>
  </si>
  <si>
    <t>38.9280</t>
  </si>
  <si>
    <t>38.8600</t>
  </si>
  <si>
    <t>38.6920</t>
  </si>
  <si>
    <t>38.8300</t>
  </si>
  <si>
    <t>38.9520</t>
  </si>
  <si>
    <t>39.0740</t>
  </si>
  <si>
    <t>39.0150</t>
  </si>
  <si>
    <t>38.7830</t>
  </si>
  <si>
    <t>38.6160</t>
  </si>
  <si>
    <t>38.7050</t>
  </si>
  <si>
    <t>38.7150</t>
  </si>
  <si>
    <t>38.8960</t>
  </si>
  <si>
    <t>38.9550</t>
  </si>
  <si>
    <t>39.0170</t>
  </si>
  <si>
    <t>38.9260</t>
  </si>
  <si>
    <t>38.7490</t>
  </si>
  <si>
    <t>38.6460</t>
  </si>
  <si>
    <t>38.6150</t>
  </si>
  <si>
    <t>38.7410</t>
  </si>
  <si>
    <t>38.6980</t>
  </si>
  <si>
    <t>38.7560</t>
  </si>
  <si>
    <t>38.5670</t>
  </si>
  <si>
    <t>38.6480</t>
  </si>
  <si>
    <t>38.8350</t>
  </si>
  <si>
    <t>38.8670</t>
  </si>
  <si>
    <t>38.7800</t>
  </si>
  <si>
    <t>38.9350</t>
  </si>
  <si>
    <t>38.9790</t>
  </si>
  <si>
    <t>39.2400</t>
  </si>
  <si>
    <t>39.4960</t>
  </si>
  <si>
    <t>39.6790</t>
  </si>
  <si>
    <t>39.5410</t>
  </si>
  <si>
    <t>39.2480</t>
  </si>
  <si>
    <t>39.3330</t>
  </si>
  <si>
    <t>39.2610</t>
  </si>
  <si>
    <t>39.1770</t>
  </si>
  <si>
    <t>39.1710</t>
  </si>
  <si>
    <t>39.3140</t>
  </si>
  <si>
    <t>39.2180</t>
  </si>
  <si>
    <t>39.4280</t>
  </si>
  <si>
    <t>39.1370</t>
  </si>
  <si>
    <t>38.8970</t>
  </si>
  <si>
    <t>202305</t>
  </si>
  <si>
    <t>202304</t>
  </si>
  <si>
    <t>202303</t>
  </si>
  <si>
    <t>30,7660</t>
  </si>
  <si>
    <t>30,7510</t>
  </si>
  <si>
    <t>30,6750</t>
  </si>
  <si>
    <t>30,5510</t>
  </si>
  <si>
    <t>30,5210</t>
  </si>
  <si>
    <t>30,2640</t>
  </si>
  <si>
    <t>30,1890</t>
  </si>
  <si>
    <t>29,9480</t>
  </si>
  <si>
    <t>29,9390</t>
  </si>
  <si>
    <t>29,8150</t>
  </si>
  <si>
    <t>29,7870</t>
  </si>
  <si>
    <t>29,8130</t>
  </si>
  <si>
    <t>29,8040</t>
  </si>
  <si>
    <t>29,8310</t>
  </si>
  <si>
    <t>29,8570</t>
  </si>
  <si>
    <t>29,8620</t>
  </si>
  <si>
    <t>29,8540</t>
  </si>
  <si>
    <t>29,8180</t>
  </si>
  <si>
    <t>29,7220</t>
  </si>
  <si>
    <t>29,7070</t>
  </si>
  <si>
    <t>29,7010</t>
  </si>
  <si>
    <t>29,6490</t>
  </si>
  <si>
    <t>29,6510</t>
  </si>
  <si>
    <t>29,6540</t>
  </si>
  <si>
    <t>29,6400</t>
  </si>
  <si>
    <t>29,6380</t>
  </si>
  <si>
    <t>29,6480</t>
  </si>
  <si>
    <t>29,6130</t>
  </si>
  <si>
    <t>29,5970</t>
  </si>
  <si>
    <t>29,6060</t>
  </si>
  <si>
    <t>29,5650</t>
  </si>
  <si>
    <t>29,5440</t>
  </si>
  <si>
    <t>29,5490</t>
  </si>
  <si>
    <t>29,5290</t>
  </si>
  <si>
    <t>29,5270</t>
  </si>
  <si>
    <t>29,4830</t>
  </si>
  <si>
    <t>29,4990</t>
  </si>
  <si>
    <t>29,5070</t>
  </si>
  <si>
    <t>29,5040</t>
  </si>
  <si>
    <t>29,4630</t>
  </si>
  <si>
    <t>29,3880</t>
  </si>
  <si>
    <t>29,3640</t>
  </si>
  <si>
    <t>29,4160</t>
  </si>
  <si>
    <t>29,4040</t>
  </si>
  <si>
    <t>29,4120</t>
  </si>
  <si>
    <t>29,4530</t>
  </si>
  <si>
    <t>29,4710</t>
  </si>
  <si>
    <t>29,4410</t>
  </si>
  <si>
    <t>29,4270</t>
  </si>
  <si>
    <t>29,3740</t>
  </si>
  <si>
    <t>29,3950</t>
  </si>
  <si>
    <t>29,4700</t>
  </si>
  <si>
    <t>29,4780</t>
  </si>
  <si>
    <t>29,1330</t>
  </si>
  <si>
    <t>29,1280</t>
  </si>
  <si>
    <t>29,1500</t>
  </si>
  <si>
    <t>29,2030</t>
  </si>
  <si>
    <t>29,0960</t>
  </si>
  <si>
    <t>29,1260</t>
  </si>
  <si>
    <t>29,0800</t>
  </si>
  <si>
    <t>28,9280</t>
  </si>
  <si>
    <t>28,9460</t>
  </si>
  <si>
    <t>29,1800</t>
  </si>
  <si>
    <t>28,8760</t>
  </si>
  <si>
    <t>28,8420</t>
  </si>
  <si>
    <t>28,8180</t>
  </si>
  <si>
    <t>28,8400</t>
  </si>
  <si>
    <t>28,8810</t>
  </si>
  <si>
    <t>28,8560</t>
  </si>
  <si>
    <t>28,6790</t>
  </si>
  <si>
    <t>28,6930</t>
  </si>
  <si>
    <t>28,6780</t>
  </si>
  <si>
    <t>28,6490</t>
  </si>
  <si>
    <t>28,5980</t>
  </si>
  <si>
    <t>28,5010</t>
  </si>
  <si>
    <t>28,5320</t>
  </si>
  <si>
    <t>28,5930</t>
  </si>
  <si>
    <t>28,5220</t>
  </si>
  <si>
    <t>28,4800</t>
  </si>
  <si>
    <t>28,4830</t>
  </si>
  <si>
    <t>28,4710</t>
  </si>
  <si>
    <t>28,4090</t>
  </si>
  <si>
    <t>28,4880</t>
  </si>
  <si>
    <t>28,6520</t>
  </si>
  <si>
    <t>28,4540</t>
  </si>
  <si>
    <t>28,1420</t>
  </si>
  <si>
    <t>27,7770</t>
  </si>
  <si>
    <t>27,5590</t>
  </si>
  <si>
    <t>27,6340</t>
  </si>
  <si>
    <t>27,5570</t>
  </si>
  <si>
    <t>27,4840</t>
  </si>
  <si>
    <t>27,5000</t>
  </si>
  <si>
    <t>27,3870</t>
  </si>
  <si>
    <t>27,3370</t>
  </si>
  <si>
    <t>27,3850</t>
  </si>
  <si>
    <t>27,4480</t>
  </si>
  <si>
    <t>27,5880</t>
  </si>
  <si>
    <t>27,4780</t>
  </si>
  <si>
    <t>27,2840</t>
  </si>
  <si>
    <t>27,1450</t>
  </si>
  <si>
    <t>27,1480</t>
  </si>
  <si>
    <t>27,1890</t>
  </si>
  <si>
    <t>27,0700</t>
  </si>
  <si>
    <t>27,0170</t>
  </si>
  <si>
    <t>26,9030</t>
  </si>
  <si>
    <t>26,8670</t>
  </si>
  <si>
    <t>26,8820</t>
  </si>
  <si>
    <t>26,9010</t>
  </si>
  <si>
    <t>26,8280</t>
  </si>
  <si>
    <t>26,7650</t>
  </si>
  <si>
    <t>26,8320</t>
  </si>
  <si>
    <t>26,8510</t>
  </si>
  <si>
    <t>26,8920</t>
  </si>
  <si>
    <t>26,7970</t>
  </si>
  <si>
    <t>26,8090</t>
  </si>
  <si>
    <t>26,7260</t>
  </si>
  <si>
    <t>26,7000</t>
  </si>
  <si>
    <t>26,7400</t>
  </si>
  <si>
    <t>26,8480</t>
  </si>
  <si>
    <t>26,8210</t>
  </si>
  <si>
    <t>26,8630</t>
  </si>
  <si>
    <t>26,8850</t>
  </si>
  <si>
    <t>PARO BANCARIO</t>
  </si>
  <si>
    <t xml:space="preserve">   Serie: </t>
  </si>
  <si>
    <t xml:space="preserve">   Índice de Precios al Consumo</t>
  </si>
  <si>
    <t>AÑO</t>
  </si>
  <si>
    <t>MES</t>
  </si>
  <si>
    <t>INDICE</t>
  </si>
  <si>
    <t>200205</t>
  </si>
  <si>
    <t>MAY</t>
  </si>
  <si>
    <t>200204</t>
  </si>
  <si>
    <t>ABR</t>
  </si>
  <si>
    <t>200203</t>
  </si>
  <si>
    <t>MAR</t>
  </si>
  <si>
    <t>200202</t>
  </si>
  <si>
    <t>FEB</t>
  </si>
  <si>
    <t>200201</t>
  </si>
  <si>
    <t>ENE</t>
  </si>
  <si>
    <t>000000</t>
  </si>
  <si>
    <t>200112</t>
  </si>
  <si>
    <t>DIC</t>
  </si>
  <si>
    <t>200111</t>
  </si>
  <si>
    <t>NOV</t>
  </si>
  <si>
    <t>200110</t>
  </si>
  <si>
    <t>OCT</t>
  </si>
  <si>
    <t>200109</t>
  </si>
  <si>
    <t>SET</t>
  </si>
  <si>
    <t>200108</t>
  </si>
  <si>
    <t>AGO</t>
  </si>
  <si>
    <t>200107</t>
  </si>
  <si>
    <t>JUL</t>
  </si>
  <si>
    <t>200106</t>
  </si>
  <si>
    <t>JUN</t>
  </si>
  <si>
    <t>200105</t>
  </si>
  <si>
    <t>200104</t>
  </si>
  <si>
    <t>200103</t>
  </si>
  <si>
    <t>200102</t>
  </si>
  <si>
    <t>200101</t>
  </si>
  <si>
    <t>200012</t>
  </si>
  <si>
    <t>200011</t>
  </si>
  <si>
    <t>200010</t>
  </si>
  <si>
    <t>200009</t>
  </si>
  <si>
    <t>200008</t>
  </si>
  <si>
    <t>200007</t>
  </si>
  <si>
    <t>200006</t>
  </si>
  <si>
    <t>200005</t>
  </si>
  <si>
    <t>200004</t>
  </si>
  <si>
    <t>200003</t>
  </si>
  <si>
    <t>200002</t>
  </si>
  <si>
    <t>200001</t>
  </si>
  <si>
    <t>199912</t>
  </si>
  <si>
    <t>199911</t>
  </si>
  <si>
    <t>199910</t>
  </si>
  <si>
    <t>199909</t>
  </si>
  <si>
    <t>199908</t>
  </si>
  <si>
    <t>199907</t>
  </si>
  <si>
    <t>199906</t>
  </si>
  <si>
    <t>199905</t>
  </si>
  <si>
    <t>199904</t>
  </si>
  <si>
    <t>199903</t>
  </si>
  <si>
    <t>199902</t>
  </si>
  <si>
    <t>199901</t>
  </si>
  <si>
    <t>199812</t>
  </si>
  <si>
    <t>199811</t>
  </si>
  <si>
    <t>199810</t>
  </si>
  <si>
    <t>199809</t>
  </si>
  <si>
    <t>199808</t>
  </si>
  <si>
    <t>199807</t>
  </si>
  <si>
    <t>199806</t>
  </si>
  <si>
    <t>199805</t>
  </si>
  <si>
    <t>199804</t>
  </si>
  <si>
    <t>199803</t>
  </si>
  <si>
    <t>199802</t>
  </si>
  <si>
    <t>199801</t>
  </si>
  <si>
    <t>199712</t>
  </si>
  <si>
    <t>199711</t>
  </si>
  <si>
    <t>199710</t>
  </si>
  <si>
    <t>199709</t>
  </si>
  <si>
    <t>199708</t>
  </si>
  <si>
    <t>199707</t>
  </si>
  <si>
    <t>199706</t>
  </si>
  <si>
    <t>199705</t>
  </si>
  <si>
    <t>199704</t>
  </si>
  <si>
    <t>199703</t>
  </si>
  <si>
    <t>199702</t>
  </si>
  <si>
    <t>199701</t>
  </si>
  <si>
    <t>199612</t>
  </si>
  <si>
    <t>199611</t>
  </si>
  <si>
    <t>199610</t>
  </si>
  <si>
    <t>199609</t>
  </si>
  <si>
    <t>199608</t>
  </si>
  <si>
    <t>199607</t>
  </si>
  <si>
    <t>199606</t>
  </si>
  <si>
    <t>199605</t>
  </si>
  <si>
    <t>199604</t>
  </si>
  <si>
    <t>199603</t>
  </si>
  <si>
    <t>199602</t>
  </si>
  <si>
    <t>199601</t>
  </si>
  <si>
    <t>199512</t>
  </si>
  <si>
    <t>199511</t>
  </si>
  <si>
    <t>199510</t>
  </si>
  <si>
    <t>199509</t>
  </si>
  <si>
    <t>199508</t>
  </si>
  <si>
    <t>199507</t>
  </si>
  <si>
    <t>199506</t>
  </si>
  <si>
    <t>199505</t>
  </si>
  <si>
    <t>199504</t>
  </si>
  <si>
    <t>199503</t>
  </si>
  <si>
    <t>199502</t>
  </si>
  <si>
    <t>199501</t>
  </si>
  <si>
    <t>199412</t>
  </si>
  <si>
    <t>199411</t>
  </si>
  <si>
    <t>199410</t>
  </si>
  <si>
    <t>199409</t>
  </si>
  <si>
    <t>199408</t>
  </si>
  <si>
    <t>199407</t>
  </si>
  <si>
    <t>199406</t>
  </si>
  <si>
    <t>199405</t>
  </si>
  <si>
    <t>199404</t>
  </si>
  <si>
    <t>199403</t>
  </si>
  <si>
    <t>199402</t>
  </si>
  <si>
    <t>199401</t>
  </si>
  <si>
    <t>199312</t>
  </si>
  <si>
    <t>199311</t>
  </si>
  <si>
    <t>199310</t>
  </si>
  <si>
    <t>199309</t>
  </si>
  <si>
    <t>199308</t>
  </si>
  <si>
    <t>199307</t>
  </si>
  <si>
    <t>199306</t>
  </si>
  <si>
    <t>199305</t>
  </si>
  <si>
    <t>199304</t>
  </si>
  <si>
    <t>199303</t>
  </si>
  <si>
    <t>199302</t>
  </si>
  <si>
    <t>199301</t>
  </si>
  <si>
    <t>199212</t>
  </si>
  <si>
    <t>199211</t>
  </si>
  <si>
    <t>199210</t>
  </si>
  <si>
    <t>199209</t>
  </si>
  <si>
    <t>199208</t>
  </si>
  <si>
    <t>199207</t>
  </si>
  <si>
    <t>199206</t>
  </si>
  <si>
    <t>199205</t>
  </si>
  <si>
    <t>199204</t>
  </si>
  <si>
    <t>199203</t>
  </si>
  <si>
    <t>199202</t>
  </si>
  <si>
    <t>199201</t>
  </si>
  <si>
    <t>199112</t>
  </si>
  <si>
    <t>199111</t>
  </si>
  <si>
    <t>199110</t>
  </si>
  <si>
    <t>199109</t>
  </si>
  <si>
    <t>199108</t>
  </si>
  <si>
    <t>199107</t>
  </si>
  <si>
    <t>199106</t>
  </si>
  <si>
    <t>199105</t>
  </si>
  <si>
    <t>199104</t>
  </si>
  <si>
    <t>199103</t>
  </si>
  <si>
    <t>199102</t>
  </si>
  <si>
    <t>199101</t>
  </si>
  <si>
    <t>199012</t>
  </si>
  <si>
    <t>199011</t>
  </si>
  <si>
    <t>199010</t>
  </si>
  <si>
    <t>199009</t>
  </si>
  <si>
    <t>199008</t>
  </si>
  <si>
    <t>199007</t>
  </si>
  <si>
    <t>199006</t>
  </si>
  <si>
    <t>199005</t>
  </si>
  <si>
    <t>199004</t>
  </si>
  <si>
    <t>199003</t>
  </si>
  <si>
    <t>199002</t>
  </si>
  <si>
    <t>199001</t>
  </si>
  <si>
    <t>198912</t>
  </si>
  <si>
    <t>198911</t>
  </si>
  <si>
    <t>198910</t>
  </si>
  <si>
    <t>198909</t>
  </si>
  <si>
    <t>198908</t>
  </si>
  <si>
    <t>198907</t>
  </si>
  <si>
    <t>198906</t>
  </si>
  <si>
    <t>198905</t>
  </si>
  <si>
    <t>198904</t>
  </si>
  <si>
    <t>198903</t>
  </si>
  <si>
    <t>198902</t>
  </si>
  <si>
    <t>198901</t>
  </si>
  <si>
    <t>198812</t>
  </si>
  <si>
    <t>198811</t>
  </si>
  <si>
    <t>198810</t>
  </si>
  <si>
    <t>198809</t>
  </si>
  <si>
    <t>198808</t>
  </si>
  <si>
    <t>198807</t>
  </si>
  <si>
    <t>198806</t>
  </si>
  <si>
    <t>198805</t>
  </si>
  <si>
    <t>198804</t>
  </si>
  <si>
    <t>198803</t>
  </si>
  <si>
    <t>198802</t>
  </si>
  <si>
    <t>198801</t>
  </si>
  <si>
    <t>198712</t>
  </si>
  <si>
    <t>198711</t>
  </si>
  <si>
    <t>198710</t>
  </si>
  <si>
    <t>198709</t>
  </si>
  <si>
    <t>198708</t>
  </si>
  <si>
    <t>198707</t>
  </si>
  <si>
    <t>198706</t>
  </si>
  <si>
    <t>198705</t>
  </si>
  <si>
    <t>198704</t>
  </si>
  <si>
    <t>198703</t>
  </si>
  <si>
    <t>198702</t>
  </si>
  <si>
    <t>198701</t>
  </si>
  <si>
    <t>198612</t>
  </si>
  <si>
    <t>198611</t>
  </si>
  <si>
    <t>198610</t>
  </si>
  <si>
    <t>198609</t>
  </si>
  <si>
    <t>198608</t>
  </si>
  <si>
    <t>198607</t>
  </si>
  <si>
    <t>198606</t>
  </si>
  <si>
    <t>198605</t>
  </si>
  <si>
    <t>198604</t>
  </si>
  <si>
    <t>198603</t>
  </si>
  <si>
    <t>198602</t>
  </si>
  <si>
    <t>198601</t>
  </si>
  <si>
    <t>198512</t>
  </si>
  <si>
    <t>198511</t>
  </si>
  <si>
    <t>198510</t>
  </si>
  <si>
    <t>198509</t>
  </si>
  <si>
    <t>198508</t>
  </si>
  <si>
    <t>198507</t>
  </si>
  <si>
    <t>198506</t>
  </si>
  <si>
    <t>198505</t>
  </si>
  <si>
    <t>198504</t>
  </si>
  <si>
    <t>198503</t>
  </si>
  <si>
    <t>198502</t>
  </si>
  <si>
    <t>198501</t>
  </si>
  <si>
    <t>198412</t>
  </si>
  <si>
    <t>198411</t>
  </si>
  <si>
    <t>198410</t>
  </si>
  <si>
    <t>198409</t>
  </si>
  <si>
    <t>198408</t>
  </si>
  <si>
    <t>198407</t>
  </si>
  <si>
    <t>198406</t>
  </si>
  <si>
    <t>198405</t>
  </si>
  <si>
    <t>198404</t>
  </si>
  <si>
    <t>198403</t>
  </si>
  <si>
    <t>198402</t>
  </si>
  <si>
    <t>198401</t>
  </si>
  <si>
    <t>198312</t>
  </si>
  <si>
    <t>198311</t>
  </si>
  <si>
    <t>198310</t>
  </si>
  <si>
    <t>198309</t>
  </si>
  <si>
    <t>198308</t>
  </si>
  <si>
    <t>198307</t>
  </si>
  <si>
    <t>198306</t>
  </si>
  <si>
    <t>198305</t>
  </si>
  <si>
    <t>198304</t>
  </si>
  <si>
    <t>198303</t>
  </si>
  <si>
    <t>198302</t>
  </si>
  <si>
    <t>198301</t>
  </si>
  <si>
    <t>198212</t>
  </si>
  <si>
    <t>198211</t>
  </si>
  <si>
    <t>198210</t>
  </si>
  <si>
    <t>198209</t>
  </si>
  <si>
    <t>198208</t>
  </si>
  <si>
    <t>198207</t>
  </si>
  <si>
    <t>198206</t>
  </si>
  <si>
    <t>198205</t>
  </si>
  <si>
    <t>198204</t>
  </si>
  <si>
    <t>198203</t>
  </si>
  <si>
    <t>198202</t>
  </si>
  <si>
    <t>198201</t>
  </si>
  <si>
    <t>198112</t>
  </si>
  <si>
    <t>198111</t>
  </si>
  <si>
    <t>198110</t>
  </si>
  <si>
    <t>198109</t>
  </si>
  <si>
    <t>198108</t>
  </si>
  <si>
    <t>198107</t>
  </si>
  <si>
    <t>198106</t>
  </si>
  <si>
    <t>198105</t>
  </si>
  <si>
    <t>198104</t>
  </si>
  <si>
    <t>198103</t>
  </si>
  <si>
    <t>198102</t>
  </si>
  <si>
    <t>198101</t>
  </si>
  <si>
    <t>198012</t>
  </si>
  <si>
    <t>198011</t>
  </si>
  <si>
    <t>198010</t>
  </si>
  <si>
    <t>38,8930</t>
  </si>
  <si>
    <t>39,0370</t>
  </si>
  <si>
    <t>38,7640</t>
  </si>
  <si>
    <t>38,5530</t>
  </si>
  <si>
    <t>38,8660</t>
  </si>
  <si>
    <t>39,3020</t>
  </si>
  <si>
    <t>39,5700</t>
  </si>
  <si>
    <t>39,3440</t>
  </si>
  <si>
    <t>39,0840</t>
  </si>
  <si>
    <t>39,0200</t>
  </si>
  <si>
    <t>39,1440</t>
  </si>
  <si>
    <t>39,1050</t>
  </si>
  <si>
    <t>39,0920</t>
  </si>
  <si>
    <t>39,0760</t>
  </si>
  <si>
    <t>39,2580</t>
  </si>
  <si>
    <t>39,1190</t>
  </si>
  <si>
    <t>38,5720</t>
  </si>
  <si>
    <t>38,6960</t>
  </si>
  <si>
    <t>198009</t>
  </si>
  <si>
    <t>198008</t>
  </si>
  <si>
    <t>198007</t>
  </si>
  <si>
    <t>198006</t>
  </si>
  <si>
    <t>198005</t>
  </si>
  <si>
    <t>198004</t>
  </si>
  <si>
    <t>198003</t>
  </si>
  <si>
    <t>198002</t>
  </si>
  <si>
    <t>198001</t>
  </si>
  <si>
    <t>197912</t>
  </si>
  <si>
    <t>197911</t>
  </si>
  <si>
    <t>197910</t>
  </si>
  <si>
    <t>197909</t>
  </si>
  <si>
    <t>197908</t>
  </si>
  <si>
    <t>197907</t>
  </si>
  <si>
    <t>197906</t>
  </si>
  <si>
    <t>197905</t>
  </si>
  <si>
    <t>197904</t>
  </si>
  <si>
    <t>197903</t>
  </si>
  <si>
    <t>197902</t>
  </si>
  <si>
    <t>197901</t>
  </si>
  <si>
    <t>197812</t>
  </si>
  <si>
    <t>197811</t>
  </si>
  <si>
    <t>197810</t>
  </si>
  <si>
    <t>197809</t>
  </si>
  <si>
    <t>197808</t>
  </si>
  <si>
    <t>197807</t>
  </si>
  <si>
    <t>197806</t>
  </si>
  <si>
    <t>197805</t>
  </si>
  <si>
    <t>197804</t>
  </si>
  <si>
    <t>197803</t>
  </si>
  <si>
    <t>197802</t>
  </si>
  <si>
    <t>197801</t>
  </si>
  <si>
    <t>197712</t>
  </si>
  <si>
    <t>197711</t>
  </si>
  <si>
    <t>197710</t>
  </si>
  <si>
    <t>197709</t>
  </si>
  <si>
    <t>197708</t>
  </si>
  <si>
    <t>197707</t>
  </si>
  <si>
    <t>197706</t>
  </si>
  <si>
    <t>197705</t>
  </si>
  <si>
    <t>197704</t>
  </si>
  <si>
    <t>197703</t>
  </si>
  <si>
    <t>197702</t>
  </si>
  <si>
    <t>197701</t>
  </si>
  <si>
    <t>197612</t>
  </si>
  <si>
    <t>197611</t>
  </si>
  <si>
    <t>197610</t>
  </si>
  <si>
    <t>197609</t>
  </si>
  <si>
    <t>197608</t>
  </si>
  <si>
    <t>197607</t>
  </si>
  <si>
    <t>197606</t>
  </si>
  <si>
    <t>197605</t>
  </si>
  <si>
    <t>197604</t>
  </si>
  <si>
    <t>197603</t>
  </si>
  <si>
    <t>197602</t>
  </si>
  <si>
    <t>197601</t>
  </si>
  <si>
    <t>197512</t>
  </si>
  <si>
    <t>197511</t>
  </si>
  <si>
    <t>197510</t>
  </si>
  <si>
    <t>197509</t>
  </si>
  <si>
    <t>197508</t>
  </si>
  <si>
    <t>197507</t>
  </si>
  <si>
    <t>197506</t>
  </si>
  <si>
    <t>197505</t>
  </si>
  <si>
    <t>197504</t>
  </si>
  <si>
    <t>197503</t>
  </si>
  <si>
    <t>197502</t>
  </si>
  <si>
    <t>197501</t>
  </si>
  <si>
    <t>197412</t>
  </si>
  <si>
    <t>197411</t>
  </si>
  <si>
    <t>197410</t>
  </si>
  <si>
    <t>197409</t>
  </si>
  <si>
    <t>197408</t>
  </si>
  <si>
    <t>197407</t>
  </si>
  <si>
    <t>197406</t>
  </si>
  <si>
    <t>197405</t>
  </si>
  <si>
    <t>197404</t>
  </si>
  <si>
    <t>197403</t>
  </si>
  <si>
    <t>197402</t>
  </si>
  <si>
    <t>197401</t>
  </si>
  <si>
    <t>197312</t>
  </si>
  <si>
    <t>197311</t>
  </si>
  <si>
    <t>197310</t>
  </si>
  <si>
    <t>197309</t>
  </si>
  <si>
    <t>197308</t>
  </si>
  <si>
    <t>197307</t>
  </si>
  <si>
    <t>197306</t>
  </si>
  <si>
    <t>197305</t>
  </si>
  <si>
    <t>197304</t>
  </si>
  <si>
    <t>197303</t>
  </si>
  <si>
    <t>197302</t>
  </si>
  <si>
    <t>197301</t>
  </si>
  <si>
    <t>197212</t>
  </si>
  <si>
    <t>197211</t>
  </si>
  <si>
    <t>197210</t>
  </si>
  <si>
    <t>197209</t>
  </si>
  <si>
    <t>197208</t>
  </si>
  <si>
    <t>197207</t>
  </si>
  <si>
    <t>197206</t>
  </si>
  <si>
    <t>197205</t>
  </si>
  <si>
    <t>197204</t>
  </si>
  <si>
    <t>197203</t>
  </si>
  <si>
    <t>197202</t>
  </si>
  <si>
    <t>197201</t>
  </si>
  <si>
    <t>197112</t>
  </si>
  <si>
    <t>197111</t>
  </si>
  <si>
    <t>197110</t>
  </si>
  <si>
    <t>197109</t>
  </si>
  <si>
    <t>197108</t>
  </si>
  <si>
    <t>197107</t>
  </si>
  <si>
    <t>197106</t>
  </si>
  <si>
    <t>197105</t>
  </si>
  <si>
    <t>197104</t>
  </si>
  <si>
    <t>197103</t>
  </si>
  <si>
    <t>197102</t>
  </si>
  <si>
    <t>197101</t>
  </si>
  <si>
    <t>197012</t>
  </si>
  <si>
    <t>197011</t>
  </si>
  <si>
    <t>197010</t>
  </si>
  <si>
    <t>197009</t>
  </si>
  <si>
    <t>197008</t>
  </si>
  <si>
    <t>197007</t>
  </si>
  <si>
    <t>197006</t>
  </si>
  <si>
    <t>197005</t>
  </si>
  <si>
    <t>197004</t>
  </si>
  <si>
    <t>197003</t>
  </si>
  <si>
    <t>197002</t>
  </si>
  <si>
    <t>197001</t>
  </si>
  <si>
    <t>196912</t>
  </si>
  <si>
    <t>196911</t>
  </si>
  <si>
    <t>196910</t>
  </si>
  <si>
    <t>196909</t>
  </si>
  <si>
    <t>196908</t>
  </si>
  <si>
    <t>196907</t>
  </si>
  <si>
    <t>196906</t>
  </si>
  <si>
    <t>196905</t>
  </si>
  <si>
    <t>196904</t>
  </si>
  <si>
    <t>196903</t>
  </si>
  <si>
    <t>196902</t>
  </si>
  <si>
    <t>196901</t>
  </si>
  <si>
    <t>196812</t>
  </si>
  <si>
    <t>196811</t>
  </si>
  <si>
    <t>38.6810</t>
  </si>
  <si>
    <t>38.7510</t>
  </si>
  <si>
    <t>38.6250</t>
  </si>
  <si>
    <t>38.9580</t>
  </si>
  <si>
    <t>39.0850</t>
  </si>
  <si>
    <t>39.1380</t>
  </si>
  <si>
    <t>39.1630</t>
  </si>
  <si>
    <t>39.0480</t>
  </si>
  <si>
    <t>39.1510</t>
  </si>
  <si>
    <t>39.2410</t>
  </si>
  <si>
    <t>39.5840</t>
  </si>
  <si>
    <t>39.6860</t>
  </si>
  <si>
    <t>39.6950</t>
  </si>
  <si>
    <t>39.6430</t>
  </si>
  <si>
    <t>39.7900</t>
  </si>
  <si>
    <t>39.8230</t>
  </si>
  <si>
    <t>39.8640</t>
  </si>
  <si>
    <t>39.8620</t>
  </si>
  <si>
    <t>39.7320</t>
  </si>
  <si>
    <t>39.7950</t>
  </si>
  <si>
    <t>40.0710</t>
  </si>
  <si>
    <t>39.6250</t>
  </si>
  <si>
    <t>39.9460</t>
  </si>
  <si>
    <t>40.0380</t>
  </si>
  <si>
    <t>39.5170</t>
  </si>
  <si>
    <t>39.1000</t>
  </si>
  <si>
    <t>38.5890</t>
  </si>
  <si>
    <t>38.3410</t>
  </si>
  <si>
    <t>38.4120</t>
  </si>
  <si>
    <t>38.8260</t>
  </si>
  <si>
    <t>38.8480</t>
  </si>
  <si>
    <t>38.7880</t>
  </si>
  <si>
    <t>38.6270</t>
  </si>
  <si>
    <t>38.6830</t>
  </si>
  <si>
    <t>38.8100</t>
  </si>
  <si>
    <t>38.8730</t>
  </si>
  <si>
    <t>39.0290</t>
  </si>
  <si>
    <t>39.0700</t>
  </si>
  <si>
    <t>39.2050</t>
  </si>
  <si>
    <t>39.3050</t>
  </si>
  <si>
    <t>39.1990</t>
  </si>
  <si>
    <t>39.0720</t>
  </si>
  <si>
    <t>202212</t>
  </si>
  <si>
    <t>202301</t>
  </si>
  <si>
    <t>202302</t>
  </si>
  <si>
    <t>196810</t>
  </si>
  <si>
    <t>196809</t>
  </si>
  <si>
    <t>196808</t>
  </si>
  <si>
    <t>196807</t>
  </si>
  <si>
    <t>196806</t>
  </si>
  <si>
    <t>196805</t>
  </si>
  <si>
    <t>196804</t>
  </si>
  <si>
    <t>196803</t>
  </si>
  <si>
    <t>196802</t>
  </si>
  <si>
    <t>196801</t>
  </si>
  <si>
    <t>196712</t>
  </si>
  <si>
    <t>196711</t>
  </si>
  <si>
    <t>196710</t>
  </si>
  <si>
    <t>196709</t>
  </si>
  <si>
    <t>196708</t>
  </si>
  <si>
    <t>196707</t>
  </si>
  <si>
    <t>196706</t>
  </si>
  <si>
    <t>196705</t>
  </si>
  <si>
    <t>196704</t>
  </si>
  <si>
    <t>196703</t>
  </si>
  <si>
    <t>196702</t>
  </si>
  <si>
    <t>196701</t>
  </si>
  <si>
    <t>196612</t>
  </si>
  <si>
    <t>196611</t>
  </si>
  <si>
    <t>196610</t>
  </si>
  <si>
    <t>196609</t>
  </si>
  <si>
    <t>196608</t>
  </si>
  <si>
    <t>196607</t>
  </si>
  <si>
    <t>196606</t>
  </si>
  <si>
    <t>196605</t>
  </si>
  <si>
    <t>196604</t>
  </si>
  <si>
    <t>196603</t>
  </si>
  <si>
    <t>196602</t>
  </si>
  <si>
    <t>196601</t>
  </si>
  <si>
    <t>196512</t>
  </si>
  <si>
    <t>196511</t>
  </si>
  <si>
    <t>196510</t>
  </si>
  <si>
    <t>196509</t>
  </si>
  <si>
    <t>196508</t>
  </si>
  <si>
    <t>196507</t>
  </si>
  <si>
    <t>196506</t>
  </si>
  <si>
    <t>196505</t>
  </si>
  <si>
    <t>196504</t>
  </si>
  <si>
    <t>196503</t>
  </si>
  <si>
    <t>196502</t>
  </si>
  <si>
    <t>196501</t>
  </si>
  <si>
    <t>196412</t>
  </si>
  <si>
    <t>196411</t>
  </si>
  <si>
    <t>196410</t>
  </si>
  <si>
    <t>196409</t>
  </si>
  <si>
    <t>196408</t>
  </si>
  <si>
    <t>196407</t>
  </si>
  <si>
    <t>196406</t>
  </si>
  <si>
    <t>196405</t>
  </si>
  <si>
    <t>196404</t>
  </si>
  <si>
    <t>196403</t>
  </si>
  <si>
    <t>196402</t>
  </si>
  <si>
    <t>196401</t>
  </si>
  <si>
    <t>196312</t>
  </si>
  <si>
    <t>196311</t>
  </si>
  <si>
    <t>196310</t>
  </si>
  <si>
    <t>196309</t>
  </si>
  <si>
    <t>196308</t>
  </si>
  <si>
    <t>196307</t>
  </si>
  <si>
    <t>196306</t>
  </si>
  <si>
    <t>196305</t>
  </si>
  <si>
    <t>196304</t>
  </si>
  <si>
    <t>196303</t>
  </si>
  <si>
    <t>196302</t>
  </si>
  <si>
    <t>196301</t>
  </si>
  <si>
    <t>196212</t>
  </si>
  <si>
    <t>196211</t>
  </si>
  <si>
    <t>196210</t>
  </si>
  <si>
    <t>196209</t>
  </si>
  <si>
    <t>196208</t>
  </si>
  <si>
    <t>196207</t>
  </si>
  <si>
    <t>196206</t>
  </si>
  <si>
    <t>196205</t>
  </si>
  <si>
    <t>196204</t>
  </si>
  <si>
    <t>196203</t>
  </si>
  <si>
    <t>196202</t>
  </si>
  <si>
    <t>196201</t>
  </si>
  <si>
    <t>196112</t>
  </si>
  <si>
    <t>196111</t>
  </si>
  <si>
    <t>196110</t>
  </si>
  <si>
    <t>196109</t>
  </si>
  <si>
    <t>196108</t>
  </si>
  <si>
    <t>196107</t>
  </si>
  <si>
    <t>196106</t>
  </si>
  <si>
    <t>196105</t>
  </si>
  <si>
    <t>196104</t>
  </si>
  <si>
    <t>196103</t>
  </si>
  <si>
    <t>196102</t>
  </si>
  <si>
    <t>196101</t>
  </si>
  <si>
    <t>196012</t>
  </si>
  <si>
    <t>196011</t>
  </si>
  <si>
    <t>196010</t>
  </si>
  <si>
    <t>196009</t>
  </si>
  <si>
    <t>196008</t>
  </si>
  <si>
    <t>196007</t>
  </si>
  <si>
    <t>39,9740</t>
  </si>
  <si>
    <t>39,9520</t>
  </si>
  <si>
    <t>39,9230</t>
  </si>
  <si>
    <t>39,9590</t>
  </si>
  <si>
    <t>39,8850</t>
  </si>
  <si>
    <t>39,8480</t>
  </si>
  <si>
    <t>39,8180</t>
  </si>
  <si>
    <t>39,9420</t>
  </si>
  <si>
    <t>39,8720</t>
  </si>
  <si>
    <t>39,8940</t>
  </si>
  <si>
    <t>39,9400</t>
  </si>
  <si>
    <t>39,9530</t>
  </si>
  <si>
    <t>39,7330</t>
  </si>
  <si>
    <t>39,9670</t>
  </si>
  <si>
    <t>39,8570</t>
  </si>
  <si>
    <t>39,5960</t>
  </si>
  <si>
    <t>39,3970</t>
  </si>
  <si>
    <t>39,3880</t>
  </si>
  <si>
    <t>39,1410</t>
  </si>
  <si>
    <t>38,7210</t>
  </si>
  <si>
    <t>39,0910</t>
  </si>
  <si>
    <t>39,2000</t>
  </si>
  <si>
    <t>39,2460</t>
  </si>
  <si>
    <t>39,2970</t>
  </si>
  <si>
    <t>39,1360</t>
  </si>
  <si>
    <t>39,0660</t>
  </si>
  <si>
    <t>39,3930</t>
  </si>
  <si>
    <t>39,5610</t>
  </si>
  <si>
    <t>39,6990</t>
  </si>
  <si>
    <t>39,8930</t>
  </si>
  <si>
    <t>39,9820</t>
  </si>
  <si>
    <t>39,8070</t>
  </si>
  <si>
    <t>39,8750</t>
  </si>
  <si>
    <t>39,9350</t>
  </si>
  <si>
    <t>39,9180</t>
  </si>
  <si>
    <t>39,9270</t>
  </si>
  <si>
    <t>39,8210</t>
  </si>
  <si>
    <t>40,0190</t>
  </si>
  <si>
    <t>202310</t>
  </si>
  <si>
    <t>202311</t>
  </si>
  <si>
    <t>196006</t>
  </si>
  <si>
    <t>196005</t>
  </si>
  <si>
    <t>196004</t>
  </si>
  <si>
    <t>196003</t>
  </si>
  <si>
    <t>196002</t>
  </si>
  <si>
    <t>196001</t>
  </si>
  <si>
    <t>195912</t>
  </si>
  <si>
    <t>195911</t>
  </si>
  <si>
    <t>195910</t>
  </si>
  <si>
    <t>195909</t>
  </si>
  <si>
    <t>195908</t>
  </si>
  <si>
    <t>195907</t>
  </si>
  <si>
    <t>195906</t>
  </si>
  <si>
    <t>195905</t>
  </si>
  <si>
    <t>195904</t>
  </si>
  <si>
    <t>195903</t>
  </si>
  <si>
    <t>195902</t>
  </si>
  <si>
    <t>195901</t>
  </si>
  <si>
    <t>195812</t>
  </si>
  <si>
    <t>195811</t>
  </si>
  <si>
    <t>195810</t>
  </si>
  <si>
    <t>195809</t>
  </si>
  <si>
    <t>195808</t>
  </si>
  <si>
    <t>195807</t>
  </si>
  <si>
    <t>195806</t>
  </si>
  <si>
    <t>195805</t>
  </si>
  <si>
    <t>195804</t>
  </si>
  <si>
    <t>195803</t>
  </si>
  <si>
    <t>195802</t>
  </si>
  <si>
    <t>195801</t>
  </si>
  <si>
    <t>195712</t>
  </si>
  <si>
    <t>195711</t>
  </si>
  <si>
    <t>195710</t>
  </si>
  <si>
    <t>195709</t>
  </si>
  <si>
    <t>195708</t>
  </si>
  <si>
    <t>195707</t>
  </si>
  <si>
    <t>195706</t>
  </si>
  <si>
    <t>195705</t>
  </si>
  <si>
    <t>195704</t>
  </si>
  <si>
    <t>195703</t>
  </si>
  <si>
    <t>195702</t>
  </si>
  <si>
    <t>195701</t>
  </si>
  <si>
    <t>195612</t>
  </si>
  <si>
    <t>195611</t>
  </si>
  <si>
    <t>195610</t>
  </si>
  <si>
    <t>195609</t>
  </si>
  <si>
    <t>195608</t>
  </si>
  <si>
    <t>195607</t>
  </si>
  <si>
    <t>195606</t>
  </si>
  <si>
    <t>195605</t>
  </si>
  <si>
    <t>195604</t>
  </si>
  <si>
    <t>195603</t>
  </si>
  <si>
    <t>195602</t>
  </si>
  <si>
    <t>195601</t>
  </si>
  <si>
    <t>195512</t>
  </si>
  <si>
    <t>195511</t>
  </si>
  <si>
    <t>195510</t>
  </si>
  <si>
    <t>195509</t>
  </si>
  <si>
    <t>195508</t>
  </si>
  <si>
    <t>195507</t>
  </si>
  <si>
    <t>195506</t>
  </si>
  <si>
    <t>195505</t>
  </si>
  <si>
    <t>195504</t>
  </si>
  <si>
    <t>195503</t>
  </si>
  <si>
    <t>195502</t>
  </si>
  <si>
    <t>195501</t>
  </si>
  <si>
    <t>195412</t>
  </si>
  <si>
    <t>195411</t>
  </si>
  <si>
    <t>195410</t>
  </si>
  <si>
    <t>195409</t>
  </si>
  <si>
    <t>195408</t>
  </si>
  <si>
    <t>195407</t>
  </si>
  <si>
    <t>195406</t>
  </si>
  <si>
    <t>195405</t>
  </si>
  <si>
    <t>195404</t>
  </si>
  <si>
    <t>195403</t>
  </si>
  <si>
    <t>195402</t>
  </si>
  <si>
    <t>195401</t>
  </si>
  <si>
    <t>195312</t>
  </si>
  <si>
    <t>195311</t>
  </si>
  <si>
    <t>195310</t>
  </si>
  <si>
    <t>195309</t>
  </si>
  <si>
    <t>195308</t>
  </si>
  <si>
    <t>195307</t>
  </si>
  <si>
    <t>195306</t>
  </si>
  <si>
    <t>195305</t>
  </si>
  <si>
    <t>195304</t>
  </si>
  <si>
    <t>195303</t>
  </si>
  <si>
    <t>195302</t>
  </si>
  <si>
    <t>195301</t>
  </si>
  <si>
    <t>195212</t>
  </si>
  <si>
    <t>195211</t>
  </si>
  <si>
    <t>195210</t>
  </si>
  <si>
    <t>195209</t>
  </si>
  <si>
    <t>195208</t>
  </si>
  <si>
    <t>195207</t>
  </si>
  <si>
    <t>195206</t>
  </si>
  <si>
    <t>195205</t>
  </si>
  <si>
    <t>195204</t>
  </si>
  <si>
    <t>195203</t>
  </si>
  <si>
    <t>195202</t>
  </si>
  <si>
    <t>195201</t>
  </si>
  <si>
    <t>195112</t>
  </si>
  <si>
    <t>195111</t>
  </si>
  <si>
    <t>195110</t>
  </si>
  <si>
    <t>195109</t>
  </si>
  <si>
    <t>195108</t>
  </si>
  <si>
    <t>195107</t>
  </si>
  <si>
    <t>195106</t>
  </si>
  <si>
    <t>195105</t>
  </si>
  <si>
    <t>195104</t>
  </si>
  <si>
    <t>195103</t>
  </si>
  <si>
    <t>195102</t>
  </si>
  <si>
    <t>195101</t>
  </si>
  <si>
    <t>195012</t>
  </si>
  <si>
    <t>195011</t>
  </si>
  <si>
    <t>195010</t>
  </si>
  <si>
    <t>195009</t>
  </si>
  <si>
    <t>195008</t>
  </si>
  <si>
    <t>195007</t>
  </si>
  <si>
    <t>195006</t>
  </si>
  <si>
    <t>195005</t>
  </si>
  <si>
    <t>195004</t>
  </si>
  <si>
    <t>195003</t>
  </si>
  <si>
    <t>195002</t>
  </si>
  <si>
    <t>195001</t>
  </si>
  <si>
    <t>194912</t>
  </si>
  <si>
    <t>194911</t>
  </si>
  <si>
    <t>194910</t>
  </si>
  <si>
    <t>194909</t>
  </si>
  <si>
    <t>194908</t>
  </si>
  <si>
    <t>194907</t>
  </si>
  <si>
    <t>194906</t>
  </si>
  <si>
    <t>194905</t>
  </si>
  <si>
    <t>194904</t>
  </si>
  <si>
    <t>194903</t>
  </si>
  <si>
    <t>194902</t>
  </si>
  <si>
    <t>194901</t>
  </si>
  <si>
    <t>194812</t>
  </si>
  <si>
    <t>194811</t>
  </si>
  <si>
    <t>194810</t>
  </si>
  <si>
    <t>194809</t>
  </si>
  <si>
    <t>194808</t>
  </si>
  <si>
    <t>194807</t>
  </si>
  <si>
    <t>194806</t>
  </si>
  <si>
    <t>194805</t>
  </si>
  <si>
    <t>194804</t>
  </si>
  <si>
    <t>194803</t>
  </si>
  <si>
    <t>194802</t>
  </si>
  <si>
    <t>194801</t>
  </si>
  <si>
    <t>194712</t>
  </si>
  <si>
    <t>194711</t>
  </si>
  <si>
    <t>194710</t>
  </si>
  <si>
    <t>194709</t>
  </si>
  <si>
    <t>194708</t>
  </si>
  <si>
    <t>194707</t>
  </si>
  <si>
    <t>194706</t>
  </si>
  <si>
    <t>194705</t>
  </si>
  <si>
    <t>194704</t>
  </si>
  <si>
    <t>194703</t>
  </si>
  <si>
    <t>194702</t>
  </si>
  <si>
    <t>194701</t>
  </si>
  <si>
    <t>194612</t>
  </si>
  <si>
    <t>194611</t>
  </si>
  <si>
    <t>194610</t>
  </si>
  <si>
    <t>194609</t>
  </si>
  <si>
    <t>194608</t>
  </si>
  <si>
    <t>194607</t>
  </si>
  <si>
    <t>194606</t>
  </si>
  <si>
    <t>194605</t>
  </si>
  <si>
    <t>194604</t>
  </si>
  <si>
    <t>194603</t>
  </si>
  <si>
    <t>194602</t>
  </si>
  <si>
    <t>194601</t>
  </si>
  <si>
    <t>194512</t>
  </si>
  <si>
    <t>194511</t>
  </si>
  <si>
    <t>194510</t>
  </si>
  <si>
    <t>194509</t>
  </si>
  <si>
    <t>194508</t>
  </si>
  <si>
    <t>194507</t>
  </si>
  <si>
    <t>194506</t>
  </si>
  <si>
    <t>194505</t>
  </si>
  <si>
    <t>194504</t>
  </si>
  <si>
    <t>194503</t>
  </si>
  <si>
    <t>194502</t>
  </si>
  <si>
    <t>194501</t>
  </si>
  <si>
    <t>194412</t>
  </si>
  <si>
    <t>194411</t>
  </si>
  <si>
    <t>194410</t>
  </si>
  <si>
    <t>194409</t>
  </si>
  <si>
    <t>194408</t>
  </si>
  <si>
    <t>194407</t>
  </si>
  <si>
    <t>194406</t>
  </si>
  <si>
    <t>194405</t>
  </si>
  <si>
    <t>194404</t>
  </si>
  <si>
    <t>194403</t>
  </si>
  <si>
    <t>194402</t>
  </si>
  <si>
    <t>194401</t>
  </si>
  <si>
    <t>194312</t>
  </si>
  <si>
    <t>194311</t>
  </si>
  <si>
    <t>194310</t>
  </si>
  <si>
    <t>194309</t>
  </si>
  <si>
    <t>194308</t>
  </si>
  <si>
    <t>194307</t>
  </si>
  <si>
    <t>194306</t>
  </si>
  <si>
    <t>194305</t>
  </si>
  <si>
    <t>194304</t>
  </si>
  <si>
    <t>194303</t>
  </si>
  <si>
    <t>194302</t>
  </si>
  <si>
    <t>194301</t>
  </si>
  <si>
    <t>194212</t>
  </si>
  <si>
    <t>194211</t>
  </si>
  <si>
    <t>194210</t>
  </si>
  <si>
    <t>194209</t>
  </si>
  <si>
    <t>194208</t>
  </si>
  <si>
    <t>194207</t>
  </si>
  <si>
    <t>194206</t>
  </si>
  <si>
    <t>194205</t>
  </si>
  <si>
    <t>194204</t>
  </si>
  <si>
    <t>194203</t>
  </si>
  <si>
    <t>194202</t>
  </si>
  <si>
    <t>194201</t>
  </si>
  <si>
    <t>194112</t>
  </si>
  <si>
    <t>194111</t>
  </si>
  <si>
    <t>194110</t>
  </si>
  <si>
    <t>194109</t>
  </si>
  <si>
    <t>194108</t>
  </si>
  <si>
    <t>194107</t>
  </si>
  <si>
    <t>194106</t>
  </si>
  <si>
    <t>194105</t>
  </si>
  <si>
    <t>194104</t>
  </si>
  <si>
    <t>194103</t>
  </si>
  <si>
    <t>194102</t>
  </si>
  <si>
    <t>194101</t>
  </si>
  <si>
    <t>194012</t>
  </si>
  <si>
    <t>194011</t>
  </si>
  <si>
    <t>194010</t>
  </si>
  <si>
    <t>194009</t>
  </si>
  <si>
    <t>194008</t>
  </si>
  <si>
    <t>194007</t>
  </si>
  <si>
    <t>194006</t>
  </si>
  <si>
    <t>194005</t>
  </si>
  <si>
    <t>194004</t>
  </si>
  <si>
    <t>194003</t>
  </si>
  <si>
    <t>194002</t>
  </si>
  <si>
    <t>194001</t>
  </si>
  <si>
    <t>193912</t>
  </si>
  <si>
    <t>193911</t>
  </si>
  <si>
    <t>193910</t>
  </si>
  <si>
    <t>193909</t>
  </si>
  <si>
    <t>193908</t>
  </si>
  <si>
    <t>193907</t>
  </si>
  <si>
    <t>193906</t>
  </si>
  <si>
    <t>193905</t>
  </si>
  <si>
    <t>193904</t>
  </si>
  <si>
    <t>193903</t>
  </si>
  <si>
    <t>193902</t>
  </si>
  <si>
    <t>193901</t>
  </si>
  <si>
    <t>193812</t>
  </si>
  <si>
    <t>193811</t>
  </si>
  <si>
    <t>193810</t>
  </si>
  <si>
    <t>193809</t>
  </si>
  <si>
    <t>193808</t>
  </si>
  <si>
    <t>193807</t>
  </si>
  <si>
    <t>193806</t>
  </si>
  <si>
    <t>193805</t>
  </si>
  <si>
    <t>193804</t>
  </si>
  <si>
    <t>193803</t>
  </si>
  <si>
    <t>193802</t>
  </si>
  <si>
    <t>193801</t>
  </si>
  <si>
    <t>193712</t>
  </si>
  <si>
    <t>193711</t>
  </si>
  <si>
    <t>193710</t>
  </si>
  <si>
    <t>193709</t>
  </si>
  <si>
    <t>193708</t>
  </si>
  <si>
    <t>193707</t>
  </si>
  <si>
    <t>42,3900</t>
  </si>
  <si>
    <t>42,5700</t>
  </si>
  <si>
    <t>42,6310</t>
  </si>
  <si>
    <t>42,6290</t>
  </si>
  <si>
    <t>42,6510</t>
  </si>
  <si>
    <t>42,6710</t>
  </si>
  <si>
    <t>42,4330</t>
  </si>
  <si>
    <t>42,4460</t>
  </si>
  <si>
    <t>42,4250</t>
  </si>
  <si>
    <t>42,3500</t>
  </si>
  <si>
    <t>42,1280</t>
  </si>
  <si>
    <t>42,1940</t>
  </si>
  <si>
    <t>42,2460</t>
  </si>
  <si>
    <t>42,3150</t>
  </si>
  <si>
    <t>42,2330</t>
  </si>
  <si>
    <t>42,1490</t>
  </si>
  <si>
    <t>42,3400</t>
  </si>
  <si>
    <t>202012</t>
  </si>
  <si>
    <t>42,1600</t>
  </si>
  <si>
    <t>42,3320</t>
  </si>
  <si>
    <t>42,4540</t>
  </si>
  <si>
    <t>42,6190</t>
  </si>
  <si>
    <t>42,4770</t>
  </si>
  <si>
    <t>42,3880</t>
  </si>
  <si>
    <t>42,3510</t>
  </si>
  <si>
    <t>42,3170</t>
  </si>
  <si>
    <t>42,2410</t>
  </si>
  <si>
    <t>42,0980</t>
  </si>
  <si>
    <t>42,1690</t>
  </si>
  <si>
    <t>42,1560</t>
  </si>
  <si>
    <t>42,0790</t>
  </si>
  <si>
    <t>41,9400</t>
  </si>
  <si>
    <t>42,1880</t>
  </si>
  <si>
    <t>42,3110</t>
  </si>
  <si>
    <t>42,2780</t>
  </si>
  <si>
    <t>202101</t>
  </si>
  <si>
    <t>43,1450</t>
  </si>
  <si>
    <t>39.3920</t>
  </si>
  <si>
    <t>39.3790</t>
  </si>
  <si>
    <t>39.5200</t>
  </si>
  <si>
    <t>39.2570</t>
  </si>
  <si>
    <t>39.1700</t>
  </si>
  <si>
    <t>39.1610</t>
  </si>
  <si>
    <t>39.2820</t>
  </si>
  <si>
    <t>39.5340</t>
  </si>
  <si>
    <t>39.8010</t>
  </si>
  <si>
    <t>40.1170</t>
  </si>
  <si>
    <t>39.7730</t>
  </si>
  <si>
    <t>39.7110</t>
  </si>
  <si>
    <t>39.8490</t>
  </si>
  <si>
    <t>39.9780</t>
  </si>
  <si>
    <t>40.0560</t>
  </si>
  <si>
    <t>40.1080</t>
  </si>
  <si>
    <t>40.0140</t>
  </si>
  <si>
    <t>39.9000</t>
  </si>
  <si>
    <t>39.8720</t>
  </si>
  <si>
    <t>40.2890</t>
  </si>
  <si>
    <t>40.5320</t>
  </si>
  <si>
    <t>202211</t>
  </si>
  <si>
    <t>43,1570</t>
  </si>
  <si>
    <t>43,0490</t>
  </si>
  <si>
    <t>42,9800</t>
  </si>
  <si>
    <t>43,0390</t>
  </si>
  <si>
    <t>42,8490</t>
  </si>
  <si>
    <t>42,8430</t>
  </si>
  <si>
    <t>42,8040</t>
  </si>
  <si>
    <t>42,7080</t>
  </si>
  <si>
    <t>42,5950</t>
  </si>
  <si>
    <t>42,5130</t>
  </si>
  <si>
    <t>42,6210</t>
  </si>
  <si>
    <t>42,4230</t>
  </si>
  <si>
    <t>42,3130</t>
  </si>
  <si>
    <t>42,2700</t>
  </si>
  <si>
    <t>202102</t>
  </si>
  <si>
    <t>43,7940</t>
  </si>
  <si>
    <t>43,8470</t>
  </si>
  <si>
    <t>43,7800</t>
  </si>
  <si>
    <t>43,8510</t>
  </si>
  <si>
    <t>43,9370</t>
  </si>
  <si>
    <t>43,9660</t>
  </si>
  <si>
    <t>44,1050</t>
  </si>
  <si>
    <t>44,0510</t>
  </si>
  <si>
    <t>44,1510</t>
  </si>
  <si>
    <t>44,0530</t>
  </si>
  <si>
    <t>44,1820</t>
  </si>
  <si>
    <t>44,1690</t>
  </si>
  <si>
    <t>44,0560</t>
  </si>
  <si>
    <t>43,9760</t>
  </si>
  <si>
    <t>43,9690</t>
  </si>
  <si>
    <t>43,8450</t>
  </si>
  <si>
    <t>43,9730</t>
  </si>
  <si>
    <t>44,0970</t>
  </si>
  <si>
    <t>44,0250</t>
  </si>
  <si>
    <t>43,8670</t>
  </si>
  <si>
    <t>43,8020</t>
  </si>
  <si>
    <t>43,8360</t>
  </si>
  <si>
    <t>43,9640</t>
  </si>
  <si>
    <t>44,0500</t>
  </si>
  <si>
    <t>44,0610</t>
  </si>
  <si>
    <t>44,0810</t>
  </si>
  <si>
    <t>44,1800</t>
  </si>
  <si>
    <t>44,1840</t>
  </si>
  <si>
    <t>44,0860</t>
  </si>
  <si>
    <t>44,1300</t>
  </si>
  <si>
    <t>44,2730</t>
  </si>
  <si>
    <t>44,1870</t>
  </si>
  <si>
    <t>44,0930</t>
  </si>
  <si>
    <t>43,9440</t>
  </si>
  <si>
    <t>44,0270</t>
  </si>
  <si>
    <t>44,2470</t>
  </si>
  <si>
    <t>44,2190</t>
  </si>
  <si>
    <t>44,3590</t>
  </si>
  <si>
    <t>44,5210</t>
  </si>
  <si>
    <t>44,5180</t>
  </si>
  <si>
    <t>44,3870</t>
  </si>
  <si>
    <t>44,2350</t>
  </si>
  <si>
    <t>44,1390</t>
  </si>
  <si>
    <t>44,2340</t>
  </si>
  <si>
    <t>44,2920</t>
  </si>
  <si>
    <t>44,3400</t>
  </si>
  <si>
    <t>44,6030</t>
  </si>
  <si>
    <t>44,4940</t>
  </si>
  <si>
    <t>44,5020</t>
  </si>
  <si>
    <t>44,5340</t>
  </si>
  <si>
    <t>44,3560</t>
  </si>
  <si>
    <t>44,5370</t>
  </si>
  <si>
    <t>41.7360</t>
  </si>
  <si>
    <t>41.5900</t>
  </si>
  <si>
    <t>41.3330</t>
  </si>
  <si>
    <t>41.2510</t>
  </si>
  <si>
    <t>41.1760</t>
  </si>
  <si>
    <t>40.8650</t>
  </si>
  <si>
    <t>40.6260</t>
  </si>
  <si>
    <t>40.8380</t>
  </si>
  <si>
    <t>40.9410</t>
  </si>
  <si>
    <t>40.9830</t>
  </si>
  <si>
    <t>40.9820</t>
  </si>
  <si>
    <t>40.7740</t>
  </si>
  <si>
    <t>40.6700</t>
  </si>
  <si>
    <t>40.7650</t>
  </si>
  <si>
    <t>40.6590</t>
  </si>
  <si>
    <t>40.7030</t>
  </si>
  <si>
    <t>40.7820</t>
  </si>
  <si>
    <t>40.7810</t>
  </si>
  <si>
    <t>40.7170</t>
  </si>
  <si>
    <t>40.8830</t>
  </si>
  <si>
    <t>40.7940</t>
  </si>
  <si>
    <t>40.6080</t>
  </si>
  <si>
    <t>40.5690</t>
  </si>
  <si>
    <t>40.9760</t>
  </si>
  <si>
    <t>41.1690</t>
  </si>
  <si>
    <t>41.2030</t>
  </si>
  <si>
    <t>41.2140</t>
  </si>
  <si>
    <t>41.2040</t>
  </si>
  <si>
    <t>41.2400</t>
  </si>
  <si>
    <t>41.2880</t>
  </si>
  <si>
    <t>41.2050</t>
  </si>
  <si>
    <t>41.2000</t>
  </si>
  <si>
    <t>41.2480</t>
  </si>
  <si>
    <t>41.1310</t>
  </si>
  <si>
    <t>41.0860</t>
  </si>
  <si>
    <t>41.0570</t>
  </si>
  <si>
    <t>40.9810</t>
  </si>
  <si>
    <t>40.9570</t>
  </si>
  <si>
    <t>41.2120</t>
  </si>
  <si>
    <t>202209</t>
  </si>
  <si>
    <t>202210</t>
  </si>
  <si>
    <t>44,6400</t>
  </si>
  <si>
    <t>44,5740</t>
  </si>
  <si>
    <t>44,3100</t>
  </si>
  <si>
    <t>43,9030</t>
  </si>
  <si>
    <t>43,9360</t>
  </si>
  <si>
    <t>43,3260</t>
  </si>
  <si>
    <t>43,1500</t>
  </si>
  <si>
    <t>202103</t>
  </si>
  <si>
    <t>202104</t>
  </si>
  <si>
    <t>202105</t>
  </si>
  <si>
    <t>43,5770</t>
  </si>
  <si>
    <t>43,4700</t>
  </si>
  <si>
    <t>43,5470</t>
  </si>
  <si>
    <t>43,4810</t>
  </si>
  <si>
    <t>43,4580</t>
  </si>
  <si>
    <t>43,4220</t>
  </si>
  <si>
    <t>43,5830</t>
  </si>
  <si>
    <t>43,6860</t>
  </si>
  <si>
    <t>43,8130</t>
  </si>
  <si>
    <t>43,7750</t>
  </si>
  <si>
    <t>43,6620</t>
  </si>
  <si>
    <t>43,6440</t>
  </si>
  <si>
    <t>43,6340</t>
  </si>
  <si>
    <t>43,6900</t>
  </si>
  <si>
    <t>43,5930</t>
  </si>
  <si>
    <t>43,5610</t>
  </si>
  <si>
    <t>43,5260</t>
  </si>
  <si>
    <t>43,5670</t>
  </si>
  <si>
    <t>43,5910</t>
  </si>
  <si>
    <t>43,6300</t>
  </si>
  <si>
    <t>43,6800</t>
  </si>
  <si>
    <t>202106</t>
  </si>
  <si>
    <t>43,7040</t>
  </si>
  <si>
    <t>43,6430</t>
  </si>
  <si>
    <t>43,7890</t>
  </si>
  <si>
    <t>43,7920</t>
  </si>
  <si>
    <t>43,7860</t>
  </si>
  <si>
    <t>43,7430</t>
  </si>
  <si>
    <t>43,7410</t>
  </si>
  <si>
    <t>43,8120</t>
  </si>
  <si>
    <t>43,9000</t>
  </si>
  <si>
    <t>43,9920</t>
  </si>
  <si>
    <t>43,8970</t>
  </si>
  <si>
    <t>43,8650</t>
  </si>
  <si>
    <t>43,9560</t>
  </si>
  <si>
    <t>43,9190</t>
  </si>
  <si>
    <t>43,8490</t>
  </si>
  <si>
    <t>44,0230</t>
  </si>
  <si>
    <t>44,0210</t>
  </si>
  <si>
    <t>43,8840</t>
  </si>
  <si>
    <t>43,7470</t>
  </si>
  <si>
    <t>43,7810</t>
  </si>
  <si>
    <t>43,6550</t>
  </si>
  <si>
    <t>202107</t>
  </si>
  <si>
    <t>42,4640</t>
  </si>
  <si>
    <t>42,5300</t>
  </si>
  <si>
    <t>42,6030</t>
  </si>
  <si>
    <t>42,8110</t>
  </si>
  <si>
    <t>42,9650</t>
  </si>
  <si>
    <t>43,2250</t>
  </si>
  <si>
    <t>43,2060</t>
  </si>
  <si>
    <t>43,1290</t>
  </si>
  <si>
    <t>43,2680</t>
  </si>
  <si>
    <t>43,3280</t>
  </si>
  <si>
    <t>43,3430</t>
  </si>
  <si>
    <t>43,5680</t>
  </si>
  <si>
    <t>43,6490</t>
  </si>
  <si>
    <t>43,6520</t>
  </si>
  <si>
    <t>43,7030</t>
  </si>
  <si>
    <t>43,6680</t>
  </si>
  <si>
    <t>43,6950</t>
  </si>
  <si>
    <t>43,6410</t>
  </si>
  <si>
    <t>43,5700</t>
  </si>
  <si>
    <t>202108</t>
  </si>
  <si>
    <t>42,9400</t>
  </si>
  <si>
    <t>42,8840</t>
  </si>
  <si>
    <t>42,8160</t>
  </si>
  <si>
    <t>42,6920</t>
  </si>
  <si>
    <t>42,6890</t>
  </si>
  <si>
    <t>42,5960</t>
  </si>
  <si>
    <t>42,6250</t>
  </si>
  <si>
    <t>42,7390</t>
  </si>
  <si>
    <t>42,8410</t>
  </si>
  <si>
    <t>42,6990</t>
  </si>
  <si>
    <t>42,6110</t>
  </si>
  <si>
    <t>42,6450</t>
  </si>
  <si>
    <t>42,6680</t>
  </si>
  <si>
    <t>42,7410</t>
  </si>
  <si>
    <t>42,6850</t>
  </si>
  <si>
    <t>42,5890</t>
  </si>
  <si>
    <t>42,5720</t>
  </si>
  <si>
    <t>42,6880</t>
  </si>
  <si>
    <t>42,5820</t>
  </si>
  <si>
    <t>202109</t>
  </si>
  <si>
    <t>44,1810</t>
  </si>
  <si>
    <t>43,9530</t>
  </si>
  <si>
    <t>43,5400</t>
  </si>
  <si>
    <t>43,6690</t>
  </si>
  <si>
    <t>43,8780</t>
  </si>
  <si>
    <t>43,8960</t>
  </si>
  <si>
    <t>43,7850</t>
  </si>
  <si>
    <t>43,7640</t>
  </si>
  <si>
    <t>43,8890</t>
  </si>
  <si>
    <t>43,7740</t>
  </si>
  <si>
    <t>43,6230</t>
  </si>
  <si>
    <t>43,4190</t>
  </si>
  <si>
    <t>43,2960</t>
  </si>
  <si>
    <t>43,2950</t>
  </si>
  <si>
    <t>43,0340</t>
  </si>
  <si>
    <t>42,9940</t>
  </si>
  <si>
    <t>42,9420</t>
  </si>
  <si>
    <t>202110</t>
  </si>
  <si>
    <t>202111</t>
  </si>
  <si>
    <t>44,1540</t>
  </si>
  <si>
    <t>44,1650</t>
  </si>
  <si>
    <t>44,0740</t>
  </si>
  <si>
    <t>44,2930</t>
  </si>
  <si>
    <t>44,4750</t>
  </si>
  <si>
    <t>44,5380</t>
  </si>
  <si>
    <t>44,6090</t>
  </si>
  <si>
    <t>44,6390</t>
  </si>
  <si>
    <t>44,5630</t>
  </si>
  <si>
    <t>44,5910</t>
  </si>
  <si>
    <t>44,5550</t>
  </si>
  <si>
    <t>44,6470</t>
  </si>
  <si>
    <t>44,6300</t>
  </si>
  <si>
    <t>44,6710</t>
  </si>
  <si>
    <t>44,5150</t>
  </si>
  <si>
    <t>44,7310</t>
  </si>
  <si>
    <t>44,7250</t>
  </si>
  <si>
    <t>44,6140</t>
  </si>
  <si>
    <t>44,6950</t>
  </si>
  <si>
    <t>44,6010</t>
  </si>
  <si>
    <t>44,4450</t>
  </si>
  <si>
    <t>44,4680</t>
  </si>
  <si>
    <t>44,4000</t>
  </si>
  <si>
    <t>44,3830</t>
  </si>
  <si>
    <t>44,3280</t>
  </si>
  <si>
    <t>44,3370</t>
  </si>
  <si>
    <t>44,3630</t>
  </si>
  <si>
    <t>44,4650</t>
  </si>
  <si>
    <t>44,3610</t>
  </si>
  <si>
    <t>44,2740</t>
  </si>
  <si>
    <t>44,2200</t>
  </si>
  <si>
    <t>44,2580</t>
  </si>
  <si>
    <t>44,1990</t>
  </si>
  <si>
    <t>44,1720</t>
  </si>
  <si>
    <t>44,1520</t>
  </si>
  <si>
    <t>44,1460</t>
  </si>
  <si>
    <t>44,1400</t>
  </si>
  <si>
    <t>42.5330</t>
  </si>
  <si>
    <t>43.0250</t>
  </si>
  <si>
    <t>40.9600</t>
  </si>
  <si>
    <t>40.7750</t>
  </si>
  <si>
    <t>40.6880</t>
  </si>
  <si>
    <t>40.4210</t>
  </si>
  <si>
    <t>40.4010</t>
  </si>
  <si>
    <t>40.3690</t>
  </si>
  <si>
    <t>40.4310</t>
  </si>
  <si>
    <t>40.4890</t>
  </si>
  <si>
    <t>40.5100</t>
  </si>
  <si>
    <t>40.3730</t>
  </si>
  <si>
    <t>40.1390</t>
  </si>
  <si>
    <t>40.0900</t>
  </si>
  <si>
    <t>40.1900</t>
  </si>
  <si>
    <t>40.0870</t>
  </si>
  <si>
    <t>40.0130</t>
  </si>
  <si>
    <t>40.1780</t>
  </si>
  <si>
    <t>40.6120</t>
  </si>
  <si>
    <t>40.6540</t>
  </si>
  <si>
    <t>40.9060</t>
  </si>
  <si>
    <t>41.0130</t>
  </si>
  <si>
    <t>40.6630</t>
  </si>
  <si>
    <t>40.9340</t>
  </si>
  <si>
    <t>41.0080</t>
  </si>
  <si>
    <t>41.5140</t>
  </si>
  <si>
    <t>41.6690</t>
  </si>
  <si>
    <t>41.6760</t>
  </si>
  <si>
    <t>41.8010</t>
  </si>
  <si>
    <t>41.8440</t>
  </si>
  <si>
    <t>41.9930</t>
  </si>
  <si>
    <t>42.1160</t>
  </si>
  <si>
    <t>41.9510</t>
  </si>
  <si>
    <t>41.0740</t>
  </si>
  <si>
    <t>41.0060</t>
  </si>
  <si>
    <t>40.5460</t>
  </si>
  <si>
    <t>40.2980</t>
  </si>
  <si>
    <t>40.2650</t>
  </si>
  <si>
    <t>40.2280</t>
  </si>
  <si>
    <t>39.9500</t>
  </si>
  <si>
    <t>39.9550</t>
  </si>
  <si>
    <t>39,8630</t>
  </si>
  <si>
    <t>39,4680</t>
  </si>
  <si>
    <t>39,0740</t>
  </si>
  <si>
    <t>39,4780</t>
  </si>
  <si>
    <t>39,7160</t>
  </si>
  <si>
    <t>39,7220</t>
  </si>
  <si>
    <t>39,8400</t>
  </si>
  <si>
    <t>39,8140</t>
  </si>
  <si>
    <t>40,0150</t>
  </si>
  <si>
    <t>40,1050</t>
  </si>
  <si>
    <t>40,0440</t>
  </si>
  <si>
    <t>40,0840</t>
  </si>
  <si>
    <t>40,0410</t>
  </si>
  <si>
    <t>40,0970</t>
  </si>
  <si>
    <t>39,5750</t>
  </si>
  <si>
    <t>39,3760</t>
  </si>
  <si>
    <t>39,4800</t>
  </si>
  <si>
    <t>39,6470</t>
  </si>
  <si>
    <t>39,6890</t>
  </si>
  <si>
    <t>39,8760</t>
  </si>
  <si>
    <t>40,0090</t>
  </si>
  <si>
    <t>40,0330</t>
  </si>
  <si>
    <t>202206</t>
  </si>
  <si>
    <t>202207</t>
  </si>
  <si>
    <t>202208</t>
  </si>
  <si>
    <t>42.2680</t>
  </si>
  <si>
    <t>42.6340</t>
  </si>
  <si>
    <t>42.8590</t>
  </si>
  <si>
    <t>43.0230</t>
  </si>
  <si>
    <t>43.0570</t>
  </si>
  <si>
    <t>43.0160</t>
  </si>
  <si>
    <t>43.0740</t>
  </si>
  <si>
    <t>43.0910</t>
  </si>
  <si>
    <t>43.0470</t>
  </si>
  <si>
    <t>43.1820</t>
  </si>
  <si>
    <t>202201</t>
  </si>
  <si>
    <t>202202</t>
  </si>
  <si>
    <t>202112</t>
  </si>
  <si>
    <t>41,1150</t>
  </si>
  <si>
    <t>40,9690</t>
  </si>
  <si>
    <t>41,2440</t>
  </si>
  <si>
    <t>41,3650</t>
  </si>
  <si>
    <t>41,4780</t>
  </si>
  <si>
    <t>202205</t>
  </si>
  <si>
    <t>41,7890</t>
  </si>
  <si>
    <t>42,0520</t>
  </si>
  <si>
    <t>42,3220</t>
  </si>
  <si>
    <t>42,5230</t>
  </si>
  <si>
    <t>42,6170</t>
  </si>
  <si>
    <t>42,5070</t>
  </si>
  <si>
    <t>42,6520</t>
  </si>
  <si>
    <t>42,7990</t>
  </si>
  <si>
    <t>42,6840</t>
  </si>
  <si>
    <t>42,6040</t>
  </si>
  <si>
    <t>42,5430</t>
  </si>
  <si>
    <t>42,7500</t>
  </si>
  <si>
    <t>42,7860</t>
  </si>
  <si>
    <t>42,6610</t>
  </si>
  <si>
    <t>42,5740</t>
  </si>
  <si>
    <t>40.8270</t>
  </si>
  <si>
    <t>41.3350</t>
  </si>
  <si>
    <t>41.4440</t>
  </si>
  <si>
    <t>40.9100</t>
  </si>
  <si>
    <t>39.8100</t>
  </si>
  <si>
    <t>39.8840</t>
  </si>
  <si>
    <t>40.0460</t>
  </si>
  <si>
    <t>39.9120</t>
  </si>
  <si>
    <t>40.0010</t>
  </si>
  <si>
    <t>40.1940</t>
  </si>
  <si>
    <t>40.3310</t>
  </si>
  <si>
    <t>40.4810</t>
  </si>
  <si>
    <t>40.6000</t>
  </si>
  <si>
    <t>41.4420</t>
  </si>
  <si>
    <t>41.7530</t>
  </si>
  <si>
    <t>41.5480</t>
  </si>
  <si>
    <t>41.6530</t>
  </si>
  <si>
    <t>41.7860</t>
  </si>
  <si>
    <t>41.5950</t>
  </si>
  <si>
    <t>41.4900</t>
  </si>
  <si>
    <t>41.2610</t>
  </si>
  <si>
    <t>41.1000</t>
  </si>
  <si>
    <t>40.9260</t>
  </si>
  <si>
    <t>202203</t>
  </si>
  <si>
    <t>202204</t>
  </si>
  <si>
    <t>40.7010</t>
  </si>
  <si>
    <t>40.0490</t>
  </si>
  <si>
    <t>40.1260</t>
  </si>
  <si>
    <t>40.7960</t>
  </si>
  <si>
    <t>41.1280</t>
  </si>
  <si>
    <t>41.2470</t>
  </si>
  <si>
    <t>41.3040</t>
  </si>
  <si>
    <t>41.4530</t>
  </si>
  <si>
    <t>41.6330</t>
  </si>
  <si>
    <t>42.0590</t>
  </si>
  <si>
    <t>41.7400</t>
  </si>
  <si>
    <t>41.4280</t>
  </si>
  <si>
    <t>41.3830</t>
  </si>
  <si>
    <t>41.1190</t>
  </si>
  <si>
    <t>43.2340</t>
  </si>
  <si>
    <t>43.4540</t>
  </si>
  <si>
    <t>43.6410</t>
  </si>
  <si>
    <t>43.7380</t>
  </si>
  <si>
    <t>43.7730</t>
  </si>
  <si>
    <t>43.8540</t>
  </si>
  <si>
    <t>43.9070</t>
  </si>
  <si>
    <t xml:space="preserve">Impuesto a las Rentas de las Personas Físicas </t>
  </si>
  <si>
    <t>Impuesto a las Rentas de los No Residentes</t>
  </si>
  <si>
    <t>Categoría I: Rentas por Incrementos Patrimoniales</t>
  </si>
  <si>
    <t>Estimación de Retención  - Enajenación, promesa y cesión de promesa de enajenación de inmuebles rurales</t>
  </si>
  <si>
    <t>Tipo de acto gravado:</t>
  </si>
  <si>
    <t>Enajenación, promesa y cesión de promesa de enajenación de inmuebles rurales</t>
  </si>
  <si>
    <t xml:space="preserve"> = Campos habilitados para ingreso de datos</t>
  </si>
  <si>
    <t>39,0470</t>
  </si>
  <si>
    <t>39,1290</t>
  </si>
  <si>
    <t>39,1530</t>
  </si>
  <si>
    <t>39,1480</t>
  </si>
  <si>
    <t>39,0630</t>
  </si>
  <si>
    <t>39,0830</t>
  </si>
  <si>
    <t>39,0970</t>
  </si>
  <si>
    <t>39,0550</t>
  </si>
  <si>
    <t>39,0820</t>
  </si>
  <si>
    <t>39,1370</t>
  </si>
  <si>
    <t>39,1020</t>
  </si>
  <si>
    <t>39,1830</t>
  </si>
  <si>
    <t>39,1630</t>
  </si>
  <si>
    <t>39,2170</t>
  </si>
  <si>
    <t>39,0730</t>
  </si>
  <si>
    <t>39,0680</t>
  </si>
  <si>
    <t>202402</t>
  </si>
  <si>
    <t>37,5520</t>
  </si>
  <si>
    <t>37,5070</t>
  </si>
  <si>
    <t>37,8900</t>
  </si>
  <si>
    <t>37,7060</t>
  </si>
  <si>
    <t>38,0950</t>
  </si>
  <si>
    <t>38,4990</t>
  </si>
  <si>
    <t>38,3890</t>
  </si>
  <si>
    <t>38,4540</t>
  </si>
  <si>
    <t>38,4040</t>
  </si>
  <si>
    <t>38,6410</t>
  </si>
  <si>
    <t>38,7890</t>
  </si>
  <si>
    <t>38,8110</t>
  </si>
  <si>
    <t>38,7560</t>
  </si>
  <si>
    <t>38,7610</t>
  </si>
  <si>
    <t>38,9620</t>
  </si>
  <si>
    <t>39,0510</t>
  </si>
  <si>
    <t>38,9980</t>
  </si>
  <si>
    <t>38,9270</t>
  </si>
  <si>
    <t>202403</t>
  </si>
  <si>
    <t>38,3180</t>
  </si>
  <si>
    <t>38,2980</t>
  </si>
  <si>
    <t>38,1620</t>
  </si>
  <si>
    <t>38,6260</t>
  </si>
  <si>
    <t>38,3420</t>
  </si>
  <si>
    <t>38,3460</t>
  </si>
  <si>
    <t>38,5060</t>
  </si>
  <si>
    <t>38,8910</t>
  </si>
  <si>
    <t>38,7880</t>
  </si>
  <si>
    <t>38,6640</t>
  </si>
  <si>
    <t>38,5380</t>
  </si>
  <si>
    <t>38,4940</t>
  </si>
  <si>
    <t>38,7920</t>
  </si>
  <si>
    <t>38,5210</t>
  </si>
  <si>
    <t>38,2400</t>
  </si>
  <si>
    <t>38,2470</t>
  </si>
  <si>
    <t>38,1220</t>
  </si>
  <si>
    <t>37,8570</t>
  </si>
  <si>
    <t>202404</t>
  </si>
  <si>
    <t>202405</t>
  </si>
  <si>
    <t>39,9890</t>
  </si>
  <si>
    <t>39,4240</t>
  </si>
  <si>
    <t>39,2850</t>
  </si>
  <si>
    <t>39,6510</t>
  </si>
  <si>
    <t>39,3670</t>
  </si>
  <si>
    <t>39,3380</t>
  </si>
  <si>
    <t>39,2560</t>
  </si>
  <si>
    <t>39,2790</t>
  </si>
  <si>
    <t>39,1790</t>
  </si>
  <si>
    <t>39,0890</t>
  </si>
  <si>
    <t>39,1080</t>
  </si>
  <si>
    <t>38,8340</t>
  </si>
  <si>
    <t>39,0690</t>
  </si>
  <si>
    <t>38,9250</t>
  </si>
  <si>
    <t>38,7860</t>
  </si>
  <si>
    <t>40,2740</t>
  </si>
  <si>
    <t>40,2820</t>
  </si>
  <si>
    <t>40,2810</t>
  </si>
  <si>
    <t>40,2610</t>
  </si>
  <si>
    <t>40,2800</t>
  </si>
  <si>
    <t>40,2430</t>
  </si>
  <si>
    <t>40,1730</t>
  </si>
  <si>
    <t>40,1160</t>
  </si>
  <si>
    <t>40,4540</t>
  </si>
  <si>
    <t>40,2840</t>
  </si>
  <si>
    <t>40,1410</t>
  </si>
  <si>
    <t>40,1450</t>
  </si>
  <si>
    <t>40,1030</t>
  </si>
  <si>
    <t>40,0210</t>
  </si>
  <si>
    <t>40,0640</t>
  </si>
  <si>
    <t>39,9220</t>
  </si>
  <si>
    <t>40,0610</t>
  </si>
  <si>
    <t>40,1320</t>
  </si>
  <si>
    <t>39,9610</t>
  </si>
  <si>
    <t>40,0420</t>
  </si>
  <si>
    <t>40,2880</t>
  </si>
  <si>
    <t>40,0270</t>
  </si>
  <si>
    <t>202406</t>
  </si>
  <si>
    <t>202407</t>
  </si>
  <si>
    <t>40,3350</t>
  </si>
  <si>
    <t>40,3470</t>
  </si>
  <si>
    <t>40,2500</t>
  </si>
  <si>
    <t>40,2790</t>
  </si>
  <si>
    <t>40,2390</t>
  </si>
  <si>
    <t>40,2510</t>
  </si>
  <si>
    <t>40,3480</t>
  </si>
  <si>
    <t>40,3380</t>
  </si>
  <si>
    <t>40,2440</t>
  </si>
  <si>
    <t>40,3310</t>
  </si>
  <si>
    <t>40,3300</t>
  </si>
  <si>
    <t>40,2690</t>
  </si>
  <si>
    <t>40,3950</t>
  </si>
  <si>
    <t>40,2850</t>
  </si>
  <si>
    <t>40,2070</t>
  </si>
  <si>
    <t>40,2960</t>
  </si>
  <si>
    <t>40,4050</t>
  </si>
  <si>
    <t>40,5010</t>
  </si>
  <si>
    <t>40,6310</t>
  </si>
  <si>
    <t>40,4590</t>
  </si>
  <si>
    <t>202408</t>
  </si>
  <si>
    <t>41,5540</t>
  </si>
  <si>
    <t>41,6900</t>
  </si>
  <si>
    <t>41,9140</t>
  </si>
  <si>
    <t>42,2540</t>
  </si>
  <si>
    <t>42,1040</t>
  </si>
  <si>
    <t>41,6770</t>
  </si>
  <si>
    <t>41,5990</t>
  </si>
  <si>
    <t>41,3070</t>
  </si>
  <si>
    <t>41,0630</t>
  </si>
  <si>
    <t>40,9560</t>
  </si>
  <si>
    <t>40,7670</t>
  </si>
  <si>
    <t>41,0710</t>
  </si>
  <si>
    <t>41,0270</t>
  </si>
  <si>
    <t>40,4370</t>
  </si>
  <si>
    <t>40,3890</t>
  </si>
  <si>
    <t>40,3460</t>
  </si>
  <si>
    <t>40,3330</t>
  </si>
  <si>
    <t>40,3670</t>
  </si>
  <si>
    <t>202409</t>
  </si>
  <si>
    <t>41,6490</t>
  </si>
  <si>
    <t>41,4000</t>
  </si>
  <si>
    <t>41,1850</t>
  </si>
  <si>
    <t>40,9840</t>
  </si>
  <si>
    <t>41,5560</t>
  </si>
  <si>
    <t>41,6020</t>
  </si>
  <si>
    <t>41,5960</t>
  </si>
  <si>
    <t>41,5140</t>
  </si>
  <si>
    <t>41,4480</t>
  </si>
  <si>
    <t>41,5460</t>
  </si>
  <si>
    <t>41,6300</t>
  </si>
  <si>
    <t>41,8760</t>
  </si>
  <si>
    <t>41,6890</t>
  </si>
  <si>
    <t>41,4240</t>
  </si>
  <si>
    <t>41,5350</t>
  </si>
  <si>
    <t>41,7260</t>
  </si>
  <si>
    <t>41,7960</t>
  </si>
  <si>
    <t>41,5430</t>
  </si>
  <si>
    <t>41,1610</t>
  </si>
  <si>
    <t>41,3160</t>
  </si>
  <si>
    <t>41,6700</t>
  </si>
  <si>
    <t>41,8040</t>
  </si>
  <si>
    <t>41,8840</t>
  </si>
  <si>
    <t>basta con seguir el criterio descrito en el art.29 del Título 7 del TO 2023.</t>
  </si>
  <si>
    <t>202410</t>
  </si>
  <si>
    <t>Precio de Venta/Valor según art. 36 TO 2023/Valor en plaza:</t>
  </si>
  <si>
    <t>43,1580</t>
  </si>
  <si>
    <t>43,0070</t>
  </si>
  <si>
    <t>42,8200</t>
  </si>
  <si>
    <t>42,6000</t>
  </si>
  <si>
    <t>42,5090</t>
  </si>
  <si>
    <t>42,6020</t>
  </si>
  <si>
    <t>42,7250</t>
  </si>
  <si>
    <t>42,9130</t>
  </si>
  <si>
    <t>42,8700</t>
  </si>
  <si>
    <t>42,8990</t>
  </si>
  <si>
    <t>42,4690</t>
  </si>
  <si>
    <t>42,3190</t>
  </si>
  <si>
    <t>42,1460</t>
  </si>
  <si>
    <t>41,7310</t>
  </si>
  <si>
    <t>41,7630</t>
  </si>
  <si>
    <t>41,5590</t>
  </si>
  <si>
    <t>41,5980</t>
  </si>
  <si>
    <t>41,5890</t>
  </si>
  <si>
    <t>202411</t>
  </si>
  <si>
    <t>44,0660</t>
  </si>
  <si>
    <t>43,6610</t>
  </si>
  <si>
    <t>43,8500</t>
  </si>
  <si>
    <t>44,0280</t>
  </si>
  <si>
    <t>44,1570</t>
  </si>
  <si>
    <t>44,7280</t>
  </si>
  <si>
    <t>44,5920</t>
  </si>
  <si>
    <t>44,5720</t>
  </si>
  <si>
    <t>44,5580</t>
  </si>
  <si>
    <t>44,4330</t>
  </si>
  <si>
    <t>43,7260</t>
  </si>
  <si>
    <t>43,5430</t>
  </si>
  <si>
    <t>43,4500</t>
  </si>
  <si>
    <t>43,2890</t>
  </si>
  <si>
    <t>43,1750</t>
  </si>
  <si>
    <t>43,1830</t>
  </si>
  <si>
    <t>202412</t>
  </si>
  <si>
    <t>42,5850</t>
  </si>
  <si>
    <t>42,3970</t>
  </si>
  <si>
    <t>42,4430</t>
  </si>
  <si>
    <t>42,6070</t>
  </si>
  <si>
    <t>42,6900</t>
  </si>
  <si>
    <t>43,1220</t>
  </si>
  <si>
    <t>43,1720</t>
  </si>
  <si>
    <t>43,2150</t>
  </si>
  <si>
    <t>43,2240</t>
  </si>
  <si>
    <t>43,4210</t>
  </si>
  <si>
    <t>43,3730</t>
  </si>
  <si>
    <t>43,3130</t>
  </si>
  <si>
    <t>43,4280</t>
  </si>
  <si>
    <t>43,4820</t>
  </si>
  <si>
    <t>43,5140</t>
  </si>
  <si>
    <t>43,4950</t>
  </si>
  <si>
    <t>42,1270</t>
  </si>
  <si>
    <t>42,1110</t>
  </si>
  <si>
    <t>42,1510</t>
  </si>
  <si>
    <t>42,1100</t>
  </si>
  <si>
    <t>42,0930</t>
  </si>
  <si>
    <t>42,1160</t>
  </si>
  <si>
    <t>42,2260</t>
  </si>
  <si>
    <t>42,1820</t>
  </si>
  <si>
    <t>42,2350</t>
  </si>
  <si>
    <t>42,2520</t>
  </si>
  <si>
    <t>42,0820</t>
  </si>
  <si>
    <t>42,3750</t>
  </si>
  <si>
    <t>42,4570</t>
  </si>
  <si>
    <t>42,4100</t>
  </si>
  <si>
    <t>42,3910</t>
  </si>
  <si>
    <t>42,5940</t>
  </si>
  <si>
    <t>42,0550</t>
  </si>
  <si>
    <t>42,0850</t>
  </si>
  <si>
    <t>41,8400</t>
  </si>
  <si>
    <t>41,7300</t>
  </si>
  <si>
    <t>41,9230</t>
  </si>
  <si>
    <t>42,1390</t>
  </si>
  <si>
    <t>42,2110</t>
  </si>
  <si>
    <t>41,9210</t>
  </si>
  <si>
    <t>42,6490</t>
  </si>
  <si>
    <t>42,9340</t>
  </si>
  <si>
    <t>43,3630</t>
  </si>
  <si>
    <t>42,9350</t>
  </si>
  <si>
    <t>42,8560</t>
  </si>
  <si>
    <t>42,5250</t>
  </si>
  <si>
    <t>42,1080</t>
  </si>
  <si>
    <t>42,2850</t>
  </si>
  <si>
    <t>41,6780</t>
  </si>
  <si>
    <t>41,5780</t>
  </si>
  <si>
    <t>41,6260</t>
  </si>
  <si>
    <t>41,5520</t>
  </si>
  <si>
    <t>41,4690</t>
  </si>
  <si>
    <t>41,5280</t>
  </si>
  <si>
    <t>41,5770</t>
  </si>
  <si>
    <t>41,6330</t>
  </si>
  <si>
    <t>41,8790</t>
  </si>
  <si>
    <t>41,7010</t>
  </si>
  <si>
    <t>41,5910</t>
  </si>
  <si>
    <t>41,6440</t>
  </si>
  <si>
    <t>41,7610</t>
  </si>
  <si>
    <t>41,7540</t>
  </si>
  <si>
    <t>41,7750</t>
  </si>
  <si>
    <t>41,7910</t>
  </si>
  <si>
    <t>41,7530</t>
  </si>
  <si>
    <t>41,8620</t>
  </si>
  <si>
    <t>41,9330</t>
  </si>
  <si>
    <t>202505</t>
  </si>
  <si>
    <t>202504</t>
  </si>
  <si>
    <t>202503</t>
  </si>
  <si>
    <t>202502</t>
  </si>
  <si>
    <t>202501</t>
  </si>
  <si>
    <t>39,5480</t>
  </si>
  <si>
    <t>39,9360</t>
  </si>
  <si>
    <t>40,1900</t>
  </si>
  <si>
    <t>40,2660</t>
  </si>
  <si>
    <t>40,1970</t>
  </si>
  <si>
    <t>40,3970</t>
  </si>
  <si>
    <t>40,5440</t>
  </si>
  <si>
    <t>40,8650</t>
  </si>
  <si>
    <t>40,8980</t>
  </si>
  <si>
    <t>40,8360</t>
  </si>
  <si>
    <t>41,0660</t>
  </si>
  <si>
    <t>40,8670</t>
  </si>
  <si>
    <t>41,0930</t>
  </si>
  <si>
    <t>41,3030</t>
  </si>
  <si>
    <t>41,4170</t>
  </si>
  <si>
    <t>41,3970</t>
  </si>
  <si>
    <t>41,5320</t>
  </si>
  <si>
    <t>41,6030</t>
  </si>
  <si>
    <t>41,5840</t>
  </si>
  <si>
    <t>202506</t>
  </si>
  <si>
    <t>40,1960</t>
  </si>
  <si>
    <t>40,1620</t>
  </si>
  <si>
    <t>40,0890</t>
  </si>
  <si>
    <t>40,0070</t>
  </si>
  <si>
    <t>40,0010</t>
  </si>
  <si>
    <t>40,0600</t>
  </si>
  <si>
    <t>40,0360</t>
  </si>
  <si>
    <t>39,9810</t>
  </si>
  <si>
    <t>40,1920</t>
  </si>
  <si>
    <t>40,3580</t>
  </si>
  <si>
    <t>40,4330</t>
  </si>
  <si>
    <t>40,4260</t>
  </si>
  <si>
    <t>40,7410</t>
  </si>
  <si>
    <t>40,6270</t>
  </si>
  <si>
    <t>40,4160</t>
  </si>
  <si>
    <t>40,6130</t>
  </si>
  <si>
    <t>40,4420</t>
  </si>
  <si>
    <t>40,1380</t>
  </si>
  <si>
    <t>40,0370</t>
  </si>
  <si>
    <t>40,1210</t>
  </si>
  <si>
    <t>40,0460</t>
  </si>
  <si>
    <t>202507</t>
  </si>
  <si>
    <t>39,9950</t>
  </si>
  <si>
    <t>39,9880</t>
  </si>
  <si>
    <t>40,0050</t>
  </si>
  <si>
    <t>40,0040</t>
  </si>
  <si>
    <t>39,9730</t>
  </si>
  <si>
    <t>40,0060</t>
  </si>
  <si>
    <t>40,1880</t>
  </si>
  <si>
    <t>40,1510</t>
  </si>
  <si>
    <t>40,0510</t>
  </si>
  <si>
    <t>40,0620</t>
  </si>
  <si>
    <t>39,9870</t>
  </si>
  <si>
    <t>39,9980</t>
  </si>
  <si>
    <t>40,0260</t>
  </si>
  <si>
    <t>39,9240</t>
  </si>
  <si>
    <t>40,1130</t>
  </si>
  <si>
    <t>202508</t>
  </si>
  <si>
    <t>39,8450</t>
  </si>
  <si>
    <t>39,8490</t>
  </si>
  <si>
    <t>39,8990</t>
  </si>
  <si>
    <t>39,8560</t>
  </si>
  <si>
    <t>39,8840</t>
  </si>
  <si>
    <t>39,8890</t>
  </si>
  <si>
    <t>39,8050</t>
  </si>
  <si>
    <t>39,8900</t>
  </si>
  <si>
    <t>39,9300</t>
  </si>
  <si>
    <t>40,1870</t>
  </si>
  <si>
    <t>40,1600</t>
  </si>
  <si>
    <t>40,1200</t>
  </si>
  <si>
    <t>39,9200</t>
  </si>
  <si>
    <t>40,1430</t>
  </si>
  <si>
    <t>40,0500</t>
  </si>
  <si>
    <t>40,0560</t>
  </si>
  <si>
    <t>202509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</si>
</sst>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_ [$€-2]\ * #,##0.00_ ;_ [$€-2]\ * \-#,##0.00_ ;_ [$€-2]\ * \-??_ "/>
    <numFmt numFmtId="165" formatCode="mmm\-yy;@"/>
    <numFmt numFmtId="166" formatCode="#,##0.0000"/>
    <numFmt numFmtId="167" formatCode="_ * #,##0.00_ ;_ * \-#,##0.00_ ;_ * \-??_ ;_ @_ "/>
    <numFmt numFmtId="168" formatCode="_ * #,##0.0000000_ ;_ * \-#,##0.0000000_ ;_ * \-??_ ;_ @_ "/>
    <numFmt numFmtId="169" formatCode="0.000"/>
    <numFmt numFmtId="170" formatCode="_ * #,##0.0000_ ;_ * \-#,##0.0000_ ;_ * \-??_ ;_ @_ "/>
    <numFmt numFmtId="171" formatCode="0.0000_)"/>
    <numFmt numFmtId="172" formatCode="d\-mmm\-yy;@"/>
    <numFmt numFmtId="173" formatCode="0.0000"/>
    <numFmt numFmtId="174" formatCode="0.000000"/>
    <numFmt numFmtId="175" formatCode="0.00_)"/>
    <numFmt numFmtId="176" formatCode="0_)"/>
    <numFmt numFmtId="177" formatCode="0.00000_)"/>
    <numFmt numFmtId="178" formatCode="0.00000"/>
    <numFmt numFmtId="179" formatCode="0.0000000"/>
    <numFmt numFmtId="180" formatCode="0.0000000000"/>
    <numFmt numFmtId="181" formatCode="#,##0.0"/>
  </numFmts>
  <fonts count="41" x14ac:knownFonts="1">
    <font>
      <sz val="10"/>
      <name val="Arial"/>
      <family val="2"/>
    </font>
    <font>
      <sz val="11"/>
      <color indexed="8"/>
      <name val="Calibri"/>
      <family val="2"/>
    </font>
    <font>
      <sz val="10"/>
      <color indexed="10"/>
      <name val="Arial"/>
      <family val="2"/>
    </font>
    <font>
      <b/>
      <sz val="12"/>
      <color indexed="62"/>
      <name val="Arial"/>
      <family val="2"/>
    </font>
    <font>
      <b/>
      <sz val="12"/>
      <color indexed="10"/>
      <name val="Arial"/>
      <family val="2"/>
    </font>
    <font>
      <b/>
      <sz val="11"/>
      <color indexed="62"/>
      <name val="Arial"/>
      <family val="2"/>
    </font>
    <font>
      <b/>
      <sz val="10"/>
      <color indexed="62"/>
      <name val="Arial"/>
      <family val="2"/>
    </font>
    <font>
      <b/>
      <sz val="10"/>
      <color indexed="10"/>
      <name val="Arial"/>
      <family val="2"/>
    </font>
    <font>
      <sz val="11"/>
      <name val="Arial"/>
      <family val="2"/>
    </font>
    <font>
      <b/>
      <sz val="11"/>
      <name val="Century Gothic"/>
      <family val="2"/>
    </font>
    <font>
      <b/>
      <sz val="11"/>
      <color indexed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9"/>
      <color indexed="8"/>
      <name val="Tahoma"/>
      <family val="2"/>
    </font>
    <font>
      <sz val="9"/>
      <color indexed="8"/>
      <name val="Tahoma"/>
      <family val="2"/>
    </font>
    <font>
      <sz val="9"/>
      <color indexed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8"/>
      <color indexed="10"/>
      <name val="Arial"/>
      <family val="2"/>
    </font>
    <font>
      <sz val="8"/>
      <color indexed="8"/>
      <name val="Tahoma"/>
      <family val="2"/>
    </font>
    <font>
      <b/>
      <sz val="10"/>
      <name val="Century Gothic"/>
      <family val="2"/>
    </font>
    <font>
      <sz val="10"/>
      <color indexed="62"/>
      <name val="Arial Black"/>
      <family val="2"/>
    </font>
    <font>
      <b/>
      <sz val="8"/>
      <color indexed="9"/>
      <name val="Arial"/>
      <family val="2"/>
    </font>
    <font>
      <i/>
      <sz val="8"/>
      <name val="Arial"/>
      <family val="2"/>
    </font>
    <font>
      <b/>
      <sz val="12"/>
      <name val="Arial"/>
      <family val="2"/>
    </font>
    <font>
      <b/>
      <sz val="12"/>
      <color indexed="18"/>
      <name val="Arial"/>
      <family val="2"/>
    </font>
    <font>
      <b/>
      <sz val="11"/>
      <color indexed="18"/>
      <name val="Arial"/>
      <family val="2"/>
    </font>
    <font>
      <sz val="12"/>
      <color indexed="62"/>
      <name val="Arial"/>
      <family val="2"/>
    </font>
    <font>
      <b/>
      <sz val="9"/>
      <name val="Arial"/>
      <family val="2"/>
    </font>
    <font>
      <sz val="10"/>
      <color indexed="22"/>
      <name val="Arial"/>
      <family val="2"/>
    </font>
    <font>
      <sz val="9"/>
      <color indexed="8"/>
      <name val="Arial"/>
      <family val="2"/>
    </font>
    <font>
      <sz val="14"/>
      <color indexed="18"/>
      <name val="Arial"/>
      <family val="2"/>
    </font>
    <font>
      <sz val="14"/>
      <name val="Arial"/>
      <family val="2"/>
    </font>
    <font>
      <b/>
      <i/>
      <sz val="12"/>
      <name val="Arial"/>
      <family val="2"/>
    </font>
    <font>
      <sz val="9"/>
      <color indexed="22"/>
      <name val="Arial"/>
      <family val="2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41"/>
      </patternFill>
    </fill>
    <fill>
      <patternFill patternType="solid">
        <fgColor indexed="9"/>
        <bgColor indexed="27"/>
      </patternFill>
    </fill>
    <fill>
      <patternFill patternType="solid">
        <fgColor indexed="27"/>
        <bgColor indexed="9"/>
      </patternFill>
    </fill>
    <fill>
      <patternFill patternType="solid">
        <fgColor indexed="9"/>
        <bgColor indexed="31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</borders>
  <cellStyleXfs count="11">
    <xf numFmtId="0" fontId="0" fillId="0" borderId="0"/>
    <xf numFmtId="164" fontId="39" fillId="0" borderId="0" applyFill="0" applyBorder="0" applyAlignment="0" applyProtection="0"/>
    <xf numFmtId="167" fontId="39" fillId="0" borderId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92">
    <xf numFmtId="0" fontId="0" fillId="0" borderId="0" xfId="0"/>
    <xf numFmtId="0" fontId="0" fillId="2" borderId="0" xfId="0" applyFill="1" applyProtection="1"/>
    <xf numFmtId="0" fontId="0" fillId="0" borderId="0" xfId="0" applyFill="1" applyProtection="1"/>
    <xf numFmtId="1" fontId="0" fillId="0" borderId="0" xfId="0" applyNumberFormat="1" applyFill="1" applyProtection="1"/>
    <xf numFmtId="0" fontId="2" fillId="0" borderId="0" xfId="0" applyFont="1" applyFill="1" applyProtection="1"/>
    <xf numFmtId="1" fontId="0" fillId="2" borderId="0" xfId="0" applyNumberFormat="1" applyFill="1" applyProtection="1"/>
    <xf numFmtId="0" fontId="2" fillId="2" borderId="0" xfId="0" applyFont="1" applyFill="1" applyProtection="1"/>
    <xf numFmtId="0" fontId="4" fillId="0" borderId="0" xfId="0" applyFont="1" applyFill="1" applyAlignment="1" applyProtection="1"/>
    <xf numFmtId="0" fontId="0" fillId="2" borderId="0" xfId="0" applyFont="1" applyFill="1" applyProtection="1"/>
    <xf numFmtId="0" fontId="0" fillId="0" borderId="0" xfId="0" applyFont="1" applyFill="1" applyProtection="1"/>
    <xf numFmtId="0" fontId="7" fillId="0" borderId="0" xfId="0" applyFont="1" applyBorder="1" applyAlignment="1" applyProtection="1">
      <alignment horizontal="left" vertical="center" wrapText="1"/>
    </xf>
    <xf numFmtId="0" fontId="7" fillId="0" borderId="0" xfId="0" applyFont="1" applyFill="1" applyAlignment="1" applyProtection="1"/>
    <xf numFmtId="0" fontId="8" fillId="0" borderId="0" xfId="0" applyFont="1" applyFill="1" applyProtection="1"/>
    <xf numFmtId="0" fontId="9" fillId="0" borderId="0" xfId="0" applyFont="1" applyFill="1" applyAlignment="1" applyProtection="1">
      <alignment horizontal="left"/>
    </xf>
    <xf numFmtId="0" fontId="10" fillId="0" borderId="0" xfId="0" applyFont="1" applyFill="1" applyAlignment="1" applyProtection="1"/>
    <xf numFmtId="1" fontId="0" fillId="0" borderId="0" xfId="0" applyNumberFormat="1" applyFont="1" applyFill="1" applyProtection="1">
      <protection hidden="1"/>
    </xf>
    <xf numFmtId="0" fontId="11" fillId="0" borderId="0" xfId="0" applyFont="1" applyFill="1" applyProtection="1"/>
    <xf numFmtId="0" fontId="11" fillId="0" borderId="0" xfId="0" applyFont="1" applyFill="1" applyBorder="1" applyProtection="1"/>
    <xf numFmtId="1" fontId="12" fillId="0" borderId="0" xfId="0" applyNumberFormat="1" applyFont="1" applyFill="1" applyProtection="1">
      <protection hidden="1"/>
    </xf>
    <xf numFmtId="3" fontId="0" fillId="3" borderId="1" xfId="0" applyNumberFormat="1" applyFill="1" applyBorder="1" applyProtection="1"/>
    <xf numFmtId="0" fontId="13" fillId="0" borderId="0" xfId="0" applyFont="1" applyFill="1" applyBorder="1" applyProtection="1"/>
    <xf numFmtId="0" fontId="13" fillId="0" borderId="0" xfId="0" applyFont="1" applyFill="1" applyProtection="1"/>
    <xf numFmtId="0" fontId="0" fillId="0" borderId="0" xfId="0" applyFill="1" applyBorder="1" applyProtection="1"/>
    <xf numFmtId="3" fontId="0" fillId="4" borderId="1" xfId="0" applyNumberFormat="1" applyFill="1" applyBorder="1" applyProtection="1"/>
    <xf numFmtId="3" fontId="0" fillId="0" borderId="1" xfId="0" applyNumberFormat="1" applyFill="1" applyBorder="1" applyProtection="1"/>
    <xf numFmtId="0" fontId="11" fillId="0" borderId="0" xfId="0" applyFont="1" applyFill="1" applyAlignment="1" applyProtection="1">
      <alignment vertical="center"/>
    </xf>
    <xf numFmtId="1" fontId="0" fillId="0" borderId="0" xfId="0" applyNumberFormat="1" applyFill="1" applyBorder="1" applyProtection="1"/>
    <xf numFmtId="0" fontId="13" fillId="0" borderId="0" xfId="0" applyFont="1" applyFill="1" applyAlignment="1" applyProtection="1">
      <alignment horizontal="center"/>
    </xf>
    <xf numFmtId="3" fontId="0" fillId="3" borderId="1" xfId="0" applyNumberFormat="1" applyFill="1" applyBorder="1" applyAlignment="1" applyProtection="1">
      <alignment horizontal="right"/>
      <protection locked="0"/>
    </xf>
    <xf numFmtId="0" fontId="11" fillId="0" borderId="0" xfId="0" applyFont="1" applyFill="1" applyAlignment="1" applyProtection="1"/>
    <xf numFmtId="165" fontId="0" fillId="0" borderId="0" xfId="0" applyNumberFormat="1" applyFont="1" applyFill="1" applyProtection="1"/>
    <xf numFmtId="14" fontId="0" fillId="3" borderId="1" xfId="0" applyNumberFormat="1" applyFont="1" applyFill="1" applyBorder="1" applyAlignment="1" applyProtection="1">
      <alignment horizontal="right"/>
      <protection locked="0"/>
    </xf>
    <xf numFmtId="0" fontId="16" fillId="0" borderId="0" xfId="0" applyNumberFormat="1" applyFont="1" applyFill="1" applyAlignment="1" applyProtection="1">
      <alignment horizontal="right"/>
      <protection hidden="1"/>
    </xf>
    <xf numFmtId="0" fontId="13" fillId="5" borderId="0" xfId="0" applyFont="1" applyFill="1" applyAlignment="1" applyProtection="1">
      <alignment horizontal="center"/>
    </xf>
    <xf numFmtId="0" fontId="11" fillId="5" borderId="0" xfId="0" applyFont="1" applyFill="1" applyProtection="1"/>
    <xf numFmtId="0" fontId="0" fillId="5" borderId="0" xfId="0" applyFill="1" applyProtection="1"/>
    <xf numFmtId="14" fontId="0" fillId="5" borderId="0" xfId="0" applyNumberFormat="1" applyFill="1" applyProtection="1"/>
    <xf numFmtId="165" fontId="0" fillId="5" borderId="0" xfId="0" applyNumberFormat="1" applyFill="1" applyProtection="1"/>
    <xf numFmtId="14" fontId="0" fillId="0" borderId="0" xfId="0" applyNumberFormat="1" applyFill="1" applyBorder="1" applyProtection="1"/>
    <xf numFmtId="0" fontId="0" fillId="5" borderId="0" xfId="0" applyFill="1" applyAlignment="1" applyProtection="1">
      <alignment horizontal="center"/>
    </xf>
    <xf numFmtId="0" fontId="17" fillId="0" borderId="0" xfId="0" applyFont="1" applyFill="1" applyAlignment="1" applyProtection="1"/>
    <xf numFmtId="0" fontId="13" fillId="0" borderId="0" xfId="0" applyFont="1" applyFill="1" applyAlignment="1" applyProtection="1">
      <alignment horizontal="center" vertical="center"/>
    </xf>
    <xf numFmtId="0" fontId="18" fillId="0" borderId="0" xfId="0" applyFont="1" applyFill="1" applyProtection="1"/>
    <xf numFmtId="0" fontId="0" fillId="0" borderId="0" xfId="0" applyFill="1" applyBorder="1" applyAlignment="1" applyProtection="1">
      <alignment horizontal="center"/>
    </xf>
    <xf numFmtId="166" fontId="0" fillId="3" borderId="1" xfId="0" applyNumberFormat="1" applyFont="1" applyFill="1" applyBorder="1" applyProtection="1">
      <protection locked="0"/>
    </xf>
    <xf numFmtId="3" fontId="0" fillId="3" borderId="1" xfId="0" applyNumberFormat="1" applyFont="1" applyFill="1" applyBorder="1" applyProtection="1">
      <protection locked="0"/>
    </xf>
    <xf numFmtId="3" fontId="0" fillId="4" borderId="1" xfId="0" applyNumberFormat="1" applyFont="1" applyFill="1" applyBorder="1" applyProtection="1"/>
    <xf numFmtId="3" fontId="0" fillId="0" borderId="0" xfId="0" applyNumberFormat="1" applyFont="1" applyFill="1" applyBorder="1" applyProtection="1"/>
    <xf numFmtId="49" fontId="0" fillId="0" borderId="0" xfId="0" applyNumberFormat="1" applyFill="1" applyAlignment="1" applyProtection="1">
      <alignment horizontal="center"/>
    </xf>
    <xf numFmtId="0" fontId="18" fillId="0" borderId="2" xfId="0" applyFont="1" applyFill="1" applyBorder="1" applyAlignment="1" applyProtection="1">
      <alignment horizontal="center"/>
    </xf>
    <xf numFmtId="14" fontId="0" fillId="4" borderId="1" xfId="0" applyNumberFormat="1" applyFill="1" applyBorder="1" applyAlignment="1" applyProtection="1">
      <alignment horizontal="center"/>
    </xf>
    <xf numFmtId="168" fontId="0" fillId="4" borderId="1" xfId="2" applyNumberFormat="1" applyFont="1" applyFill="1" applyBorder="1" applyAlignment="1" applyProtection="1">
      <alignment horizontal="center"/>
    </xf>
    <xf numFmtId="0" fontId="18" fillId="0" borderId="3" xfId="0" applyFont="1" applyFill="1" applyBorder="1" applyAlignment="1" applyProtection="1">
      <alignment wrapText="1"/>
    </xf>
    <xf numFmtId="14" fontId="0" fillId="3" borderId="1" xfId="0" applyNumberFormat="1" applyFont="1" applyFill="1" applyBorder="1" applyAlignment="1" applyProtection="1">
      <alignment horizontal="center"/>
      <protection locked="0"/>
    </xf>
    <xf numFmtId="0" fontId="18" fillId="0" borderId="4" xfId="0" applyFont="1" applyFill="1" applyBorder="1" applyAlignment="1" applyProtection="1">
      <alignment wrapText="1"/>
    </xf>
    <xf numFmtId="0" fontId="21" fillId="0" borderId="0" xfId="0" applyFont="1" applyFill="1" applyBorder="1" applyProtection="1"/>
    <xf numFmtId="0" fontId="18" fillId="0" borderId="4" xfId="0" applyFont="1" applyFill="1" applyBorder="1" applyAlignment="1" applyProtection="1">
      <alignment horizontal="center"/>
    </xf>
    <xf numFmtId="0" fontId="18" fillId="0" borderId="4" xfId="0" applyFont="1" applyFill="1" applyBorder="1" applyAlignment="1" applyProtection="1">
      <alignment horizontal="center" wrapText="1"/>
    </xf>
    <xf numFmtId="0" fontId="22" fillId="0" borderId="0" xfId="0" applyFont="1" applyFill="1" applyBorder="1" applyProtection="1"/>
    <xf numFmtId="0" fontId="18" fillId="0" borderId="5" xfId="0" applyFont="1" applyFill="1" applyBorder="1" applyProtection="1"/>
    <xf numFmtId="3" fontId="0" fillId="0" borderId="6" xfId="0" applyNumberFormat="1" applyFill="1" applyBorder="1" applyProtection="1"/>
    <xf numFmtId="3" fontId="0" fillId="0" borderId="6" xfId="0" applyNumberFormat="1" applyBorder="1" applyProtection="1"/>
    <xf numFmtId="0" fontId="0" fillId="0" borderId="0" xfId="0" applyFont="1" applyFill="1" applyAlignment="1" applyProtection="1">
      <alignment horizontal="center" vertical="center"/>
    </xf>
    <xf numFmtId="1" fontId="12" fillId="0" borderId="0" xfId="0" applyNumberFormat="1" applyFont="1" applyFill="1" applyBorder="1" applyProtection="1"/>
    <xf numFmtId="0" fontId="0" fillId="0" borderId="0" xfId="0" applyFill="1" applyAlignment="1" applyProtection="1">
      <alignment horizontal="center"/>
    </xf>
    <xf numFmtId="3" fontId="11" fillId="4" borderId="7" xfId="0" applyNumberFormat="1" applyFont="1" applyFill="1" applyBorder="1" applyProtection="1"/>
    <xf numFmtId="0" fontId="0" fillId="0" borderId="0" xfId="0" applyAlignment="1"/>
    <xf numFmtId="14" fontId="13" fillId="0" borderId="0" xfId="0" applyNumberFormat="1" applyFont="1" applyFill="1" applyAlignment="1" applyProtection="1">
      <alignment horizontal="center"/>
    </xf>
    <xf numFmtId="14" fontId="0" fillId="0" borderId="0" xfId="0" applyNumberFormat="1" applyFont="1" applyFill="1" applyProtection="1"/>
    <xf numFmtId="14" fontId="11" fillId="0" borderId="0" xfId="0" applyNumberFormat="1" applyFont="1" applyFill="1" applyProtection="1"/>
    <xf numFmtId="167" fontId="19" fillId="0" borderId="0" xfId="2" applyFont="1" applyFill="1" applyBorder="1" applyAlignment="1" applyProtection="1">
      <alignment wrapText="1"/>
    </xf>
    <xf numFmtId="1" fontId="24" fillId="0" borderId="0" xfId="0" applyNumberFormat="1" applyFont="1" applyFill="1" applyBorder="1" applyAlignment="1" applyProtection="1">
      <alignment horizontal="right"/>
    </xf>
    <xf numFmtId="0" fontId="0" fillId="2" borderId="0" xfId="0" applyFill="1" applyBorder="1"/>
    <xf numFmtId="0" fontId="0" fillId="0" borderId="0" xfId="0" applyBorder="1"/>
    <xf numFmtId="0" fontId="2" fillId="2" borderId="0" xfId="0" applyFont="1" applyFill="1" applyBorder="1"/>
    <xf numFmtId="0" fontId="2" fillId="0" borderId="0" xfId="0" applyFont="1" applyBorder="1"/>
    <xf numFmtId="0" fontId="0" fillId="0" borderId="0" xfId="0" applyBorder="1" applyAlignment="1" applyProtection="1">
      <alignment horizontal="center"/>
      <protection hidden="1"/>
    </xf>
    <xf numFmtId="0" fontId="25" fillId="0" borderId="0" xfId="0" applyFont="1" applyFill="1" applyBorder="1" applyAlignment="1" applyProtection="1">
      <alignment horizontal="left"/>
      <protection hidden="1"/>
    </xf>
    <xf numFmtId="0" fontId="26" fillId="0" borderId="0" xfId="0" applyFont="1" applyFill="1" applyBorder="1" applyAlignment="1" applyProtection="1">
      <protection hidden="1"/>
    </xf>
    <xf numFmtId="0" fontId="4" fillId="2" borderId="0" xfId="0" applyFont="1" applyFill="1" applyBorder="1" applyAlignment="1" applyProtection="1">
      <protection hidden="1"/>
    </xf>
    <xf numFmtId="0" fontId="27" fillId="0" borderId="0" xfId="0" applyFont="1" applyFill="1" applyBorder="1" applyAlignment="1" applyProtection="1">
      <protection hidden="1"/>
    </xf>
    <xf numFmtId="0" fontId="10" fillId="2" borderId="0" xfId="0" applyFont="1" applyFill="1" applyBorder="1" applyAlignment="1" applyProtection="1">
      <protection hidden="1"/>
    </xf>
    <xf numFmtId="0" fontId="28" fillId="0" borderId="0" xfId="0" applyFont="1" applyBorder="1"/>
    <xf numFmtId="0" fontId="0" fillId="0" borderId="0" xfId="0" applyFill="1" applyBorder="1" applyProtection="1">
      <protection hidden="1"/>
    </xf>
    <xf numFmtId="0" fontId="11" fillId="0" borderId="0" xfId="0" applyFont="1" applyFill="1" applyBorder="1" applyAlignment="1" applyProtection="1">
      <alignment horizontal="center"/>
      <protection hidden="1"/>
    </xf>
    <xf numFmtId="0" fontId="29" fillId="0" borderId="0" xfId="0" applyFont="1" applyFill="1" applyBorder="1" applyAlignment="1" applyProtection="1">
      <alignment horizontal="center"/>
      <protection hidden="1"/>
    </xf>
    <xf numFmtId="0" fontId="17" fillId="0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4" fontId="0" fillId="0" borderId="0" xfId="0" applyNumberFormat="1" applyBorder="1" applyAlignment="1">
      <alignment horizontal="center"/>
    </xf>
    <xf numFmtId="169" fontId="0" fillId="0" borderId="0" xfId="0" applyNumberFormat="1" applyBorder="1" applyAlignment="1">
      <alignment horizontal="center"/>
    </xf>
    <xf numFmtId="0" fontId="12" fillId="0" borderId="0" xfId="0" applyFont="1" applyBorder="1"/>
    <xf numFmtId="169" fontId="0" fillId="0" borderId="0" xfId="0" applyNumberFormat="1" applyFill="1" applyBorder="1" applyAlignment="1">
      <alignment horizontal="center"/>
    </xf>
    <xf numFmtId="0" fontId="0" fillId="0" borderId="0" xfId="0" applyProtection="1"/>
    <xf numFmtId="0" fontId="0" fillId="0" borderId="0" xfId="0" applyBorder="1" applyProtection="1"/>
    <xf numFmtId="0" fontId="2" fillId="0" borderId="0" xfId="0" applyFont="1" applyProtection="1"/>
    <xf numFmtId="0" fontId="30" fillId="2" borderId="0" xfId="0" applyFont="1" applyFill="1" applyProtection="1"/>
    <xf numFmtId="0" fontId="28" fillId="0" borderId="0" xfId="0" applyFont="1" applyBorder="1" applyProtection="1"/>
    <xf numFmtId="49" fontId="11" fillId="0" borderId="0" xfId="0" applyNumberFormat="1" applyFont="1" applyFill="1" applyBorder="1" applyProtection="1">
      <protection hidden="1"/>
    </xf>
    <xf numFmtId="0" fontId="0" fillId="0" borderId="0" xfId="0" applyProtection="1">
      <protection hidden="1"/>
    </xf>
    <xf numFmtId="166" fontId="0" fillId="0" borderId="0" xfId="0" applyNumberFormat="1" applyProtection="1">
      <protection hidden="1"/>
    </xf>
    <xf numFmtId="49" fontId="0" fillId="0" borderId="0" xfId="0" applyNumberFormat="1" applyProtection="1">
      <protection hidden="1"/>
    </xf>
    <xf numFmtId="0" fontId="0" fillId="0" borderId="0" xfId="0" applyBorder="1" applyProtection="1">
      <protection hidden="1"/>
    </xf>
    <xf numFmtId="166" fontId="0" fillId="0" borderId="0" xfId="0" applyNumberFormat="1" applyBorder="1" applyProtection="1">
      <protection hidden="1"/>
    </xf>
    <xf numFmtId="166" fontId="11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0" applyFont="1" applyFill="1" applyAlignment="1" applyProtection="1">
      <alignment horizontal="center" vertical="center" wrapText="1"/>
    </xf>
    <xf numFmtId="166" fontId="0" fillId="0" borderId="0" xfId="0" applyNumberFormat="1" applyFont="1" applyFill="1" applyBorder="1" applyAlignment="1" applyProtection="1">
      <alignment horizontal="center" vertical="center" wrapText="1"/>
      <protection hidden="1"/>
    </xf>
    <xf numFmtId="166" fontId="0" fillId="0" borderId="0" xfId="0" applyNumberFormat="1" applyFont="1" applyFill="1" applyAlignment="1" applyProtection="1">
      <alignment horizontal="center" vertical="center" wrapText="1"/>
      <protection hidden="1"/>
    </xf>
    <xf numFmtId="0" fontId="17" fillId="0" borderId="0" xfId="0" applyFont="1" applyFill="1" applyBorder="1" applyAlignment="1" applyProtection="1">
      <alignment horizontal="center" vertical="center" wrapText="1"/>
    </xf>
    <xf numFmtId="14" fontId="0" fillId="0" borderId="0" xfId="0" applyNumberFormat="1" applyBorder="1" applyAlignment="1" applyProtection="1">
      <alignment horizontal="center"/>
    </xf>
    <xf numFmtId="1" fontId="31" fillId="6" borderId="0" xfId="0" applyNumberFormat="1" applyFont="1" applyFill="1" applyAlignment="1" applyProtection="1">
      <alignment horizontal="center"/>
      <protection hidden="1"/>
    </xf>
    <xf numFmtId="49" fontId="31" fillId="0" borderId="0" xfId="0" applyNumberFormat="1" applyFont="1" applyFill="1" applyAlignment="1" applyProtection="1">
      <alignment horizontal="center"/>
      <protection hidden="1"/>
    </xf>
    <xf numFmtId="0" fontId="30" fillId="2" borderId="0" xfId="0" applyFont="1" applyFill="1" applyAlignment="1" applyProtection="1">
      <alignment horizontal="center"/>
    </xf>
    <xf numFmtId="170" fontId="30" fillId="2" borderId="0" xfId="2" applyNumberFormat="1" applyFont="1" applyFill="1" applyBorder="1" applyAlignment="1" applyProtection="1">
      <alignment horizontal="center"/>
    </xf>
    <xf numFmtId="171" fontId="18" fillId="0" borderId="0" xfId="0" applyNumberFormat="1" applyFont="1" applyFill="1" applyAlignment="1" applyProtection="1">
      <alignment horizontal="center"/>
      <protection hidden="1"/>
    </xf>
    <xf numFmtId="0" fontId="11" fillId="0" borderId="0" xfId="0" applyFont="1" applyAlignment="1" applyProtection="1">
      <alignment horizontal="center"/>
      <protection hidden="1"/>
    </xf>
    <xf numFmtId="0" fontId="18" fillId="0" borderId="0" xfId="0" applyFont="1" applyFill="1" applyBorder="1" applyAlignment="1" applyProtection="1">
      <alignment horizontal="center"/>
      <protection hidden="1"/>
    </xf>
    <xf numFmtId="0" fontId="29" fillId="0" borderId="0" xfId="0" applyFont="1" applyFill="1" applyAlignment="1" applyProtection="1">
      <alignment horizontal="center"/>
      <protection hidden="1"/>
    </xf>
    <xf numFmtId="172" fontId="0" fillId="0" borderId="0" xfId="0" applyNumberFormat="1" applyFont="1" applyFill="1" applyAlignment="1" applyProtection="1">
      <alignment horizontal="center"/>
      <protection hidden="1"/>
    </xf>
    <xf numFmtId="171" fontId="31" fillId="0" borderId="0" xfId="0" applyNumberFormat="1" applyFont="1" applyFill="1" applyAlignment="1" applyProtection="1">
      <alignment horizontal="center"/>
      <protection hidden="1"/>
    </xf>
    <xf numFmtId="171" fontId="31" fillId="0" borderId="0" xfId="0" applyNumberFormat="1" applyFont="1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171" fontId="31" fillId="0" borderId="0" xfId="0" applyNumberFormat="1" applyFont="1" applyFill="1" applyAlignment="1" applyProtection="1">
      <alignment horizontal="right"/>
      <protection hidden="1"/>
    </xf>
    <xf numFmtId="49" fontId="31" fillId="0" borderId="0" xfId="0" applyNumberFormat="1" applyFont="1" applyFill="1" applyAlignment="1" applyProtection="1">
      <alignment horizontal="right"/>
      <protection hidden="1"/>
    </xf>
    <xf numFmtId="0" fontId="0" fillId="2" borderId="0" xfId="0" applyFill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2" fillId="0" borderId="0" xfId="0" applyFont="1" applyFill="1" applyAlignment="1"/>
    <xf numFmtId="0" fontId="32" fillId="2" borderId="0" xfId="0" applyFont="1" applyFill="1" applyAlignment="1"/>
    <xf numFmtId="0" fontId="33" fillId="0" borderId="0" xfId="0" applyFont="1" applyFill="1" applyAlignment="1">
      <alignment horizontal="center"/>
    </xf>
    <xf numFmtId="0" fontId="33" fillId="0" borderId="0" xfId="0" applyFont="1" applyFill="1" applyBorder="1" applyAlignment="1">
      <alignment horizontal="center"/>
    </xf>
    <xf numFmtId="0" fontId="0" fillId="0" borderId="0" xfId="0" applyFill="1" applyBorder="1"/>
    <xf numFmtId="0" fontId="34" fillId="0" borderId="0" xfId="0" applyFont="1" applyFill="1" applyBorder="1"/>
    <xf numFmtId="0" fontId="17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0" fontId="33" fillId="0" borderId="0" xfId="0" applyFont="1" applyFill="1" applyBorder="1" applyAlignment="1">
      <alignment horizontal="left"/>
    </xf>
    <xf numFmtId="172" fontId="11" fillId="0" borderId="0" xfId="0" applyNumberFormat="1" applyFont="1" applyFill="1"/>
    <xf numFmtId="173" fontId="0" fillId="0" borderId="0" xfId="0" applyNumberFormat="1" applyAlignment="1">
      <alignment horizontal="center"/>
    </xf>
    <xf numFmtId="174" fontId="0" fillId="0" borderId="0" xfId="0" applyNumberFormat="1" applyFont="1" applyAlignment="1">
      <alignment horizontal="center"/>
    </xf>
    <xf numFmtId="174" fontId="0" fillId="0" borderId="0" xfId="0" applyNumberFormat="1" applyFill="1" applyAlignment="1">
      <alignment horizontal="center"/>
    </xf>
    <xf numFmtId="172" fontId="0" fillId="0" borderId="0" xfId="0" applyNumberFormat="1" applyFill="1"/>
    <xf numFmtId="165" fontId="11" fillId="0" borderId="0" xfId="0" applyNumberFormat="1" applyFont="1" applyFill="1"/>
    <xf numFmtId="165" fontId="0" fillId="0" borderId="0" xfId="0" applyNumberFormat="1" applyFill="1"/>
    <xf numFmtId="0" fontId="35" fillId="2" borderId="0" xfId="0" applyFont="1" applyFill="1"/>
    <xf numFmtId="0" fontId="18" fillId="0" borderId="0" xfId="0" applyFont="1" applyFill="1"/>
    <xf numFmtId="0" fontId="29" fillId="0" borderId="0" xfId="0" applyFont="1" applyFill="1" applyAlignment="1">
      <alignment horizontal="left"/>
    </xf>
    <xf numFmtId="0" fontId="29" fillId="0" borderId="0" xfId="0" applyFont="1" applyFill="1" applyAlignment="1">
      <alignment horizontal="center"/>
    </xf>
    <xf numFmtId="0" fontId="18" fillId="0" borderId="0" xfId="0" applyFont="1" applyFill="1" applyAlignment="1">
      <alignment horizontal="right"/>
    </xf>
    <xf numFmtId="0" fontId="18" fillId="2" borderId="0" xfId="0" applyFont="1" applyFill="1"/>
    <xf numFmtId="0" fontId="29" fillId="2" borderId="0" xfId="0" applyFont="1" applyFill="1" applyAlignment="1">
      <alignment horizontal="left"/>
    </xf>
    <xf numFmtId="0" fontId="29" fillId="2" borderId="0" xfId="0" applyFont="1" applyFill="1" applyAlignment="1">
      <alignment horizontal="center"/>
    </xf>
    <xf numFmtId="0" fontId="18" fillId="2" borderId="0" xfId="0" applyFont="1" applyFill="1" applyAlignment="1">
      <alignment horizontal="right"/>
    </xf>
    <xf numFmtId="0" fontId="36" fillId="0" borderId="0" xfId="0" applyFont="1" applyFill="1" applyBorder="1" applyAlignment="1" applyProtection="1">
      <alignment horizontal="right"/>
    </xf>
    <xf numFmtId="0" fontId="18" fillId="0" borderId="0" xfId="0" applyFont="1" applyFill="1" applyAlignment="1">
      <alignment horizontal="center"/>
    </xf>
    <xf numFmtId="0" fontId="36" fillId="0" borderId="0" xfId="0" applyFont="1" applyFill="1" applyAlignment="1" applyProtection="1">
      <alignment horizontal="left"/>
    </xf>
    <xf numFmtId="0" fontId="36" fillId="0" borderId="0" xfId="0" applyFont="1" applyFill="1" applyAlignment="1" applyProtection="1">
      <alignment horizontal="center"/>
    </xf>
    <xf numFmtId="0" fontId="29" fillId="0" borderId="0" xfId="0" applyFont="1" applyFill="1" applyBorder="1" applyAlignment="1">
      <alignment horizontal="left"/>
    </xf>
    <xf numFmtId="0" fontId="29" fillId="0" borderId="0" xfId="0" applyFont="1" applyFill="1" applyBorder="1" applyAlignment="1">
      <alignment horizontal="center"/>
    </xf>
    <xf numFmtId="0" fontId="17" fillId="0" borderId="0" xfId="0" applyFont="1" applyFill="1" applyAlignment="1">
      <alignment horizontal="left"/>
    </xf>
    <xf numFmtId="0" fontId="37" fillId="0" borderId="0" xfId="0" applyFont="1" applyFill="1" applyAlignment="1" applyProtection="1">
      <alignment horizontal="center"/>
    </xf>
    <xf numFmtId="0" fontId="37" fillId="0" borderId="0" xfId="0" applyFont="1" applyFill="1" applyAlignment="1" applyProtection="1">
      <alignment horizontal="left"/>
    </xf>
    <xf numFmtId="175" fontId="38" fillId="0" borderId="0" xfId="0" applyNumberFormat="1" applyFont="1" applyFill="1" applyAlignment="1" applyProtection="1">
      <alignment horizontal="right"/>
    </xf>
    <xf numFmtId="0" fontId="13" fillId="0" borderId="0" xfId="0" applyFont="1" applyFill="1"/>
    <xf numFmtId="175" fontId="13" fillId="0" borderId="0" xfId="0" applyNumberFormat="1" applyFont="1" applyFill="1" applyAlignment="1" applyProtection="1">
      <alignment horizontal="right"/>
    </xf>
    <xf numFmtId="176" fontId="17" fillId="0" borderId="0" xfId="0" applyNumberFormat="1" applyFont="1" applyFill="1" applyAlignment="1" applyProtection="1">
      <alignment horizontal="left"/>
    </xf>
    <xf numFmtId="171" fontId="13" fillId="0" borderId="0" xfId="0" applyNumberFormat="1" applyFont="1" applyFill="1" applyAlignment="1" applyProtection="1">
      <alignment horizontal="right"/>
    </xf>
    <xf numFmtId="177" fontId="13" fillId="0" borderId="0" xfId="0" applyNumberFormat="1" applyFont="1" applyFill="1" applyAlignment="1" applyProtection="1">
      <alignment horizontal="right"/>
    </xf>
    <xf numFmtId="0" fontId="17" fillId="0" borderId="0" xfId="0" applyFont="1" applyFill="1" applyAlignment="1">
      <alignment horizontal="center"/>
    </xf>
    <xf numFmtId="178" fontId="38" fillId="0" borderId="0" xfId="0" applyNumberFormat="1" applyFont="1" applyFill="1" applyBorder="1" applyAlignment="1">
      <alignment horizontal="right"/>
    </xf>
    <xf numFmtId="179" fontId="38" fillId="0" borderId="0" xfId="0" applyNumberFormat="1" applyFont="1" applyFill="1" applyBorder="1" applyAlignment="1">
      <alignment horizontal="right"/>
    </xf>
    <xf numFmtId="180" fontId="38" fillId="0" borderId="0" xfId="0" applyNumberFormat="1" applyFont="1" applyFill="1" applyBorder="1" applyAlignment="1">
      <alignment horizontal="right"/>
    </xf>
    <xf numFmtId="0" fontId="13" fillId="0" borderId="0" xfId="0" applyFont="1" applyFill="1" applyAlignment="1">
      <alignment horizontal="right"/>
    </xf>
    <xf numFmtId="181" fontId="18" fillId="0" borderId="0" xfId="0" applyNumberFormat="1" applyFont="1" applyFill="1" applyAlignment="1">
      <alignment horizontal="right"/>
    </xf>
    <xf numFmtId="14" fontId="0" fillId="0" borderId="0" xfId="0" applyNumberFormat="1"/>
    <xf numFmtId="0" fontId="0" fillId="7" borderId="0" xfId="0" applyFill="1" applyBorder="1"/>
    <xf numFmtId="0" fontId="1" fillId="0" borderId="0" xfId="3"/>
    <xf numFmtId="14" fontId="40" fillId="0" borderId="0" xfId="0" applyNumberFormat="1" applyFont="1" applyAlignment="1">
      <alignment vertical="center"/>
    </xf>
    <xf numFmtId="0" fontId="3" fillId="0" borderId="0" xfId="0" applyFont="1" applyFill="1" applyBorder="1" applyAlignment="1" applyProtection="1">
      <alignment horizontal="right"/>
    </xf>
    <xf numFmtId="0" fontId="5" fillId="0" borderId="0" xfId="0" applyFont="1" applyFill="1" applyBorder="1" applyAlignment="1" applyProtection="1">
      <alignment horizontal="right"/>
    </xf>
    <xf numFmtId="0" fontId="6" fillId="0" borderId="0" xfId="0" applyFont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left" vertical="center" wrapText="1"/>
    </xf>
    <xf numFmtId="14" fontId="13" fillId="0" borderId="0" xfId="0" applyNumberFormat="1" applyFont="1" applyFill="1" applyBorder="1" applyAlignment="1" applyProtection="1">
      <alignment horizontal="center"/>
    </xf>
    <xf numFmtId="167" fontId="23" fillId="0" borderId="0" xfId="2" applyFont="1" applyFill="1" applyBorder="1" applyAlignment="1" applyProtection="1">
      <alignment horizontal="center" wrapText="1"/>
    </xf>
    <xf numFmtId="0" fontId="11" fillId="4" borderId="1" xfId="0" applyFont="1" applyFill="1" applyBorder="1" applyAlignment="1" applyProtection="1">
      <alignment horizontal="center" wrapText="1"/>
    </xf>
    <xf numFmtId="3" fontId="19" fillId="0" borderId="0" xfId="0" applyNumberFormat="1" applyFont="1" applyFill="1" applyBorder="1" applyAlignment="1" applyProtection="1">
      <alignment horizontal="center" vertical="top" wrapText="1"/>
    </xf>
    <xf numFmtId="0" fontId="18" fillId="0" borderId="1" xfId="0" applyFont="1" applyFill="1" applyBorder="1" applyAlignment="1" applyProtection="1">
      <alignment horizontal="center" vertical="center" wrapText="1"/>
    </xf>
    <xf numFmtId="3" fontId="19" fillId="0" borderId="0" xfId="0" applyNumberFormat="1" applyFont="1" applyFill="1" applyBorder="1" applyAlignment="1" applyProtection="1">
      <alignment horizontal="left" vertical="top" wrapText="1"/>
    </xf>
    <xf numFmtId="0" fontId="11" fillId="0" borderId="0" xfId="0" applyFont="1" applyFill="1" applyBorder="1" applyAlignment="1" applyProtection="1">
      <alignment horizontal="right"/>
      <protection hidden="1"/>
    </xf>
    <xf numFmtId="0" fontId="11" fillId="0" borderId="0" xfId="0" applyFont="1" applyFill="1" applyBorder="1" applyAlignment="1" applyProtection="1">
      <alignment horizontal="right"/>
    </xf>
    <xf numFmtId="0" fontId="36" fillId="0" borderId="0" xfId="0" applyFont="1" applyFill="1" applyBorder="1" applyAlignment="1" applyProtection="1">
      <alignment horizontal="right"/>
    </xf>
  </cellXfs>
  <cellStyles count="11">
    <cellStyle name="Euro" xfId="1"/>
    <cellStyle name="Millares" xfId="2" builtinId="3"/>
    <cellStyle name="Normal" xfId="0" builtinId="0"/>
    <cellStyle name="Normal 2" xfId="3"/>
    <cellStyle name="Normal 3" xfId="4"/>
    <cellStyle name="Normal 4" xfId="5"/>
    <cellStyle name="Normal 5" xfId="6"/>
    <cellStyle name="Normal 6" xfId="7"/>
    <cellStyle name="Normal 7" xfId="8"/>
    <cellStyle name="Normal 8" xfId="9"/>
    <cellStyle name="Normal 9" xfId="10"/>
  </cellStyles>
  <dxfs count="18">
    <dxf>
      <font>
        <b val="0"/>
        <condense val="0"/>
        <extend val="0"/>
        <color indexed="22"/>
      </font>
    </dxf>
    <dxf>
      <fill>
        <patternFill patternType="solid">
          <fgColor indexed="22"/>
          <bgColor indexed="44"/>
        </patternFill>
      </fill>
    </dxf>
    <dxf>
      <font>
        <b val="0"/>
        <condense val="0"/>
        <extend val="0"/>
        <color indexed="22"/>
      </font>
    </dxf>
    <dxf>
      <font>
        <b/>
        <i val="0"/>
        <condense val="0"/>
        <extend val="0"/>
        <color indexed="8"/>
      </font>
      <fill>
        <patternFill patternType="solid">
          <fgColor indexed="22"/>
          <bgColor indexed="44"/>
        </patternFill>
      </fill>
    </dxf>
    <dxf>
      <font>
        <b val="0"/>
        <condense val="0"/>
        <extend val="0"/>
        <color indexed="22"/>
      </font>
    </dxf>
    <dxf>
      <font>
        <b val="0"/>
        <condense val="0"/>
        <extend val="0"/>
        <color indexed="22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</dxf>
    <dxf>
      <font>
        <b val="0"/>
        <i val="0"/>
        <condense val="0"/>
        <extend val="0"/>
        <color indexed="9"/>
      </font>
      <fill>
        <patternFill patternType="solid">
          <fgColor indexed="27"/>
          <bgColor indexed="9"/>
        </patternFill>
      </fill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condense val="0"/>
        <extend val="0"/>
        <color indexed="42"/>
      </font>
      <fill>
        <patternFill patternType="solid">
          <fgColor indexed="41"/>
          <bgColor indexed="42"/>
        </patternFill>
      </fill>
    </dxf>
    <dxf>
      <font>
        <b val="0"/>
        <condense val="0"/>
        <extend val="0"/>
        <color indexed="9"/>
      </font>
      <fill>
        <patternFill patternType="solid">
          <fgColor indexed="27"/>
          <bgColor indexed="9"/>
        </patternFill>
      </fill>
    </dxf>
    <dxf>
      <font>
        <b val="0"/>
        <condense val="0"/>
        <extend val="0"/>
        <color indexed="9"/>
      </font>
      <fill>
        <patternFill patternType="solid">
          <fgColor indexed="27"/>
          <bgColor indexed="9"/>
        </patternFill>
      </fill>
    </dxf>
    <dxf>
      <font>
        <b val="0"/>
        <condense val="0"/>
        <extend val="0"/>
        <color indexed="22"/>
      </font>
    </dxf>
    <dxf>
      <font>
        <b val="0"/>
        <condense val="0"/>
        <extend val="0"/>
        <color indexed="9"/>
      </font>
      <fill>
        <patternFill patternType="solid">
          <fgColor indexed="27"/>
          <bgColor indexed="9"/>
        </patternFill>
      </fill>
    </dxf>
    <dxf>
      <font>
        <b val="0"/>
        <i val="0"/>
        <condense val="0"/>
        <extend val="0"/>
        <color indexed="9"/>
      </font>
      <fill>
        <patternFill patternType="solid">
          <fgColor indexed="27"/>
          <bgColor indexed="9"/>
        </patternFill>
      </fill>
    </dxf>
    <dxf>
      <font>
        <b val="0"/>
        <condense val="0"/>
        <extend val="0"/>
        <color indexed="9"/>
      </font>
      <fill>
        <patternFill patternType="solid">
          <fgColor indexed="27"/>
          <bgColor indexed="9"/>
        </patternFill>
      </fill>
    </dxf>
    <dxf>
      <font>
        <b val="0"/>
        <condense val="0"/>
        <extend val="0"/>
        <color indexed="22"/>
      </font>
    </dxf>
    <dxf>
      <font>
        <b/>
        <i val="0"/>
        <condense val="0"/>
        <extend val="0"/>
        <color indexed="22"/>
      </font>
      <fill>
        <patternFill patternType="solid">
          <fgColor indexed="22"/>
          <bgColor indexed="31"/>
        </patternFill>
      </fill>
      <border>
        <left/>
        <right/>
        <top/>
        <bottom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2FFFF"/>
      <rgbColor rgb="00660066"/>
      <rgbColor rgb="00FF8080"/>
      <rgbColor rgb="000066CC"/>
      <rgbColor rgb="00BFBFB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1</xdr:row>
      <xdr:rowOff>152400</xdr:rowOff>
    </xdr:from>
    <xdr:to>
      <xdr:col>5</xdr:col>
      <xdr:colOff>590550</xdr:colOff>
      <xdr:row>5</xdr:row>
      <xdr:rowOff>85725</xdr:rowOff>
    </xdr:to>
    <xdr:pic>
      <xdr:nvPicPr>
        <xdr:cNvPr id="1028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0" y="333375"/>
          <a:ext cx="2266950" cy="6572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581025</xdr:colOff>
      <xdr:row>1</xdr:row>
      <xdr:rowOff>152400</xdr:rowOff>
    </xdr:from>
    <xdr:to>
      <xdr:col>4</xdr:col>
      <xdr:colOff>876300</xdr:colOff>
      <xdr:row>5</xdr:row>
      <xdr:rowOff>19050</xdr:rowOff>
    </xdr:to>
    <xdr:pic>
      <xdr:nvPicPr>
        <xdr:cNvPr id="204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775" y="314325"/>
          <a:ext cx="2505075" cy="6477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657225</xdr:colOff>
      <xdr:row>1</xdr:row>
      <xdr:rowOff>19050</xdr:rowOff>
    </xdr:from>
    <xdr:to>
      <xdr:col>8</xdr:col>
      <xdr:colOff>152400</xdr:colOff>
      <xdr:row>5</xdr:row>
      <xdr:rowOff>200025</xdr:rowOff>
    </xdr:to>
    <xdr:pic>
      <xdr:nvPicPr>
        <xdr:cNvPr id="307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90625" y="180975"/>
          <a:ext cx="3209925" cy="8286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2</xdr:row>
      <xdr:rowOff>0</xdr:rowOff>
    </xdr:from>
    <xdr:to>
      <xdr:col>6</xdr:col>
      <xdr:colOff>895350</xdr:colOff>
      <xdr:row>5</xdr:row>
      <xdr:rowOff>28575</xdr:rowOff>
    </xdr:to>
    <xdr:pic>
      <xdr:nvPicPr>
        <xdr:cNvPr id="409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28825" y="323850"/>
          <a:ext cx="2466975" cy="6477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1085850</xdr:colOff>
      <xdr:row>1</xdr:row>
      <xdr:rowOff>190500</xdr:rowOff>
    </xdr:from>
    <xdr:to>
      <xdr:col>5</xdr:col>
      <xdr:colOff>476250</xdr:colOff>
      <xdr:row>4</xdr:row>
      <xdr:rowOff>76200</xdr:rowOff>
    </xdr:to>
    <xdr:pic>
      <xdr:nvPicPr>
        <xdr:cNvPr id="512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3050" y="352425"/>
          <a:ext cx="2286000" cy="6286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tabColor indexed="26"/>
  </sheetPr>
  <dimension ref="A1:J62"/>
  <sheetViews>
    <sheetView showGridLines="0" showRowColHeaders="0" tabSelected="1" workbookViewId="0">
      <selection activeCell="I23" sqref="I23"/>
    </sheetView>
  </sheetViews>
  <sheetFormatPr baseColWidth="10" defaultColWidth="0" defaultRowHeight="12.75" customHeight="1" zeroHeight="1" x14ac:dyDescent="0.2"/>
  <cols>
    <col min="1" max="1" width="4.140625" style="1" customWidth="1"/>
    <col min="2" max="2" width="7.28515625" style="2" customWidth="1"/>
    <col min="3" max="3" width="5.28515625" style="2" customWidth="1"/>
    <col min="4" max="4" width="3.140625" style="2" customWidth="1"/>
    <col min="5" max="5" width="12.42578125" style="2" customWidth="1"/>
    <col min="6" max="7" width="16.85546875" style="2" customWidth="1"/>
    <col min="8" max="8" width="15.28515625" style="2" customWidth="1"/>
    <col min="9" max="9" width="13" style="3" customWidth="1"/>
    <col min="10" max="10" width="8.42578125" style="4" customWidth="1"/>
    <col min="11" max="11" width="0.7109375" style="2" customWidth="1"/>
    <col min="12" max="16384" width="0" style="2" hidden="1"/>
  </cols>
  <sheetData>
    <row r="1" spans="1:10" s="1" customFormat="1" ht="14.25" customHeight="1" x14ac:dyDescent="0.2">
      <c r="I1" s="5"/>
      <c r="J1" s="6"/>
    </row>
    <row r="2" spans="1:10" ht="12.75" customHeight="1" x14ac:dyDescent="0.2"/>
    <row r="3" spans="1:10" ht="12.75" customHeight="1" x14ac:dyDescent="0.2"/>
    <row r="4" spans="1:10" ht="15.75" customHeight="1" x14ac:dyDescent="0.25">
      <c r="C4" s="179" t="s">
        <v>3037</v>
      </c>
      <c r="D4" s="179"/>
      <c r="E4" s="179"/>
      <c r="F4" s="179"/>
      <c r="G4" s="179"/>
      <c r="H4" s="179"/>
      <c r="I4" s="179"/>
      <c r="J4" s="7"/>
    </row>
    <row r="5" spans="1:10" ht="15.75" customHeight="1" x14ac:dyDescent="0.25">
      <c r="C5" s="180" t="s">
        <v>3038</v>
      </c>
      <c r="D5" s="180"/>
      <c r="E5" s="180"/>
      <c r="F5" s="180"/>
      <c r="G5" s="180"/>
      <c r="H5" s="180"/>
      <c r="I5" s="180"/>
      <c r="J5" s="7"/>
    </row>
    <row r="6" spans="1:10" s="9" customFormat="1" ht="12.75" customHeight="1" x14ac:dyDescent="0.2">
      <c r="A6" s="8"/>
      <c r="C6" s="181" t="s">
        <v>3039</v>
      </c>
      <c r="D6" s="181"/>
      <c r="E6" s="181"/>
      <c r="F6" s="181"/>
      <c r="G6" s="181"/>
      <c r="H6" s="181"/>
      <c r="I6" s="181"/>
      <c r="J6" s="10"/>
    </row>
    <row r="7" spans="1:10" s="9" customFormat="1" ht="42.75" customHeight="1" x14ac:dyDescent="0.2">
      <c r="A7" s="8"/>
      <c r="C7" s="182" t="s">
        <v>3040</v>
      </c>
      <c r="D7" s="182"/>
      <c r="E7" s="182"/>
      <c r="F7" s="182"/>
      <c r="G7" s="182"/>
      <c r="H7" s="182"/>
      <c r="I7" s="182"/>
      <c r="J7" s="11"/>
    </row>
    <row r="8" spans="1:10" ht="15.75" customHeight="1" x14ac:dyDescent="0.25">
      <c r="B8" s="12"/>
      <c r="C8" s="13"/>
      <c r="D8" s="13"/>
      <c r="E8" s="13"/>
      <c r="F8" s="13"/>
      <c r="G8" s="13"/>
      <c r="H8" s="13"/>
      <c r="I8" s="13"/>
      <c r="J8" s="14"/>
    </row>
    <row r="9" spans="1:10" ht="10.5" hidden="1" customHeight="1" x14ac:dyDescent="0.2">
      <c r="I9" s="15"/>
    </row>
    <row r="10" spans="1:10" ht="12.75" hidden="1" customHeight="1" x14ac:dyDescent="0.2">
      <c r="C10" s="16"/>
      <c r="I10" s="15"/>
    </row>
    <row r="11" spans="1:10" ht="24" hidden="1" customHeight="1" x14ac:dyDescent="0.2">
      <c r="C11" s="17" t="s">
        <v>3041</v>
      </c>
      <c r="F11" s="185" t="s">
        <v>3042</v>
      </c>
      <c r="G11" s="185"/>
      <c r="H11" s="185"/>
      <c r="I11" s="18">
        <v>1</v>
      </c>
    </row>
    <row r="12" spans="1:10" ht="12.75" customHeight="1" x14ac:dyDescent="0.2">
      <c r="I12" s="18"/>
    </row>
    <row r="13" spans="1:10" ht="12.75" customHeight="1" x14ac:dyDescent="0.2">
      <c r="C13" s="19"/>
      <c r="D13" s="20" t="s">
        <v>3043</v>
      </c>
      <c r="E13" s="21"/>
      <c r="F13" s="22"/>
      <c r="G13" s="22"/>
      <c r="H13" s="22"/>
      <c r="I13" s="18"/>
    </row>
    <row r="14" spans="1:10" ht="12.75" customHeight="1" x14ac:dyDescent="0.2">
      <c r="C14" s="23"/>
      <c r="D14" s="20" t="s">
        <v>0</v>
      </c>
      <c r="E14" s="21"/>
      <c r="F14" s="22"/>
      <c r="G14" s="22"/>
      <c r="H14" s="22"/>
      <c r="I14" s="18"/>
    </row>
    <row r="15" spans="1:10" ht="12.75" customHeight="1" x14ac:dyDescent="0.2">
      <c r="C15" s="24"/>
      <c r="D15" s="20" t="s">
        <v>1</v>
      </c>
      <c r="E15" s="21"/>
      <c r="F15" s="22"/>
      <c r="G15" s="22"/>
      <c r="H15" s="22"/>
      <c r="I15" s="18"/>
    </row>
    <row r="16" spans="1:10" ht="12.75" customHeight="1" x14ac:dyDescent="0.2">
      <c r="C16" s="25"/>
      <c r="I16" s="26"/>
    </row>
    <row r="17" spans="3:10" ht="12.75" customHeight="1" x14ac:dyDescent="0.2">
      <c r="C17" s="27">
        <v>1</v>
      </c>
      <c r="D17" s="16" t="s">
        <v>3204</v>
      </c>
      <c r="I17" s="28"/>
    </row>
    <row r="18" spans="3:10" ht="12.75" customHeight="1" x14ac:dyDescent="0.2">
      <c r="C18" s="27" t="s">
        <v>2</v>
      </c>
      <c r="D18" s="29" t="s">
        <v>3</v>
      </c>
      <c r="E18" s="29"/>
      <c r="F18" s="29"/>
      <c r="G18" s="29"/>
      <c r="H18" s="30"/>
      <c r="I18" s="31"/>
      <c r="J18" s="32">
        <f>IF(I18="",122011,CONCATENATE(MONTH(I18),YEAR(I18)))</f>
        <v>122011</v>
      </c>
    </row>
    <row r="19" spans="3:10" ht="12.75" customHeight="1" x14ac:dyDescent="0.2">
      <c r="C19" s="33" t="s">
        <v>4</v>
      </c>
      <c r="D19" s="34" t="s">
        <v>5</v>
      </c>
      <c r="F19" s="35"/>
      <c r="G19" s="35"/>
      <c r="H19" s="36"/>
      <c r="I19" s="31"/>
    </row>
    <row r="20" spans="3:10" ht="12.75" customHeight="1" x14ac:dyDescent="0.2">
      <c r="C20" s="33"/>
      <c r="E20" s="34"/>
      <c r="F20" s="35"/>
      <c r="G20" s="35"/>
      <c r="H20" s="37"/>
      <c r="I20" s="38"/>
    </row>
    <row r="21" spans="3:10" ht="14.25" customHeight="1" x14ac:dyDescent="0.2">
      <c r="C21" s="39"/>
      <c r="D21" s="35"/>
      <c r="E21" s="35"/>
      <c r="F21" s="35"/>
      <c r="G21" s="35"/>
      <c r="H21" s="35"/>
    </row>
    <row r="22" spans="3:10" ht="12.75" customHeight="1" x14ac:dyDescent="0.2">
      <c r="C22" s="25" t="s">
        <v>6</v>
      </c>
      <c r="F22" s="40" t="str">
        <f>IF(I11=2,"Opción no habilitada para el tipo de acto gravado elegido",IF(I17=0,"Debe ingresar valor en Rubro 1",""))</f>
        <v>Debe ingresar valor en Rubro 1</v>
      </c>
      <c r="G22" s="40"/>
      <c r="H22" s="40"/>
    </row>
    <row r="23" spans="3:10" ht="12.75" customHeight="1" x14ac:dyDescent="0.2">
      <c r="C23" s="41">
        <v>3</v>
      </c>
      <c r="E23" s="42" t="s">
        <v>7</v>
      </c>
      <c r="F23" s="43"/>
      <c r="G23" s="43"/>
      <c r="H23" s="43"/>
      <c r="I23" s="44"/>
    </row>
    <row r="24" spans="3:10" ht="12.75" customHeight="1" x14ac:dyDescent="0.2">
      <c r="C24" s="41">
        <v>4</v>
      </c>
      <c r="E24" s="42" t="s">
        <v>8</v>
      </c>
      <c r="I24" s="45"/>
    </row>
    <row r="25" spans="3:10" ht="12.75" customHeight="1" x14ac:dyDescent="0.2">
      <c r="C25" s="41">
        <v>5</v>
      </c>
      <c r="E25" s="42" t="s">
        <v>9</v>
      </c>
      <c r="I25" s="45"/>
    </row>
    <row r="26" spans="3:10" ht="12.75" customHeight="1" x14ac:dyDescent="0.2">
      <c r="C26" s="41">
        <v>6</v>
      </c>
      <c r="E26" s="42" t="s">
        <v>10</v>
      </c>
      <c r="I26" s="46">
        <f>MAX(I17,I24)</f>
        <v>0</v>
      </c>
    </row>
    <row r="27" spans="3:10" ht="12.75" customHeight="1" x14ac:dyDescent="0.2">
      <c r="C27" s="41">
        <v>7</v>
      </c>
      <c r="E27" s="42" t="s">
        <v>11</v>
      </c>
      <c r="I27" s="46">
        <f>I46</f>
        <v>0</v>
      </c>
    </row>
    <row r="28" spans="3:10" ht="12.75" customHeight="1" x14ac:dyDescent="0.2">
      <c r="C28" s="41">
        <v>8</v>
      </c>
      <c r="E28" s="42" t="s">
        <v>12</v>
      </c>
      <c r="I28" s="46">
        <f>I26-I27-I25</f>
        <v>0</v>
      </c>
    </row>
    <row r="29" spans="3:10" ht="12.75" customHeight="1" x14ac:dyDescent="0.2">
      <c r="C29" s="41"/>
      <c r="H29" s="186" t="str">
        <f>IF(I23="Falta valor","La planilla no tiene cargado valor UI para fecha ingresada en 2.1","")</f>
        <v/>
      </c>
      <c r="I29" s="186"/>
    </row>
    <row r="30" spans="3:10" ht="12.75" customHeight="1" x14ac:dyDescent="0.2">
      <c r="C30" s="41"/>
      <c r="H30" s="186"/>
      <c r="I30" s="186"/>
    </row>
    <row r="31" spans="3:10" ht="12.75" customHeight="1" x14ac:dyDescent="0.2">
      <c r="C31" s="16" t="s">
        <v>13</v>
      </c>
      <c r="I31" s="47"/>
    </row>
    <row r="32" spans="3:10" ht="5.25" customHeight="1" x14ac:dyDescent="0.2">
      <c r="C32" s="16"/>
      <c r="I32" s="47"/>
    </row>
    <row r="33" spans="3:9" ht="12.75" customHeight="1" x14ac:dyDescent="0.2">
      <c r="F33" s="187" t="s">
        <v>14</v>
      </c>
      <c r="G33" s="187" t="s">
        <v>15</v>
      </c>
      <c r="H33" s="187" t="s">
        <v>16</v>
      </c>
      <c r="I33" s="187" t="s">
        <v>17</v>
      </c>
    </row>
    <row r="34" spans="3:9" ht="12.75" customHeight="1" x14ac:dyDescent="0.2">
      <c r="F34" s="187"/>
      <c r="G34" s="187"/>
      <c r="H34" s="187"/>
      <c r="I34" s="187"/>
    </row>
    <row r="35" spans="3:9" ht="12.75" customHeight="1" x14ac:dyDescent="0.2">
      <c r="C35" s="48"/>
      <c r="E35" s="49" t="s">
        <v>18</v>
      </c>
      <c r="F35" s="50" t="str">
        <f>IF(I19=0,"",I19)</f>
        <v/>
      </c>
      <c r="G35" s="45"/>
      <c r="H35" s="51">
        <f>IF(NOT(ISBLANK(I19)),IF(F35&lt;DATE(1937,7,1),IPC!F853,IF(AND(F35&lt;DATE(2002,6,1),F35&gt;DATE(1937,6,30)),VLOOKUP(CONCATENATE(TEXT(YEAR(F35),"0000"),TEXT(MONTH(F35),"00")),IPC!$A$10:$F$854,6,FALSE),VLOOKUP(CONCATENATE(TEXT(IF(MONTH(F35)+1&gt;12,YEAR(F35)+1,YEAR(F35)),"0000"),TEXT(IF(MONTH(F35)+1&gt;12,1,MONTH(F35)+1),"00")),UI!$F$10:$I$310,4,FALSE))),0)</f>
        <v>0</v>
      </c>
      <c r="I35" s="23">
        <f t="shared" ref="I35:I44" si="0">IF(F35&lt;DATEVALUE("01/06/2002"),IF(H35&lt;&gt;0,(G35*I$23*142.3)/H35,0),IF(H35&lt;&gt;0,G35*I$23/H35,0))</f>
        <v>0</v>
      </c>
    </row>
    <row r="36" spans="3:9" ht="12.75" customHeight="1" x14ac:dyDescent="0.2">
      <c r="C36" s="48"/>
      <c r="E36" s="52"/>
      <c r="F36" s="53"/>
      <c r="G36" s="45"/>
      <c r="H36" s="51">
        <f>IF(NOT(ISBLANK(F36)),IF(F36&lt;DATE(1937,7,1),IPC!$F$853,IF(F36&lt;DATE(2002,6,1),VLOOKUP(CONCATENATE(TEXT(YEAR(F36),"0000"),TEXT(MONTH(F36),"00")),IPC!$A$10:$F$854,6,FALSE),VLOOKUP(CONCATENATE(TEXT(IF(MONTH(F36)+1&gt;12,YEAR(F36)+1,YEAR(F36)),"0000"),TEXT(IF(MONTH(F36)+1&gt;12,1,MONTH(F36)+1),"00")),UI!$F$10:$I$310,4,FALSE))),0)</f>
        <v>0</v>
      </c>
      <c r="I36" s="23">
        <f t="shared" si="0"/>
        <v>0</v>
      </c>
    </row>
    <row r="37" spans="3:9" ht="12.75" customHeight="1" x14ac:dyDescent="0.2">
      <c r="C37" s="48"/>
      <c r="E37" s="54"/>
      <c r="F37" s="53"/>
      <c r="G37" s="45"/>
      <c r="H37" s="51">
        <f>IF(NOT(ISBLANK(F37)),IF(F37&lt;DATE(1937,7,1),IPC!$F$853,IF(F37&lt;DATE(2002,6,1),VLOOKUP(CONCATENATE(TEXT(YEAR(F37),"0000"),TEXT(MONTH(F37),"00")),IPC!$A$10:$F$854,6,FALSE),VLOOKUP(CONCATENATE(TEXT(IF(MONTH(F37)+1&gt;12,YEAR(F37)+1,YEAR(F37)),"0000"),TEXT(IF(MONTH(F37)+1&gt;12,1,MONTH(F37)+1),"00")),UI!$F$10:$I$310,4,FALSE))),0)</f>
        <v>0</v>
      </c>
      <c r="I37" s="23">
        <f t="shared" si="0"/>
        <v>0</v>
      </c>
    </row>
    <row r="38" spans="3:9" ht="12.75" customHeight="1" x14ac:dyDescent="0.2">
      <c r="C38" s="48"/>
      <c r="E38" s="54"/>
      <c r="F38" s="53"/>
      <c r="G38" s="45"/>
      <c r="H38" s="51">
        <f>IF(NOT(ISBLANK(F38)),IF(F38&lt;DATE(1937,7,1),IPC!$F$853,IF(F38&lt;DATE(2002,6,1),VLOOKUP(CONCATENATE(TEXT(YEAR(F38),"0000"),TEXT(MONTH(F38),"00")),IPC!$A$10:$F$854,6,FALSE),VLOOKUP(CONCATENATE(TEXT(IF(MONTH(F38)+1&gt;12,YEAR(F38)+1,YEAR(F38)),"0000"),TEXT(IF(MONTH(F38)+1&gt;12,1,MONTH(F38)+1),"00")),UI!$F$10:$I$310,4,FALSE))),0)</f>
        <v>0</v>
      </c>
      <c r="I38" s="23">
        <f t="shared" si="0"/>
        <v>0</v>
      </c>
    </row>
    <row r="39" spans="3:9" ht="12.75" customHeight="1" x14ac:dyDescent="0.2">
      <c r="D39" s="22"/>
      <c r="E39" s="54"/>
      <c r="F39" s="53"/>
      <c r="G39" s="45"/>
      <c r="H39" s="51">
        <f>IF(NOT(ISBLANK(F39)),IF(F39&lt;DATE(1937,7,1),IPC!$F$853,IF(F39&lt;DATE(2002,6,1),VLOOKUP(CONCATENATE(TEXT(YEAR(F39),"0000"),TEXT(MONTH(F39),"00")),IPC!$A$10:$F$854,6,FALSE),VLOOKUP(CONCATENATE(TEXT(IF(MONTH(F39)+1&gt;12,YEAR(F39)+1,YEAR(F39)),"0000"),TEXT(IF(MONTH(F39)+1&gt;12,1,MONTH(F39)+1),"00")),UI!$F$10:$I$310,4,FALSE))),0)</f>
        <v>0</v>
      </c>
      <c r="I39" s="23">
        <f t="shared" si="0"/>
        <v>0</v>
      </c>
    </row>
    <row r="40" spans="3:9" ht="12.75" customHeight="1" x14ac:dyDescent="0.2">
      <c r="C40" s="22"/>
      <c r="D40" s="55"/>
      <c r="E40" s="56" t="s">
        <v>19</v>
      </c>
      <c r="F40" s="53"/>
      <c r="G40" s="45"/>
      <c r="H40" s="51">
        <f>IF(NOT(ISBLANK(F40)),IF(F40&lt;DATE(1937,7,1),IPC!$F$853,IF(F40&lt;DATE(2002,6,1),VLOOKUP(CONCATENATE(TEXT(YEAR(F40),"0000"),TEXT(MONTH(F40),"00")),IPC!$A$10:$F$854,6,FALSE),VLOOKUP(CONCATENATE(TEXT(IF(MONTH(F40)+1&gt;12,YEAR(F40)+1,YEAR(F40)),"0000"),TEXT(IF(MONTH(F40)+1&gt;12,1,MONTH(F40)+1),"00")),UI!$F$10:$I$310,4,FALSE))),0)</f>
        <v>0</v>
      </c>
      <c r="I40" s="23">
        <f t="shared" si="0"/>
        <v>0</v>
      </c>
    </row>
    <row r="41" spans="3:9" ht="12.75" customHeight="1" x14ac:dyDescent="0.2">
      <c r="C41" s="22"/>
      <c r="D41" s="55"/>
      <c r="E41" s="57" t="s">
        <v>20</v>
      </c>
      <c r="F41" s="53"/>
      <c r="G41" s="45"/>
      <c r="H41" s="51">
        <f>IF(NOT(ISBLANK(F41)),IF(F41&lt;DATE(1937,7,1),IPC!$F$853,IF(F41&lt;DATE(2002,6,1),VLOOKUP(CONCATENATE(TEXT(YEAR(F41),"0000"),TEXT(MONTH(F41),"00")),IPC!$A$10:$F$854,6,FALSE),VLOOKUP(CONCATENATE(TEXT(IF(MONTH(F41)+1&gt;12,YEAR(F41)+1,YEAR(F41)),"0000"),TEXT(IF(MONTH(F41)+1&gt;12,1,MONTH(F41)+1),"00")),UI!$F$10:$I$310,4,FALSE))),0)</f>
        <v>0</v>
      </c>
      <c r="I41" s="23">
        <f t="shared" si="0"/>
        <v>0</v>
      </c>
    </row>
    <row r="42" spans="3:9" ht="12.75" customHeight="1" x14ac:dyDescent="0.2">
      <c r="C42" s="22"/>
      <c r="D42" s="55"/>
      <c r="E42" s="54"/>
      <c r="F42" s="53"/>
      <c r="G42" s="45"/>
      <c r="H42" s="51">
        <f>IF(NOT(ISBLANK(F42)),IF(F42&lt;DATE(1937,7,1),IPC!$F$853,IF(F42&lt;DATE(2002,6,1),VLOOKUP(CONCATENATE(TEXT(YEAR(F42),"0000"),TEXT(MONTH(F42),"00")),IPC!$A$10:$F$854,6,FALSE),VLOOKUP(CONCATENATE(TEXT(IF(MONTH(F42)+1&gt;12,YEAR(F42)+1,YEAR(F42)),"0000"),TEXT(IF(MONTH(F42)+1&gt;12,1,MONTH(F42)+1),"00")),UI!$F$10:$I$310,4,FALSE))),0)</f>
        <v>0</v>
      </c>
      <c r="I42" s="23">
        <f t="shared" si="0"/>
        <v>0</v>
      </c>
    </row>
    <row r="43" spans="3:9" ht="12.75" customHeight="1" x14ac:dyDescent="0.2">
      <c r="C43" s="17"/>
      <c r="D43" s="17"/>
      <c r="E43" s="54"/>
      <c r="F43" s="53"/>
      <c r="G43" s="45"/>
      <c r="H43" s="51">
        <f>IF(NOT(ISBLANK(F43)),IF(F43&lt;DATE(1937,7,1),IPC!$F$853,IF(F43&lt;DATE(2002,6,1),VLOOKUP(CONCATENATE(TEXT(YEAR(F43),"0000"),TEXT(MONTH(F43),"00")),IPC!$A$10:$F$854,6,FALSE),VLOOKUP(CONCATENATE(TEXT(IF(MONTH(F43)+1&gt;12,YEAR(F43)+1,YEAR(F43)),"0000"),TEXT(IF(MONTH(F43)+1&gt;12,1,MONTH(F43)+1),"00")),UI!$F$10:$I$310,4,FALSE))),0)</f>
        <v>0</v>
      </c>
      <c r="I43" s="23">
        <f t="shared" si="0"/>
        <v>0</v>
      </c>
    </row>
    <row r="44" spans="3:9" ht="12.75" customHeight="1" x14ac:dyDescent="0.3">
      <c r="C44" s="17"/>
      <c r="D44" s="58"/>
      <c r="E44" s="54"/>
      <c r="F44" s="53"/>
      <c r="G44" s="45"/>
      <c r="H44" s="51">
        <f>IF(NOT(ISBLANK(F44)),IF(F44&lt;DATE(1937,7,1),IPC!$F$853,IF(F44&lt;DATE(2002,6,1),VLOOKUP(CONCATENATE(TEXT(YEAR(F44),"0000"),TEXT(MONTH(F44),"00")),IPC!$A$10:$F$854,6,FALSE),VLOOKUP(CONCATENATE(TEXT(IF(MONTH(F44)+1&gt;12,YEAR(F44)+1,YEAR(F44)),"0000"),TEXT(IF(MONTH(F44)+1&gt;12,1,MONTH(F44)+1),"00")),UI!$F$10:$I$310,4,FALSE))),0)</f>
        <v>0</v>
      </c>
      <c r="I44" s="23">
        <f t="shared" si="0"/>
        <v>0</v>
      </c>
    </row>
    <row r="45" spans="3:9" ht="15" customHeight="1" x14ac:dyDescent="0.3">
      <c r="C45" s="17"/>
      <c r="D45" s="58"/>
      <c r="E45" s="59" t="s">
        <v>21</v>
      </c>
      <c r="F45" s="60"/>
      <c r="G45" s="61"/>
      <c r="H45" s="61"/>
      <c r="I45" s="23">
        <f>SUM(I36:I44)</f>
        <v>0</v>
      </c>
    </row>
    <row r="46" spans="3:9" ht="15" customHeight="1" x14ac:dyDescent="0.3">
      <c r="C46" s="17"/>
      <c r="D46" s="58"/>
      <c r="E46" s="59" t="s">
        <v>22</v>
      </c>
      <c r="F46" s="60"/>
      <c r="G46" s="61"/>
      <c r="H46" s="61"/>
      <c r="I46" s="23">
        <f>I35+I45</f>
        <v>0</v>
      </c>
    </row>
    <row r="47" spans="3:9" ht="12.75" customHeight="1" x14ac:dyDescent="0.2">
      <c r="C47" s="62"/>
      <c r="E47" s="22"/>
      <c r="F47" s="22"/>
      <c r="G47" s="22"/>
      <c r="H47" s="22"/>
      <c r="I47" s="63"/>
    </row>
    <row r="48" spans="3:9" ht="12.75" customHeight="1" x14ac:dyDescent="0.2">
      <c r="C48" s="64"/>
      <c r="E48" s="16" t="s">
        <v>23</v>
      </c>
      <c r="G48" s="188" t="str">
        <f>IF((H35)="Falta valor","La planilla no tiene cargado valor UI para fecha ingresada en 2.2","")</f>
        <v/>
      </c>
      <c r="H48" s="188"/>
      <c r="I48" s="65">
        <f>IF(I28&lt;0,0,I28*0.12)</f>
        <v>0</v>
      </c>
    </row>
    <row r="49" spans="3:9" ht="12.75" customHeight="1" x14ac:dyDescent="0.2">
      <c r="C49" s="64"/>
      <c r="G49" s="188"/>
      <c r="H49" s="188"/>
      <c r="I49" s="26"/>
    </row>
    <row r="50" spans="3:9" ht="12.75" customHeight="1" x14ac:dyDescent="0.2">
      <c r="C50" s="16" t="s">
        <v>24</v>
      </c>
      <c r="F50" s="183" t="str">
        <f>IF(AND(I11=1,OR(I17=0,I19&gt;=DATEVALUE("1/07/2007"))),"Opción no habilitada cuando Fecha Adq.&gt;=1/07/2007 o Rubro 1 = 0",IF(AND(I11=2,I17=0),"Debe ingresar valor en Rubro 10",""))</f>
        <v>Opción no habilitada cuando Fecha Adq.&gt;=1/07/2007 o Rubro 1 = 0</v>
      </c>
      <c r="G50" s="183"/>
      <c r="H50" s="183"/>
      <c r="I50" s="66"/>
    </row>
    <row r="51" spans="3:9" ht="13.5" customHeight="1" x14ac:dyDescent="0.2">
      <c r="C51" s="16"/>
      <c r="I51" s="66"/>
    </row>
    <row r="52" spans="3:9" ht="12.75" customHeight="1" x14ac:dyDescent="0.2">
      <c r="C52" s="67" t="s">
        <v>25</v>
      </c>
      <c r="E52" s="68" t="s">
        <v>26</v>
      </c>
      <c r="I52" s="23">
        <f>+I24</f>
        <v>0</v>
      </c>
    </row>
    <row r="53" spans="3:9" ht="12.75" customHeight="1" x14ac:dyDescent="0.2">
      <c r="C53" s="67" t="s">
        <v>27</v>
      </c>
      <c r="E53" s="68" t="s">
        <v>28</v>
      </c>
      <c r="I53" s="23">
        <f>+I17</f>
        <v>0</v>
      </c>
    </row>
    <row r="54" spans="3:9" ht="12.75" customHeight="1" x14ac:dyDescent="0.2">
      <c r="C54" s="67" t="s">
        <v>29</v>
      </c>
      <c r="E54" s="68" t="s">
        <v>30</v>
      </c>
      <c r="I54" s="23">
        <f>+MAX(I52,I53)/IF(I18="",1.67,VLOOKUP(I18,IMIPVIR!$C$1:$E$5034,3,0))</f>
        <v>0</v>
      </c>
    </row>
    <row r="55" spans="3:9" ht="12.75" customHeight="1" x14ac:dyDescent="0.2">
      <c r="C55" s="67" t="s">
        <v>31</v>
      </c>
      <c r="E55" s="68" t="s">
        <v>32</v>
      </c>
      <c r="I55" s="23" t="e">
        <f>+I54*VLOOKUP($J$18,UI!K10:L176,2,FALSE)</f>
        <v>#N/A</v>
      </c>
    </row>
    <row r="56" spans="3:9" ht="12.75" customHeight="1" x14ac:dyDescent="0.2">
      <c r="C56" s="67" t="s">
        <v>33</v>
      </c>
      <c r="E56" s="68" t="s">
        <v>12</v>
      </c>
      <c r="I56" s="23" t="e">
        <f>+IF(MAX(I52:I53)&gt;I55,MAX(I52:I53)-I55+I54*0.15,I54*0.15)</f>
        <v>#N/A</v>
      </c>
    </row>
    <row r="57" spans="3:9" ht="12.75" customHeight="1" x14ac:dyDescent="0.2">
      <c r="C57" s="67"/>
      <c r="E57" s="22"/>
      <c r="F57" s="22"/>
      <c r="G57" s="22"/>
      <c r="H57" s="22"/>
      <c r="I57" s="26"/>
    </row>
    <row r="58" spans="3:9" ht="12.75" customHeight="1" x14ac:dyDescent="0.2">
      <c r="E58" s="69" t="s">
        <v>23</v>
      </c>
      <c r="F58" s="22"/>
      <c r="G58" s="22"/>
      <c r="H58" s="22"/>
      <c r="I58" s="65" t="e">
        <f>0.12*I56</f>
        <v>#N/A</v>
      </c>
    </row>
    <row r="59" spans="3:9" ht="12.75" customHeight="1" x14ac:dyDescent="0.2">
      <c r="C59" s="22"/>
      <c r="D59" s="22"/>
      <c r="E59" s="22"/>
      <c r="I59" s="26"/>
    </row>
    <row r="60" spans="3:9" ht="12" customHeight="1" x14ac:dyDescent="0.2">
      <c r="E60" s="16"/>
      <c r="G60" s="184" t="e">
        <f>IF(VLOOKUP(J18,#REF!,2,0)="Falta valor","La planilla no tiene cargado valor IMIPVIR para fecha ingresada en 2.1","")</f>
        <v>#REF!</v>
      </c>
      <c r="H60" s="184"/>
      <c r="I60" s="70"/>
    </row>
    <row r="61" spans="3:9" ht="12" customHeight="1" x14ac:dyDescent="0.2">
      <c r="E61" s="16"/>
      <c r="G61" s="184"/>
      <c r="H61" s="184"/>
      <c r="I61" s="70"/>
    </row>
    <row r="62" spans="3:9" ht="12.75" customHeight="1" x14ac:dyDescent="0.2">
      <c r="E62" s="4"/>
      <c r="I62" s="71" t="s">
        <v>34</v>
      </c>
    </row>
  </sheetData>
  <sheetProtection algorithmName="SHA-512" hashValue="m59mLJGl3qAlHd5V65KhgSmNJIOOw2BkBJmWKSW98vNfGc6Fn+XQ4FW1mlVcrUxgvzrcJyzD2OZkogPxAuMPow==" saltValue="NFDeOPQVtGLFPyUIaBrcyA==" spinCount="100000" sheet="1" selectLockedCells="1"/>
  <mergeCells count="13">
    <mergeCell ref="G60:H61"/>
    <mergeCell ref="F11:H11"/>
    <mergeCell ref="H29:I30"/>
    <mergeCell ref="F33:F34"/>
    <mergeCell ref="G33:G34"/>
    <mergeCell ref="H33:H34"/>
    <mergeCell ref="I33:I34"/>
    <mergeCell ref="G48:H49"/>
    <mergeCell ref="C4:I4"/>
    <mergeCell ref="C5:I5"/>
    <mergeCell ref="C6:I6"/>
    <mergeCell ref="C7:I7"/>
    <mergeCell ref="F50:H50"/>
  </mergeCells>
  <phoneticPr fontId="13" type="noConversion"/>
  <conditionalFormatting sqref="I62">
    <cfRule type="expression" dxfId="17" priority="1" stopIfTrue="1">
      <formula>AND($I$11&lt;&gt;1,$I$11&lt;&gt;2,$I$11&lt;&gt;4)</formula>
    </cfRule>
  </conditionalFormatting>
  <conditionalFormatting sqref="I57">
    <cfRule type="expression" dxfId="16" priority="2" stopIfTrue="1">
      <formula>$I$19&gt;30/6/2007</formula>
    </cfRule>
  </conditionalFormatting>
  <conditionalFormatting sqref="I58">
    <cfRule type="expression" dxfId="15" priority="3" stopIfTrue="1">
      <formula>OR(AND($I$11=1,OR($I$19&gt;DATEVALUE("30/06/2007"),$I$17=0)),AND($I$11=2,$I$17=0))</formula>
    </cfRule>
  </conditionalFormatting>
  <conditionalFormatting sqref="I52:I56">
    <cfRule type="expression" dxfId="14" priority="4" stopIfTrue="1">
      <formula>OR(AND($I$11=1,OR($I$19&gt;DATEVALUE("30/06/2007"),$I$17=0)),AND($I$11=2,$I$17=0))</formula>
    </cfRule>
  </conditionalFormatting>
  <conditionalFormatting sqref="I48 I23:I28 F35:G44">
    <cfRule type="expression" dxfId="13" priority="5" stopIfTrue="1">
      <formula>OR($I$17=0,$I$11=2)</formula>
    </cfRule>
  </conditionalFormatting>
  <conditionalFormatting sqref="C29:C30 C47:F48 D29:E32 F23:G32 G47:H47 H23:H28 H31:H32 I22">
    <cfRule type="expression" dxfId="12" priority="6" stopIfTrue="1">
      <formula>$I$17=0</formula>
    </cfRule>
  </conditionalFormatting>
  <conditionalFormatting sqref="I35:I46">
    <cfRule type="expression" dxfId="11" priority="7" stopIfTrue="1">
      <formula>OR($I$17=0,$I$11=2)</formula>
    </cfRule>
  </conditionalFormatting>
  <conditionalFormatting sqref="H35:H44">
    <cfRule type="expression" dxfId="10" priority="8" stopIfTrue="1">
      <formula>OR($I$17=0,$I$11=2)</formula>
    </cfRule>
    <cfRule type="expression" dxfId="9" priority="9" stopIfTrue="1">
      <formula>AND($I$17&lt;&gt;0,$I$11&lt;&gt;2,H35=0)</formula>
    </cfRule>
  </conditionalFormatting>
  <conditionalFormatting sqref="I18:I19">
    <cfRule type="expression" dxfId="8" priority="10" stopIfTrue="1">
      <formula>$I$11=2</formula>
    </cfRule>
  </conditionalFormatting>
  <conditionalFormatting sqref="C60:F62 G62:H62 J2:J3 J9:J17">
    <cfRule type="expression" dxfId="7" priority="11" stopIfTrue="1">
      <formula>AND($I$11&lt;&gt;1,$I$11&lt;&gt;2)</formula>
    </cfRule>
  </conditionalFormatting>
  <conditionalFormatting sqref="F52:H58">
    <cfRule type="expression" dxfId="6" priority="12" stopIfTrue="1">
      <formula>OR($I$19&gt;DATEVALUE("30/06/2006"),$I$11=2)</formula>
    </cfRule>
  </conditionalFormatting>
  <conditionalFormatting sqref="C50:E58">
    <cfRule type="expression" dxfId="5" priority="13" stopIfTrue="1">
      <formula>OR(AND($I$11=1,OR($I$19&gt;DATEVALUE("30/06/2007"),$I$17=0)),AND($I$11=2,$I$17=0))</formula>
    </cfRule>
  </conditionalFormatting>
  <conditionalFormatting sqref="C22:E28 C31 E35:E46 F33:I34">
    <cfRule type="expression" dxfId="4" priority="14" stopIfTrue="1">
      <formula>OR($I$17=0,$I$11=2)</formula>
    </cfRule>
  </conditionalFormatting>
  <conditionalFormatting sqref="F50:H50">
    <cfRule type="expression" dxfId="3" priority="15" stopIfTrue="1">
      <formula>OR(AND($I$11=1,OR($I$19&gt;DATEVALUE("30/06/2007"),$I$17=0)),AND($I$11=2,$I$17=0))</formula>
    </cfRule>
  </conditionalFormatting>
  <conditionalFormatting sqref="C21:E21 F19:H21">
    <cfRule type="expression" dxfId="2" priority="16" stopIfTrue="1">
      <formula>AND($I$11&lt;&gt;1,$I$11&lt;&gt;2)</formula>
    </cfRule>
  </conditionalFormatting>
  <conditionalFormatting sqref="F22:H22">
    <cfRule type="expression" dxfId="1" priority="17" stopIfTrue="1">
      <formula>OR($I$17=0,$I$11=2)</formula>
    </cfRule>
  </conditionalFormatting>
  <conditionalFormatting sqref="C19:C20 D19 E20">
    <cfRule type="expression" dxfId="0" priority="18" stopIfTrue="1">
      <formula>$I$11=2</formula>
    </cfRule>
  </conditionalFormatting>
  <dataValidations xWindow="13749" yWindow="9381" count="10">
    <dataValidation type="custom" allowBlank="1" showErrorMessage="1" error="No se pueden ingresar valores para_x000a_el tipo de acto gravado elegido_x000a_" sqref="I20">
      <formula1>I12=1</formula1>
      <formula2>0</formula2>
    </dataValidation>
    <dataValidation type="custom" allowBlank="1" showErrorMessage="1" errorTitle="ERROR!" error="Debe ingresar valor de la UI en la Hoja &quot;UI - IMIPVIR&quot;" sqref="J23">
      <formula1>IF(I23="ingresar valor","ERROR!!","")</formula1>
      <formula2>0</formula2>
    </dataValidation>
    <dataValidation type="date" operator="lessThanOrEqual" allowBlank="1" showErrorMessage="1" error="La fecha de adquisición no puede ser posterior a la fecha de enajenación, promesa o cesión" sqref="I19">
      <formula1>I18</formula1>
      <formula2>0</formula2>
    </dataValidation>
    <dataValidation allowBlank="1" showInputMessage="1" showErrorMessage="1" promptTitle="Aclaración" sqref="I52:I58">
      <formula1>0</formula1>
      <formula2>0</formula2>
    </dataValidation>
    <dataValidation type="custom" allowBlank="1" showErrorMessage="1" sqref="I25 F36:G44">
      <formula1>AND($I$17&lt;&gt;0,$I$11&lt;&gt;2)</formula1>
      <formula2>0</formula2>
    </dataValidation>
    <dataValidation type="custom" allowBlank="1" showErrorMessage="1" sqref="G35:H35 H36:H44">
      <formula1>AND($I$17,$I$11&lt;&gt;2)</formula1>
      <formula2>0</formula2>
    </dataValidation>
    <dataValidation type="date" operator="greaterThanOrEqual" allowBlank="1" showErrorMessage="1" errorTitle="Atención:" error="Debe ingresar fechas posteriores al 01/01/2012" sqref="I18">
      <formula1>40909</formula1>
      <formula2>0</formula2>
    </dataValidation>
    <dataValidation operator="greaterThan" allowBlank="1" showInputMessage="1" showErrorMessage="1" promptTitle="Aclaración" sqref="I23">
      <formula1>0</formula1>
      <formula2>0</formula2>
    </dataValidation>
    <dataValidation type="custom" operator="greaterThan" allowBlank="1" showInputMessage="1" showErrorMessage="1" error="_x000a_" prompt="Debe ingresar valor real" sqref="I24">
      <formula1>I24</formula1>
      <formula2>0</formula2>
    </dataValidation>
    <dataValidation allowBlank="1" sqref="F11:H11">
      <formula1>0</formula1>
      <formula2>0</formula2>
    </dataValidation>
  </dataValidations>
  <pageMargins left="0.55000000000000004" right="0.25972222222222224" top="0.45" bottom="0.22013888888888888" header="0.51180555555555551" footer="0.51180555555555551"/>
  <pageSetup paperSize="9" scale="94" firstPageNumber="0" orientation="portrait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K5034"/>
  <sheetViews>
    <sheetView showGridLines="0" showRowColHeaders="0" workbookViewId="0">
      <selection activeCell="B2" sqref="B2"/>
    </sheetView>
  </sheetViews>
  <sheetFormatPr baseColWidth="10" defaultColWidth="0" defaultRowHeight="12.75" x14ac:dyDescent="0.2"/>
  <cols>
    <col min="1" max="1" width="4.28515625" style="72" customWidth="1"/>
    <col min="2" max="2" width="11.42578125" style="73" customWidth="1"/>
    <col min="3" max="3" width="13.85546875" style="73" customWidth="1"/>
    <col min="4" max="4" width="7.85546875" style="73" customWidth="1"/>
    <col min="5" max="5" width="20.28515625" style="73" customWidth="1"/>
    <col min="6" max="11" width="11.42578125" style="74" customWidth="1"/>
    <col min="12" max="16384" width="0" style="75" hidden="1"/>
  </cols>
  <sheetData>
    <row r="1" spans="2:10" x14ac:dyDescent="0.2">
      <c r="B1" s="72"/>
      <c r="C1" s="72"/>
      <c r="D1" s="72"/>
      <c r="E1" s="72"/>
    </row>
    <row r="2" spans="2:10" ht="15.75" x14ac:dyDescent="0.25">
      <c r="B2" s="76"/>
      <c r="C2" s="77"/>
      <c r="D2" s="77"/>
      <c r="E2" s="77"/>
    </row>
    <row r="3" spans="2:10" ht="15.75" x14ac:dyDescent="0.25">
      <c r="E3" s="78"/>
      <c r="F3" s="79"/>
      <c r="G3" s="79"/>
      <c r="H3" s="79"/>
      <c r="I3" s="79"/>
      <c r="J3" s="79"/>
    </row>
    <row r="4" spans="2:10" ht="15" x14ac:dyDescent="0.25">
      <c r="E4" s="80"/>
      <c r="F4" s="81"/>
      <c r="G4" s="81"/>
      <c r="H4" s="81"/>
      <c r="I4" s="81"/>
      <c r="J4" s="81"/>
    </row>
    <row r="5" spans="2:10" ht="15" x14ac:dyDescent="0.25">
      <c r="E5" s="80"/>
      <c r="F5" s="81"/>
      <c r="G5" s="81"/>
      <c r="H5" s="81"/>
      <c r="I5" s="81"/>
      <c r="J5" s="81"/>
    </row>
    <row r="6" spans="2:10" ht="5.25" customHeight="1" x14ac:dyDescent="0.25">
      <c r="E6" s="80"/>
      <c r="F6" s="81"/>
      <c r="G6" s="81"/>
      <c r="H6" s="81"/>
      <c r="I6" s="81"/>
      <c r="J6" s="81"/>
    </row>
    <row r="7" spans="2:10" ht="15.75" x14ac:dyDescent="0.25">
      <c r="B7" s="82" t="s">
        <v>35</v>
      </c>
      <c r="E7" s="80"/>
      <c r="F7" s="81"/>
      <c r="G7" s="81"/>
      <c r="H7" s="81"/>
      <c r="I7" s="81"/>
      <c r="J7" s="81"/>
    </row>
    <row r="8" spans="2:10" ht="15.75" x14ac:dyDescent="0.25">
      <c r="B8" s="82" t="s">
        <v>36</v>
      </c>
      <c r="E8" s="80"/>
      <c r="F8" s="81"/>
      <c r="G8" s="81"/>
      <c r="H8" s="81"/>
      <c r="I8" s="81"/>
      <c r="J8" s="81"/>
    </row>
    <row r="9" spans="2:10" ht="15.75" x14ac:dyDescent="0.25">
      <c r="B9" s="82" t="s">
        <v>37</v>
      </c>
      <c r="E9" s="80"/>
      <c r="F9" s="81"/>
      <c r="G9" s="81"/>
      <c r="H9" s="81"/>
      <c r="I9" s="81"/>
      <c r="J9" s="81"/>
    </row>
    <row r="10" spans="2:10" x14ac:dyDescent="0.2">
      <c r="B10" s="83"/>
      <c r="C10" s="84"/>
      <c r="D10" s="84"/>
      <c r="E10" s="84"/>
    </row>
    <row r="11" spans="2:10" x14ac:dyDescent="0.2">
      <c r="B11" s="85"/>
      <c r="C11" s="86" t="s">
        <v>38</v>
      </c>
      <c r="D11" s="86"/>
      <c r="E11" s="86" t="s">
        <v>39</v>
      </c>
      <c r="F11" s="87"/>
    </row>
    <row r="12" spans="2:10" x14ac:dyDescent="0.2">
      <c r="B12" s="85"/>
      <c r="C12" s="88">
        <v>45930</v>
      </c>
      <c r="D12" s="86"/>
      <c r="E12" s="89">
        <v>6.32</v>
      </c>
      <c r="F12" s="87"/>
    </row>
    <row r="13" spans="2:10" x14ac:dyDescent="0.2">
      <c r="B13" s="85"/>
      <c r="C13" s="88">
        <v>45929</v>
      </c>
      <c r="D13" s="86"/>
      <c r="E13" s="89">
        <v>6.32</v>
      </c>
      <c r="F13" s="87"/>
    </row>
    <row r="14" spans="2:10" x14ac:dyDescent="0.2">
      <c r="B14" s="85"/>
      <c r="C14" s="88">
        <v>45928</v>
      </c>
      <c r="D14" s="86"/>
      <c r="E14" s="89">
        <v>6.32</v>
      </c>
      <c r="F14" s="87"/>
    </row>
    <row r="15" spans="2:10" x14ac:dyDescent="0.2">
      <c r="B15" s="85"/>
      <c r="C15" s="88">
        <v>45927</v>
      </c>
      <c r="D15" s="86"/>
      <c r="E15" s="89">
        <v>6.32</v>
      </c>
      <c r="F15" s="87"/>
    </row>
    <row r="16" spans="2:10" x14ac:dyDescent="0.2">
      <c r="B16" s="85"/>
      <c r="C16" s="88">
        <v>45926</v>
      </c>
      <c r="D16" s="86"/>
      <c r="E16" s="89">
        <v>6.32</v>
      </c>
      <c r="F16" s="87"/>
    </row>
    <row r="17" spans="2:6" x14ac:dyDescent="0.2">
      <c r="B17" s="85"/>
      <c r="C17" s="88">
        <v>45925</v>
      </c>
      <c r="D17" s="86"/>
      <c r="E17" s="89">
        <v>6.32</v>
      </c>
      <c r="F17" s="87"/>
    </row>
    <row r="18" spans="2:6" x14ac:dyDescent="0.2">
      <c r="B18" s="85"/>
      <c r="C18" s="88">
        <v>45924</v>
      </c>
      <c r="D18" s="86"/>
      <c r="E18" s="89">
        <v>6.32</v>
      </c>
      <c r="F18" s="87"/>
    </row>
    <row r="19" spans="2:6" x14ac:dyDescent="0.2">
      <c r="B19" s="85"/>
      <c r="C19" s="88">
        <v>45923</v>
      </c>
      <c r="D19" s="86"/>
      <c r="E19" s="89">
        <v>6.32</v>
      </c>
      <c r="F19" s="87"/>
    </row>
    <row r="20" spans="2:6" x14ac:dyDescent="0.2">
      <c r="B20" s="85"/>
      <c r="C20" s="88">
        <v>45922</v>
      </c>
      <c r="D20" s="86"/>
      <c r="E20" s="89">
        <v>6.32</v>
      </c>
      <c r="F20" s="87"/>
    </row>
    <row r="21" spans="2:6" x14ac:dyDescent="0.2">
      <c r="B21" s="85"/>
      <c r="C21" s="88">
        <v>45921</v>
      </c>
      <c r="D21" s="86"/>
      <c r="E21" s="89">
        <v>6.32</v>
      </c>
      <c r="F21" s="87"/>
    </row>
    <row r="22" spans="2:6" x14ac:dyDescent="0.2">
      <c r="B22" s="85"/>
      <c r="C22" s="88">
        <v>45920</v>
      </c>
      <c r="D22" s="86"/>
      <c r="E22" s="89">
        <v>6.32</v>
      </c>
      <c r="F22" s="87"/>
    </row>
    <row r="23" spans="2:6" x14ac:dyDescent="0.2">
      <c r="B23" s="85"/>
      <c r="C23" s="88">
        <v>45919</v>
      </c>
      <c r="D23" s="86"/>
      <c r="E23" s="89">
        <v>6.32</v>
      </c>
      <c r="F23" s="87"/>
    </row>
    <row r="24" spans="2:6" x14ac:dyDescent="0.2">
      <c r="B24" s="85"/>
      <c r="C24" s="88">
        <v>45918</v>
      </c>
      <c r="D24" s="86"/>
      <c r="E24" s="89">
        <v>6.32</v>
      </c>
      <c r="F24" s="87"/>
    </row>
    <row r="25" spans="2:6" x14ac:dyDescent="0.2">
      <c r="B25" s="85"/>
      <c r="C25" s="88">
        <v>45917</v>
      </c>
      <c r="D25" s="86"/>
      <c r="E25" s="89">
        <v>6.32</v>
      </c>
      <c r="F25" s="87"/>
    </row>
    <row r="26" spans="2:6" x14ac:dyDescent="0.2">
      <c r="B26" s="85"/>
      <c r="C26" s="88">
        <v>45916</v>
      </c>
      <c r="D26" s="86"/>
      <c r="E26" s="89">
        <v>6.32</v>
      </c>
      <c r="F26" s="87"/>
    </row>
    <row r="27" spans="2:6" x14ac:dyDescent="0.2">
      <c r="B27" s="85"/>
      <c r="C27" s="88">
        <v>45915</v>
      </c>
      <c r="D27" s="86"/>
      <c r="E27" s="89">
        <v>6.32</v>
      </c>
      <c r="F27" s="87"/>
    </row>
    <row r="28" spans="2:6" x14ac:dyDescent="0.2">
      <c r="B28" s="85"/>
      <c r="C28" s="88">
        <v>45914</v>
      </c>
      <c r="D28" s="86"/>
      <c r="E28" s="89">
        <v>6.32</v>
      </c>
      <c r="F28" s="87"/>
    </row>
    <row r="29" spans="2:6" x14ac:dyDescent="0.2">
      <c r="B29" s="85"/>
      <c r="C29" s="88">
        <v>45913</v>
      </c>
      <c r="D29" s="86"/>
      <c r="E29" s="89">
        <v>6.32</v>
      </c>
      <c r="F29" s="87"/>
    </row>
    <row r="30" spans="2:6" x14ac:dyDescent="0.2">
      <c r="B30" s="85"/>
      <c r="C30" s="88">
        <v>45912</v>
      </c>
      <c r="D30" s="86"/>
      <c r="E30" s="89">
        <v>6.32</v>
      </c>
      <c r="F30" s="87"/>
    </row>
    <row r="31" spans="2:6" x14ac:dyDescent="0.2">
      <c r="B31" s="85"/>
      <c r="C31" s="88">
        <v>45911</v>
      </c>
      <c r="D31" s="86"/>
      <c r="E31" s="89">
        <v>6.32</v>
      </c>
      <c r="F31" s="87"/>
    </row>
    <row r="32" spans="2:6" x14ac:dyDescent="0.2">
      <c r="B32" s="85"/>
      <c r="C32" s="88">
        <v>45910</v>
      </c>
      <c r="D32" s="86"/>
      <c r="E32" s="89">
        <v>6.32</v>
      </c>
      <c r="F32" s="87"/>
    </row>
    <row r="33" spans="2:6" x14ac:dyDescent="0.2">
      <c r="B33" s="85"/>
      <c r="C33" s="88">
        <v>45909</v>
      </c>
      <c r="D33" s="86"/>
      <c r="E33" s="89">
        <v>6.32</v>
      </c>
      <c r="F33" s="87"/>
    </row>
    <row r="34" spans="2:6" x14ac:dyDescent="0.2">
      <c r="B34" s="85"/>
      <c r="C34" s="88">
        <v>45908</v>
      </c>
      <c r="D34" s="86"/>
      <c r="E34" s="89">
        <v>6.32</v>
      </c>
      <c r="F34" s="87"/>
    </row>
    <row r="35" spans="2:6" x14ac:dyDescent="0.2">
      <c r="B35" s="85"/>
      <c r="C35" s="88">
        <v>45907</v>
      </c>
      <c r="D35" s="86"/>
      <c r="E35" s="89">
        <v>6.32</v>
      </c>
      <c r="F35" s="87"/>
    </row>
    <row r="36" spans="2:6" x14ac:dyDescent="0.2">
      <c r="B36" s="85"/>
      <c r="C36" s="88">
        <v>45906</v>
      </c>
      <c r="D36" s="86"/>
      <c r="E36" s="89">
        <v>6.32</v>
      </c>
      <c r="F36" s="87"/>
    </row>
    <row r="37" spans="2:6" x14ac:dyDescent="0.2">
      <c r="B37" s="85"/>
      <c r="C37" s="88">
        <v>45905</v>
      </c>
      <c r="D37" s="86"/>
      <c r="E37" s="89">
        <v>6.32</v>
      </c>
      <c r="F37" s="87"/>
    </row>
    <row r="38" spans="2:6" x14ac:dyDescent="0.2">
      <c r="B38" s="85"/>
      <c r="C38" s="88">
        <v>45904</v>
      </c>
      <c r="D38" s="86"/>
      <c r="E38" s="89">
        <v>6.32</v>
      </c>
      <c r="F38" s="87"/>
    </row>
    <row r="39" spans="2:6" x14ac:dyDescent="0.2">
      <c r="B39" s="85"/>
      <c r="C39" s="88">
        <v>45903</v>
      </c>
      <c r="D39" s="86"/>
      <c r="E39" s="89">
        <v>6.32</v>
      </c>
      <c r="F39" s="87"/>
    </row>
    <row r="40" spans="2:6" x14ac:dyDescent="0.2">
      <c r="B40" s="85"/>
      <c r="C40" s="88">
        <v>45902</v>
      </c>
      <c r="D40" s="86"/>
      <c r="E40" s="89">
        <v>6.32</v>
      </c>
      <c r="F40" s="87"/>
    </row>
    <row r="41" spans="2:6" x14ac:dyDescent="0.2">
      <c r="B41" s="85"/>
      <c r="C41" s="88">
        <v>45901</v>
      </c>
      <c r="D41" s="86"/>
      <c r="E41" s="89">
        <v>6.32</v>
      </c>
      <c r="F41" s="87"/>
    </row>
    <row r="42" spans="2:6" x14ac:dyDescent="0.2">
      <c r="B42" s="85"/>
      <c r="C42" s="88">
        <v>45900</v>
      </c>
      <c r="D42" s="86"/>
      <c r="E42" s="89">
        <v>6.32</v>
      </c>
      <c r="F42" s="87"/>
    </row>
    <row r="43" spans="2:6" x14ac:dyDescent="0.2">
      <c r="B43" s="85"/>
      <c r="C43" s="88">
        <v>45899</v>
      </c>
      <c r="D43" s="86"/>
      <c r="E43" s="89">
        <v>6.32</v>
      </c>
      <c r="F43" s="87"/>
    </row>
    <row r="44" spans="2:6" x14ac:dyDescent="0.2">
      <c r="B44" s="85"/>
      <c r="C44" s="88">
        <v>45898</v>
      </c>
      <c r="D44" s="86"/>
      <c r="E44" s="89">
        <v>6.32</v>
      </c>
      <c r="F44" s="87"/>
    </row>
    <row r="45" spans="2:6" x14ac:dyDescent="0.2">
      <c r="B45" s="85"/>
      <c r="C45" s="88">
        <v>45897</v>
      </c>
      <c r="D45" s="86"/>
      <c r="E45" s="89">
        <v>6.32</v>
      </c>
      <c r="F45" s="87"/>
    </row>
    <row r="46" spans="2:6" x14ac:dyDescent="0.2">
      <c r="B46" s="85"/>
      <c r="C46" s="88">
        <v>45896</v>
      </c>
      <c r="D46" s="86"/>
      <c r="E46" s="89">
        <v>6.32</v>
      </c>
      <c r="F46" s="87"/>
    </row>
    <row r="47" spans="2:6" x14ac:dyDescent="0.2">
      <c r="B47" s="85"/>
      <c r="C47" s="88">
        <v>45895</v>
      </c>
      <c r="D47" s="86"/>
      <c r="E47" s="89">
        <v>6.32</v>
      </c>
      <c r="F47" s="87"/>
    </row>
    <row r="48" spans="2:6" x14ac:dyDescent="0.2">
      <c r="B48" s="85"/>
      <c r="C48" s="88">
        <v>45894</v>
      </c>
      <c r="D48" s="86"/>
      <c r="E48" s="89">
        <v>6.32</v>
      </c>
      <c r="F48" s="87"/>
    </row>
    <row r="49" spans="2:6" x14ac:dyDescent="0.2">
      <c r="B49" s="85"/>
      <c r="C49" s="88">
        <v>45893</v>
      </c>
      <c r="D49" s="86"/>
      <c r="E49" s="89">
        <v>6.32</v>
      </c>
      <c r="F49" s="87"/>
    </row>
    <row r="50" spans="2:6" x14ac:dyDescent="0.2">
      <c r="B50" s="85"/>
      <c r="C50" s="88">
        <v>45892</v>
      </c>
      <c r="D50" s="86"/>
      <c r="E50" s="89">
        <v>6.32</v>
      </c>
      <c r="F50" s="87"/>
    </row>
    <row r="51" spans="2:6" x14ac:dyDescent="0.2">
      <c r="B51" s="85"/>
      <c r="C51" s="88">
        <v>45891</v>
      </c>
      <c r="D51" s="86"/>
      <c r="E51" s="89">
        <v>6.32</v>
      </c>
      <c r="F51" s="87"/>
    </row>
    <row r="52" spans="2:6" x14ac:dyDescent="0.2">
      <c r="B52" s="85"/>
      <c r="C52" s="88">
        <v>45890</v>
      </c>
      <c r="D52" s="86"/>
      <c r="E52" s="89">
        <v>6.32</v>
      </c>
      <c r="F52" s="87"/>
    </row>
    <row r="53" spans="2:6" x14ac:dyDescent="0.2">
      <c r="B53" s="85"/>
      <c r="C53" s="88">
        <v>45889</v>
      </c>
      <c r="D53" s="86"/>
      <c r="E53" s="89">
        <v>6.32</v>
      </c>
      <c r="F53" s="87"/>
    </row>
    <row r="54" spans="2:6" x14ac:dyDescent="0.2">
      <c r="B54" s="85"/>
      <c r="C54" s="88">
        <v>45888</v>
      </c>
      <c r="D54" s="86"/>
      <c r="E54" s="89">
        <v>6.32</v>
      </c>
      <c r="F54" s="87"/>
    </row>
    <row r="55" spans="2:6" x14ac:dyDescent="0.2">
      <c r="B55" s="85"/>
      <c r="C55" s="88">
        <v>45887</v>
      </c>
      <c r="D55" s="86"/>
      <c r="E55" s="89">
        <v>6.32</v>
      </c>
      <c r="F55" s="87"/>
    </row>
    <row r="56" spans="2:6" x14ac:dyDescent="0.2">
      <c r="B56" s="85"/>
      <c r="C56" s="88">
        <v>45886</v>
      </c>
      <c r="D56" s="86"/>
      <c r="E56" s="89">
        <v>6.32</v>
      </c>
      <c r="F56" s="87"/>
    </row>
    <row r="57" spans="2:6" x14ac:dyDescent="0.2">
      <c r="B57" s="85"/>
      <c r="C57" s="88">
        <v>45885</v>
      </c>
      <c r="D57" s="86"/>
      <c r="E57" s="89">
        <v>6.32</v>
      </c>
      <c r="F57" s="87"/>
    </row>
    <row r="58" spans="2:6" x14ac:dyDescent="0.2">
      <c r="B58" s="85"/>
      <c r="C58" s="88">
        <v>45884</v>
      </c>
      <c r="D58" s="86"/>
      <c r="E58" s="89">
        <v>6.32</v>
      </c>
      <c r="F58" s="87"/>
    </row>
    <row r="59" spans="2:6" x14ac:dyDescent="0.2">
      <c r="B59" s="85"/>
      <c r="C59" s="88">
        <v>45883</v>
      </c>
      <c r="D59" s="86"/>
      <c r="E59" s="89">
        <v>6.32</v>
      </c>
      <c r="F59" s="87"/>
    </row>
    <row r="60" spans="2:6" x14ac:dyDescent="0.2">
      <c r="B60" s="85"/>
      <c r="C60" s="88">
        <v>45882</v>
      </c>
      <c r="D60" s="86"/>
      <c r="E60" s="89">
        <v>6.32</v>
      </c>
      <c r="F60" s="87"/>
    </row>
    <row r="61" spans="2:6" x14ac:dyDescent="0.2">
      <c r="B61" s="85"/>
      <c r="C61" s="88">
        <v>45881</v>
      </c>
      <c r="D61" s="86"/>
      <c r="E61" s="89">
        <v>6.32</v>
      </c>
      <c r="F61" s="87"/>
    </row>
    <row r="62" spans="2:6" x14ac:dyDescent="0.2">
      <c r="B62" s="85"/>
      <c r="C62" s="88">
        <v>45880</v>
      </c>
      <c r="D62" s="86"/>
      <c r="E62" s="89">
        <v>6.32</v>
      </c>
      <c r="F62" s="87"/>
    </row>
    <row r="63" spans="2:6" x14ac:dyDescent="0.2">
      <c r="B63" s="85"/>
      <c r="C63" s="88">
        <v>45879</v>
      </c>
      <c r="D63" s="86"/>
      <c r="E63" s="89">
        <v>6.32</v>
      </c>
      <c r="F63" s="87"/>
    </row>
    <row r="64" spans="2:6" x14ac:dyDescent="0.2">
      <c r="B64" s="85"/>
      <c r="C64" s="88">
        <v>45878</v>
      </c>
      <c r="D64" s="86"/>
      <c r="E64" s="89">
        <v>6.32</v>
      </c>
      <c r="F64" s="87"/>
    </row>
    <row r="65" spans="2:6" x14ac:dyDescent="0.2">
      <c r="B65" s="85"/>
      <c r="C65" s="88">
        <v>45877</v>
      </c>
      <c r="D65" s="86"/>
      <c r="E65" s="89">
        <v>6.32</v>
      </c>
      <c r="F65" s="87"/>
    </row>
    <row r="66" spans="2:6" x14ac:dyDescent="0.2">
      <c r="B66" s="85"/>
      <c r="C66" s="88">
        <v>45876</v>
      </c>
      <c r="D66" s="86"/>
      <c r="E66" s="89">
        <v>6.32</v>
      </c>
      <c r="F66" s="87"/>
    </row>
    <row r="67" spans="2:6" x14ac:dyDescent="0.2">
      <c r="B67" s="85"/>
      <c r="C67" s="88">
        <v>45875</v>
      </c>
      <c r="D67" s="86"/>
      <c r="E67" s="89">
        <v>6.32</v>
      </c>
      <c r="F67" s="87"/>
    </row>
    <row r="68" spans="2:6" x14ac:dyDescent="0.2">
      <c r="B68" s="85"/>
      <c r="C68" s="88">
        <v>45874</v>
      </c>
      <c r="D68" s="86"/>
      <c r="E68" s="89">
        <v>6.32</v>
      </c>
      <c r="F68" s="87"/>
    </row>
    <row r="69" spans="2:6" x14ac:dyDescent="0.2">
      <c r="B69" s="85"/>
      <c r="C69" s="88">
        <v>45873</v>
      </c>
      <c r="D69" s="86"/>
      <c r="E69" s="89">
        <v>6.32</v>
      </c>
      <c r="F69" s="87"/>
    </row>
    <row r="70" spans="2:6" x14ac:dyDescent="0.2">
      <c r="B70" s="85"/>
      <c r="C70" s="88">
        <v>45872</v>
      </c>
      <c r="D70" s="86"/>
      <c r="E70" s="89">
        <v>6.32</v>
      </c>
      <c r="F70" s="87"/>
    </row>
    <row r="71" spans="2:6" x14ac:dyDescent="0.2">
      <c r="B71" s="85"/>
      <c r="C71" s="88">
        <v>45871</v>
      </c>
      <c r="D71" s="86"/>
      <c r="E71" s="89">
        <v>6.32</v>
      </c>
      <c r="F71" s="87"/>
    </row>
    <row r="72" spans="2:6" x14ac:dyDescent="0.2">
      <c r="B72" s="85"/>
      <c r="C72" s="88">
        <v>45870</v>
      </c>
      <c r="D72" s="86"/>
      <c r="E72" s="89">
        <v>6.32</v>
      </c>
      <c r="F72" s="87"/>
    </row>
    <row r="73" spans="2:6" x14ac:dyDescent="0.2">
      <c r="B73" s="85"/>
      <c r="C73" s="88">
        <v>45869</v>
      </c>
      <c r="D73" s="86"/>
      <c r="E73" s="89">
        <v>6.32</v>
      </c>
      <c r="F73" s="87"/>
    </row>
    <row r="74" spans="2:6" x14ac:dyDescent="0.2">
      <c r="B74" s="85"/>
      <c r="C74" s="88">
        <v>45868</v>
      </c>
      <c r="D74" s="86"/>
      <c r="E74" s="89">
        <v>6.32</v>
      </c>
      <c r="F74" s="87"/>
    </row>
    <row r="75" spans="2:6" x14ac:dyDescent="0.2">
      <c r="B75" s="85"/>
      <c r="C75" s="88">
        <v>45867</v>
      </c>
      <c r="D75" s="86"/>
      <c r="E75" s="89">
        <v>6.32</v>
      </c>
      <c r="F75" s="87"/>
    </row>
    <row r="76" spans="2:6" x14ac:dyDescent="0.2">
      <c r="B76" s="85"/>
      <c r="C76" s="88">
        <v>45866</v>
      </c>
      <c r="D76" s="86"/>
      <c r="E76" s="89">
        <v>6.32</v>
      </c>
      <c r="F76" s="87"/>
    </row>
    <row r="77" spans="2:6" x14ac:dyDescent="0.2">
      <c r="B77" s="85"/>
      <c r="C77" s="88">
        <v>45865</v>
      </c>
      <c r="D77" s="86"/>
      <c r="E77" s="89">
        <v>6.32</v>
      </c>
      <c r="F77" s="87"/>
    </row>
    <row r="78" spans="2:6" x14ac:dyDescent="0.2">
      <c r="B78" s="85"/>
      <c r="C78" s="88">
        <v>45864</v>
      </c>
      <c r="D78" s="86"/>
      <c r="E78" s="89">
        <v>6.32</v>
      </c>
      <c r="F78" s="87"/>
    </row>
    <row r="79" spans="2:6" x14ac:dyDescent="0.2">
      <c r="B79" s="85"/>
      <c r="C79" s="88">
        <v>45863</v>
      </c>
      <c r="D79" s="86"/>
      <c r="E79" s="89">
        <v>6.32</v>
      </c>
      <c r="F79" s="87"/>
    </row>
    <row r="80" spans="2:6" x14ac:dyDescent="0.2">
      <c r="B80" s="85"/>
      <c r="C80" s="88">
        <v>45862</v>
      </c>
      <c r="D80" s="86"/>
      <c r="E80" s="89">
        <v>6.32</v>
      </c>
      <c r="F80" s="87"/>
    </row>
    <row r="81" spans="2:6" x14ac:dyDescent="0.2">
      <c r="B81" s="85"/>
      <c r="C81" s="88">
        <v>45861</v>
      </c>
      <c r="D81" s="86"/>
      <c r="E81" s="89">
        <v>6.32</v>
      </c>
      <c r="F81" s="87"/>
    </row>
    <row r="82" spans="2:6" x14ac:dyDescent="0.2">
      <c r="B82" s="85"/>
      <c r="C82" s="88">
        <v>45860</v>
      </c>
      <c r="D82" s="86"/>
      <c r="E82" s="89">
        <v>6.32</v>
      </c>
      <c r="F82" s="87"/>
    </row>
    <row r="83" spans="2:6" x14ac:dyDescent="0.2">
      <c r="B83" s="85"/>
      <c r="C83" s="88">
        <v>45859</v>
      </c>
      <c r="D83" s="86"/>
      <c r="E83" s="89">
        <v>6.32</v>
      </c>
      <c r="F83" s="87"/>
    </row>
    <row r="84" spans="2:6" x14ac:dyDescent="0.2">
      <c r="B84" s="85"/>
      <c r="C84" s="88">
        <v>45858</v>
      </c>
      <c r="D84" s="86"/>
      <c r="E84" s="89">
        <v>6.32</v>
      </c>
      <c r="F84" s="87"/>
    </row>
    <row r="85" spans="2:6" x14ac:dyDescent="0.2">
      <c r="B85" s="85"/>
      <c r="C85" s="88">
        <v>45857</v>
      </c>
      <c r="D85" s="86"/>
      <c r="E85" s="89">
        <v>6.32</v>
      </c>
      <c r="F85" s="87"/>
    </row>
    <row r="86" spans="2:6" x14ac:dyDescent="0.2">
      <c r="B86" s="85"/>
      <c r="C86" s="88">
        <v>45856</v>
      </c>
      <c r="D86" s="86"/>
      <c r="E86" s="89">
        <v>6.32</v>
      </c>
      <c r="F86" s="87"/>
    </row>
    <row r="87" spans="2:6" x14ac:dyDescent="0.2">
      <c r="B87" s="85"/>
      <c r="C87" s="88">
        <v>45855</v>
      </c>
      <c r="D87" s="86"/>
      <c r="E87" s="89">
        <v>6.32</v>
      </c>
      <c r="F87" s="87"/>
    </row>
    <row r="88" spans="2:6" x14ac:dyDescent="0.2">
      <c r="B88" s="85"/>
      <c r="C88" s="88">
        <v>45854</v>
      </c>
      <c r="D88" s="86"/>
      <c r="E88" s="89">
        <v>6.32</v>
      </c>
      <c r="F88" s="87"/>
    </row>
    <row r="89" spans="2:6" x14ac:dyDescent="0.2">
      <c r="B89" s="85"/>
      <c r="C89" s="88">
        <v>45853</v>
      </c>
      <c r="D89" s="86"/>
      <c r="E89" s="89">
        <v>6.32</v>
      </c>
      <c r="F89" s="87"/>
    </row>
    <row r="90" spans="2:6" x14ac:dyDescent="0.2">
      <c r="B90" s="85"/>
      <c r="C90" s="88">
        <v>45852</v>
      </c>
      <c r="D90" s="86"/>
      <c r="E90" s="89">
        <v>6.32</v>
      </c>
      <c r="F90" s="87"/>
    </row>
    <row r="91" spans="2:6" x14ac:dyDescent="0.2">
      <c r="B91" s="85"/>
      <c r="C91" s="88">
        <v>45851</v>
      </c>
      <c r="D91" s="86"/>
      <c r="E91" s="89">
        <v>6.32</v>
      </c>
      <c r="F91" s="87"/>
    </row>
    <row r="92" spans="2:6" x14ac:dyDescent="0.2">
      <c r="B92" s="85"/>
      <c r="C92" s="88">
        <v>45850</v>
      </c>
      <c r="D92" s="86"/>
      <c r="E92" s="89">
        <v>6.32</v>
      </c>
      <c r="F92" s="87"/>
    </row>
    <row r="93" spans="2:6" x14ac:dyDescent="0.2">
      <c r="B93" s="85"/>
      <c r="C93" s="88">
        <v>45849</v>
      </c>
      <c r="D93" s="86"/>
      <c r="E93" s="89">
        <v>6.32</v>
      </c>
      <c r="F93" s="87"/>
    </row>
    <row r="94" spans="2:6" x14ac:dyDescent="0.2">
      <c r="B94" s="85"/>
      <c r="C94" s="88">
        <v>45848</v>
      </c>
      <c r="D94" s="86"/>
      <c r="E94" s="89">
        <v>6.32</v>
      </c>
      <c r="F94" s="87"/>
    </row>
    <row r="95" spans="2:6" x14ac:dyDescent="0.2">
      <c r="B95" s="85"/>
      <c r="C95" s="88">
        <v>45847</v>
      </c>
      <c r="D95" s="86"/>
      <c r="E95" s="89">
        <v>6.32</v>
      </c>
      <c r="F95" s="87"/>
    </row>
    <row r="96" spans="2:6" x14ac:dyDescent="0.2">
      <c r="B96" s="85"/>
      <c r="C96" s="88">
        <v>45846</v>
      </c>
      <c r="D96" s="86"/>
      <c r="E96" s="89">
        <v>6.32</v>
      </c>
      <c r="F96" s="87"/>
    </row>
    <row r="97" spans="2:6" x14ac:dyDescent="0.2">
      <c r="B97" s="85"/>
      <c r="C97" s="88">
        <v>45845</v>
      </c>
      <c r="D97" s="86"/>
      <c r="E97" s="89">
        <v>6.32</v>
      </c>
      <c r="F97" s="87"/>
    </row>
    <row r="98" spans="2:6" x14ac:dyDescent="0.2">
      <c r="B98" s="85"/>
      <c r="C98" s="88">
        <v>45844</v>
      </c>
      <c r="D98" s="86"/>
      <c r="E98" s="89">
        <v>6.32</v>
      </c>
      <c r="F98" s="87"/>
    </row>
    <row r="99" spans="2:6" x14ac:dyDescent="0.2">
      <c r="B99" s="85"/>
      <c r="C99" s="88">
        <v>45843</v>
      </c>
      <c r="D99" s="86"/>
      <c r="E99" s="89">
        <v>6.32</v>
      </c>
      <c r="F99" s="87"/>
    </row>
    <row r="100" spans="2:6" x14ac:dyDescent="0.2">
      <c r="B100" s="85"/>
      <c r="C100" s="88">
        <v>45842</v>
      </c>
      <c r="D100" s="86"/>
      <c r="E100" s="89">
        <v>6.32</v>
      </c>
      <c r="F100" s="87"/>
    </row>
    <row r="101" spans="2:6" x14ac:dyDescent="0.2">
      <c r="B101" s="85"/>
      <c r="C101" s="88">
        <v>45841</v>
      </c>
      <c r="D101" s="86"/>
      <c r="E101" s="89">
        <v>6.32</v>
      </c>
      <c r="F101" s="87"/>
    </row>
    <row r="102" spans="2:6" x14ac:dyDescent="0.2">
      <c r="B102" s="85"/>
      <c r="C102" s="88">
        <v>45840</v>
      </c>
      <c r="D102" s="86"/>
      <c r="E102" s="89">
        <v>6.32</v>
      </c>
      <c r="F102" s="87"/>
    </row>
    <row r="103" spans="2:6" x14ac:dyDescent="0.2">
      <c r="B103" s="85"/>
      <c r="C103" s="88">
        <v>45839</v>
      </c>
      <c r="D103" s="86"/>
      <c r="E103" s="89">
        <v>6.32</v>
      </c>
      <c r="F103" s="87"/>
    </row>
    <row r="104" spans="2:6" x14ac:dyDescent="0.2">
      <c r="B104" s="85"/>
      <c r="C104" s="88">
        <v>45838</v>
      </c>
      <c r="D104" s="86"/>
      <c r="E104" s="89">
        <v>6.45</v>
      </c>
      <c r="F104" s="87"/>
    </row>
    <row r="105" spans="2:6" x14ac:dyDescent="0.2">
      <c r="B105" s="85"/>
      <c r="C105" s="88">
        <v>45837</v>
      </c>
      <c r="D105" s="86"/>
      <c r="E105" s="89">
        <v>6.45</v>
      </c>
      <c r="F105" s="87"/>
    </row>
    <row r="106" spans="2:6" x14ac:dyDescent="0.2">
      <c r="B106" s="85"/>
      <c r="C106" s="88">
        <v>45836</v>
      </c>
      <c r="D106" s="86"/>
      <c r="E106" s="89">
        <v>6.45</v>
      </c>
      <c r="F106" s="87"/>
    </row>
    <row r="107" spans="2:6" x14ac:dyDescent="0.2">
      <c r="B107" s="85"/>
      <c r="C107" s="88">
        <v>45835</v>
      </c>
      <c r="D107" s="86"/>
      <c r="E107" s="89">
        <v>6.45</v>
      </c>
      <c r="F107" s="87"/>
    </row>
    <row r="108" spans="2:6" x14ac:dyDescent="0.2">
      <c r="B108" s="85"/>
      <c r="C108" s="88">
        <v>45834</v>
      </c>
      <c r="D108" s="86"/>
      <c r="E108" s="89">
        <v>6.45</v>
      </c>
      <c r="F108" s="87"/>
    </row>
    <row r="109" spans="2:6" x14ac:dyDescent="0.2">
      <c r="B109" s="85"/>
      <c r="C109" s="88">
        <v>45833</v>
      </c>
      <c r="D109" s="86"/>
      <c r="E109" s="89">
        <v>6.45</v>
      </c>
      <c r="F109" s="87"/>
    </row>
    <row r="110" spans="2:6" x14ac:dyDescent="0.2">
      <c r="B110" s="85"/>
      <c r="C110" s="88">
        <v>45832</v>
      </c>
      <c r="D110" s="86"/>
      <c r="E110" s="89">
        <v>6.45</v>
      </c>
      <c r="F110" s="87"/>
    </row>
    <row r="111" spans="2:6" x14ac:dyDescent="0.2">
      <c r="B111" s="85"/>
      <c r="C111" s="88">
        <v>45831</v>
      </c>
      <c r="D111" s="86"/>
      <c r="E111" s="89">
        <v>6.45</v>
      </c>
      <c r="F111" s="87"/>
    </row>
    <row r="112" spans="2:6" x14ac:dyDescent="0.2">
      <c r="B112" s="85"/>
      <c r="C112" s="88">
        <v>45830</v>
      </c>
      <c r="D112" s="86"/>
      <c r="E112" s="89">
        <v>6.45</v>
      </c>
      <c r="F112" s="87"/>
    </row>
    <row r="113" spans="2:6" x14ac:dyDescent="0.2">
      <c r="B113" s="85"/>
      <c r="C113" s="88">
        <v>45829</v>
      </c>
      <c r="D113" s="86"/>
      <c r="E113" s="89">
        <v>6.45</v>
      </c>
      <c r="F113" s="87"/>
    </row>
    <row r="114" spans="2:6" x14ac:dyDescent="0.2">
      <c r="B114" s="85"/>
      <c r="C114" s="88">
        <v>45828</v>
      </c>
      <c r="D114" s="86"/>
      <c r="E114" s="89">
        <v>6.45</v>
      </c>
      <c r="F114" s="87"/>
    </row>
    <row r="115" spans="2:6" x14ac:dyDescent="0.2">
      <c r="B115" s="85"/>
      <c r="C115" s="88">
        <v>45827</v>
      </c>
      <c r="D115" s="86"/>
      <c r="E115" s="89">
        <v>6.45</v>
      </c>
      <c r="F115" s="87"/>
    </row>
    <row r="116" spans="2:6" x14ac:dyDescent="0.2">
      <c r="B116" s="85"/>
      <c r="C116" s="88">
        <v>45826</v>
      </c>
      <c r="D116" s="86"/>
      <c r="E116" s="89">
        <v>6.45</v>
      </c>
      <c r="F116" s="87"/>
    </row>
    <row r="117" spans="2:6" x14ac:dyDescent="0.2">
      <c r="B117" s="85"/>
      <c r="C117" s="88">
        <v>45825</v>
      </c>
      <c r="D117" s="86"/>
      <c r="E117" s="89">
        <v>6.45</v>
      </c>
      <c r="F117" s="87"/>
    </row>
    <row r="118" spans="2:6" x14ac:dyDescent="0.2">
      <c r="B118" s="85"/>
      <c r="C118" s="88">
        <v>45824</v>
      </c>
      <c r="D118" s="86"/>
      <c r="E118" s="89">
        <v>6.45</v>
      </c>
      <c r="F118" s="87"/>
    </row>
    <row r="119" spans="2:6" x14ac:dyDescent="0.2">
      <c r="B119" s="85"/>
      <c r="C119" s="88">
        <v>45823</v>
      </c>
      <c r="D119" s="86"/>
      <c r="E119" s="89">
        <v>6.45</v>
      </c>
      <c r="F119" s="87"/>
    </row>
    <row r="120" spans="2:6" x14ac:dyDescent="0.2">
      <c r="B120" s="85"/>
      <c r="C120" s="88">
        <v>45822</v>
      </c>
      <c r="D120" s="86"/>
      <c r="E120" s="89">
        <v>6.45</v>
      </c>
      <c r="F120" s="87"/>
    </row>
    <row r="121" spans="2:6" x14ac:dyDescent="0.2">
      <c r="B121" s="85"/>
      <c r="C121" s="88">
        <v>45821</v>
      </c>
      <c r="D121" s="86"/>
      <c r="E121" s="89">
        <v>6.45</v>
      </c>
      <c r="F121" s="87"/>
    </row>
    <row r="122" spans="2:6" x14ac:dyDescent="0.2">
      <c r="B122" s="85"/>
      <c r="C122" s="88">
        <v>45820</v>
      </c>
      <c r="D122" s="86"/>
      <c r="E122" s="89">
        <v>6.45</v>
      </c>
      <c r="F122" s="87"/>
    </row>
    <row r="123" spans="2:6" x14ac:dyDescent="0.2">
      <c r="B123" s="85"/>
      <c r="C123" s="88">
        <v>45819</v>
      </c>
      <c r="D123" s="86"/>
      <c r="E123" s="89">
        <v>6.45</v>
      </c>
      <c r="F123" s="87"/>
    </row>
    <row r="124" spans="2:6" x14ac:dyDescent="0.2">
      <c r="B124" s="85"/>
      <c r="C124" s="88">
        <v>45818</v>
      </c>
      <c r="D124" s="86"/>
      <c r="E124" s="89">
        <v>6.45</v>
      </c>
      <c r="F124" s="87"/>
    </row>
    <row r="125" spans="2:6" x14ac:dyDescent="0.2">
      <c r="B125" s="85"/>
      <c r="C125" s="88">
        <v>45817</v>
      </c>
      <c r="D125" s="86"/>
      <c r="E125" s="89">
        <v>6.45</v>
      </c>
      <c r="F125" s="87"/>
    </row>
    <row r="126" spans="2:6" x14ac:dyDescent="0.2">
      <c r="B126" s="85"/>
      <c r="C126" s="88">
        <v>45816</v>
      </c>
      <c r="D126" s="86"/>
      <c r="E126" s="89">
        <v>6.45</v>
      </c>
      <c r="F126" s="87"/>
    </row>
    <row r="127" spans="2:6" x14ac:dyDescent="0.2">
      <c r="B127" s="85"/>
      <c r="C127" s="88">
        <v>45815</v>
      </c>
      <c r="D127" s="86"/>
      <c r="E127" s="89">
        <v>6.45</v>
      </c>
      <c r="F127" s="87"/>
    </row>
    <row r="128" spans="2:6" x14ac:dyDescent="0.2">
      <c r="B128" s="85"/>
      <c r="C128" s="88">
        <v>45814</v>
      </c>
      <c r="D128" s="86"/>
      <c r="E128" s="89">
        <v>6.45</v>
      </c>
      <c r="F128" s="87"/>
    </row>
    <row r="129" spans="2:6" x14ac:dyDescent="0.2">
      <c r="B129" s="85"/>
      <c r="C129" s="88">
        <v>45813</v>
      </c>
      <c r="D129" s="86"/>
      <c r="E129" s="89">
        <v>6.45</v>
      </c>
      <c r="F129" s="87"/>
    </row>
    <row r="130" spans="2:6" x14ac:dyDescent="0.2">
      <c r="B130" s="85"/>
      <c r="C130" s="88">
        <v>45812</v>
      </c>
      <c r="D130" s="86"/>
      <c r="E130" s="89">
        <v>6.45</v>
      </c>
      <c r="F130" s="87"/>
    </row>
    <row r="131" spans="2:6" x14ac:dyDescent="0.2">
      <c r="B131" s="85"/>
      <c r="C131" s="88">
        <v>45811</v>
      </c>
      <c r="D131" s="86"/>
      <c r="E131" s="89">
        <v>6.45</v>
      </c>
      <c r="F131" s="87"/>
    </row>
    <row r="132" spans="2:6" x14ac:dyDescent="0.2">
      <c r="B132" s="85"/>
      <c r="C132" s="88">
        <v>45810</v>
      </c>
      <c r="D132" s="86"/>
      <c r="E132" s="89">
        <v>6.45</v>
      </c>
      <c r="F132" s="87"/>
    </row>
    <row r="133" spans="2:6" x14ac:dyDescent="0.2">
      <c r="B133" s="85"/>
      <c r="C133" s="88">
        <v>45809</v>
      </c>
      <c r="D133" s="86"/>
      <c r="E133" s="89">
        <v>6.45</v>
      </c>
      <c r="F133" s="87"/>
    </row>
    <row r="134" spans="2:6" x14ac:dyDescent="0.2">
      <c r="B134" s="85"/>
      <c r="C134" s="88">
        <v>45808</v>
      </c>
      <c r="D134" s="86"/>
      <c r="E134" s="89">
        <v>6.45</v>
      </c>
      <c r="F134" s="87"/>
    </row>
    <row r="135" spans="2:6" x14ac:dyDescent="0.2">
      <c r="B135" s="85"/>
      <c r="C135" s="88">
        <v>45807</v>
      </c>
      <c r="D135" s="86"/>
      <c r="E135" s="89">
        <v>6.45</v>
      </c>
      <c r="F135" s="87"/>
    </row>
    <row r="136" spans="2:6" x14ac:dyDescent="0.2">
      <c r="B136" s="85"/>
      <c r="C136" s="88">
        <v>45806</v>
      </c>
      <c r="D136" s="86"/>
      <c r="E136" s="89">
        <v>6.45</v>
      </c>
      <c r="F136" s="87"/>
    </row>
    <row r="137" spans="2:6" x14ac:dyDescent="0.2">
      <c r="B137" s="85"/>
      <c r="C137" s="88">
        <v>45805</v>
      </c>
      <c r="D137" s="86"/>
      <c r="E137" s="89">
        <v>6.45</v>
      </c>
      <c r="F137" s="87"/>
    </row>
    <row r="138" spans="2:6" x14ac:dyDescent="0.2">
      <c r="B138" s="85"/>
      <c r="C138" s="88">
        <v>45804</v>
      </c>
      <c r="D138" s="86"/>
      <c r="E138" s="89">
        <v>6.45</v>
      </c>
      <c r="F138" s="87"/>
    </row>
    <row r="139" spans="2:6" x14ac:dyDescent="0.2">
      <c r="B139" s="85"/>
      <c r="C139" s="88">
        <v>45803</v>
      </c>
      <c r="D139" s="86"/>
      <c r="E139" s="89">
        <v>6.45</v>
      </c>
      <c r="F139" s="87"/>
    </row>
    <row r="140" spans="2:6" x14ac:dyDescent="0.2">
      <c r="B140" s="85"/>
      <c r="C140" s="88">
        <v>45802</v>
      </c>
      <c r="D140" s="86"/>
      <c r="E140" s="89">
        <v>6.45</v>
      </c>
      <c r="F140" s="87"/>
    </row>
    <row r="141" spans="2:6" x14ac:dyDescent="0.2">
      <c r="B141" s="85"/>
      <c r="C141" s="88">
        <v>45801</v>
      </c>
      <c r="D141" s="86"/>
      <c r="E141" s="89">
        <v>6.45</v>
      </c>
      <c r="F141" s="87"/>
    </row>
    <row r="142" spans="2:6" x14ac:dyDescent="0.2">
      <c r="B142" s="85"/>
      <c r="C142" s="88">
        <v>45800</v>
      </c>
      <c r="D142" s="86"/>
      <c r="E142" s="89">
        <v>6.45</v>
      </c>
      <c r="F142" s="87"/>
    </row>
    <row r="143" spans="2:6" x14ac:dyDescent="0.2">
      <c r="B143" s="85"/>
      <c r="C143" s="88">
        <v>45799</v>
      </c>
      <c r="D143" s="86"/>
      <c r="E143" s="89">
        <v>6.45</v>
      </c>
      <c r="F143" s="87"/>
    </row>
    <row r="144" spans="2:6" x14ac:dyDescent="0.2">
      <c r="B144" s="85"/>
      <c r="C144" s="88">
        <v>45798</v>
      </c>
      <c r="D144" s="86"/>
      <c r="E144" s="89">
        <v>6.45</v>
      </c>
      <c r="F144" s="87"/>
    </row>
    <row r="145" spans="2:6" x14ac:dyDescent="0.2">
      <c r="B145" s="85"/>
      <c r="C145" s="88">
        <v>45797</v>
      </c>
      <c r="D145" s="86"/>
      <c r="E145" s="89">
        <v>6.45</v>
      </c>
      <c r="F145" s="87"/>
    </row>
    <row r="146" spans="2:6" x14ac:dyDescent="0.2">
      <c r="B146" s="85"/>
      <c r="C146" s="88">
        <v>45796</v>
      </c>
      <c r="D146" s="86"/>
      <c r="E146" s="89">
        <v>6.45</v>
      </c>
      <c r="F146" s="87"/>
    </row>
    <row r="147" spans="2:6" x14ac:dyDescent="0.2">
      <c r="B147" s="85"/>
      <c r="C147" s="88">
        <v>45795</v>
      </c>
      <c r="D147" s="86"/>
      <c r="E147" s="89">
        <v>6.45</v>
      </c>
      <c r="F147" s="87"/>
    </row>
    <row r="148" spans="2:6" x14ac:dyDescent="0.2">
      <c r="B148" s="85"/>
      <c r="C148" s="88">
        <v>45794</v>
      </c>
      <c r="D148" s="86"/>
      <c r="E148" s="89">
        <v>6.45</v>
      </c>
      <c r="F148" s="87"/>
    </row>
    <row r="149" spans="2:6" x14ac:dyDescent="0.2">
      <c r="B149" s="85"/>
      <c r="C149" s="88">
        <v>45793</v>
      </c>
      <c r="D149" s="86"/>
      <c r="E149" s="89">
        <v>6.45</v>
      </c>
      <c r="F149" s="87"/>
    </row>
    <row r="150" spans="2:6" x14ac:dyDescent="0.2">
      <c r="B150" s="85"/>
      <c r="C150" s="88">
        <v>45792</v>
      </c>
      <c r="D150" s="86"/>
      <c r="E150" s="89">
        <v>6.45</v>
      </c>
      <c r="F150" s="87"/>
    </row>
    <row r="151" spans="2:6" x14ac:dyDescent="0.2">
      <c r="B151" s="85"/>
      <c r="C151" s="88">
        <v>45791</v>
      </c>
      <c r="D151" s="86"/>
      <c r="E151" s="89">
        <v>6.45</v>
      </c>
      <c r="F151" s="87"/>
    </row>
    <row r="152" spans="2:6" x14ac:dyDescent="0.2">
      <c r="B152" s="85"/>
      <c r="C152" s="88">
        <v>45790</v>
      </c>
      <c r="D152" s="86"/>
      <c r="E152" s="89">
        <v>6.45</v>
      </c>
      <c r="F152" s="87"/>
    </row>
    <row r="153" spans="2:6" x14ac:dyDescent="0.2">
      <c r="B153" s="85"/>
      <c r="C153" s="88">
        <v>45789</v>
      </c>
      <c r="D153" s="86"/>
      <c r="E153" s="89">
        <v>6.13</v>
      </c>
      <c r="F153" s="87"/>
    </row>
    <row r="154" spans="2:6" x14ac:dyDescent="0.2">
      <c r="B154" s="85"/>
      <c r="C154" s="88">
        <v>45788</v>
      </c>
      <c r="D154" s="86"/>
      <c r="E154" s="89">
        <v>6.13</v>
      </c>
      <c r="F154" s="87"/>
    </row>
    <row r="155" spans="2:6" x14ac:dyDescent="0.2">
      <c r="B155" s="85"/>
      <c r="C155" s="88">
        <v>45787</v>
      </c>
      <c r="D155" s="86"/>
      <c r="E155" s="89">
        <v>6.13</v>
      </c>
      <c r="F155" s="87"/>
    </row>
    <row r="156" spans="2:6" x14ac:dyDescent="0.2">
      <c r="B156" s="85"/>
      <c r="C156" s="88">
        <v>45786</v>
      </c>
      <c r="D156" s="86"/>
      <c r="E156" s="89">
        <v>6.13</v>
      </c>
      <c r="F156" s="87"/>
    </row>
    <row r="157" spans="2:6" x14ac:dyDescent="0.2">
      <c r="B157" s="85"/>
      <c r="C157" s="88">
        <v>45785</v>
      </c>
      <c r="D157" s="86"/>
      <c r="E157" s="89">
        <v>6.13</v>
      </c>
      <c r="F157" s="87"/>
    </row>
    <row r="158" spans="2:6" x14ac:dyDescent="0.2">
      <c r="B158" s="85"/>
      <c r="C158" s="88">
        <v>45784</v>
      </c>
      <c r="D158" s="86"/>
      <c r="E158" s="89">
        <v>6.13</v>
      </c>
      <c r="F158" s="87"/>
    </row>
    <row r="159" spans="2:6" x14ac:dyDescent="0.2">
      <c r="B159" s="85"/>
      <c r="C159" s="88">
        <v>45783</v>
      </c>
      <c r="D159" s="86"/>
      <c r="E159" s="89">
        <v>6.13</v>
      </c>
      <c r="F159" s="87"/>
    </row>
    <row r="160" spans="2:6" x14ac:dyDescent="0.2">
      <c r="B160" s="85"/>
      <c r="C160" s="88">
        <v>45782</v>
      </c>
      <c r="D160" s="86"/>
      <c r="E160" s="89">
        <v>6.13</v>
      </c>
      <c r="F160" s="87"/>
    </row>
    <row r="161" spans="2:6" x14ac:dyDescent="0.2">
      <c r="B161" s="85"/>
      <c r="C161" s="88">
        <v>45781</v>
      </c>
      <c r="D161" s="86"/>
      <c r="E161" s="89">
        <v>6.13</v>
      </c>
      <c r="F161" s="87"/>
    </row>
    <row r="162" spans="2:6" x14ac:dyDescent="0.2">
      <c r="B162" s="85"/>
      <c r="C162" s="88">
        <v>45780</v>
      </c>
      <c r="D162" s="86"/>
      <c r="E162" s="89">
        <v>6.13</v>
      </c>
      <c r="F162" s="87"/>
    </row>
    <row r="163" spans="2:6" x14ac:dyDescent="0.2">
      <c r="B163" s="85"/>
      <c r="C163" s="88">
        <v>45779</v>
      </c>
      <c r="D163" s="86"/>
      <c r="E163" s="89">
        <v>6.13</v>
      </c>
      <c r="F163" s="87"/>
    </row>
    <row r="164" spans="2:6" x14ac:dyDescent="0.2">
      <c r="B164" s="85"/>
      <c r="C164" s="88">
        <v>45778</v>
      </c>
      <c r="D164" s="86"/>
      <c r="E164" s="89">
        <v>6.13</v>
      </c>
      <c r="F164" s="87"/>
    </row>
    <row r="165" spans="2:6" x14ac:dyDescent="0.2">
      <c r="B165" s="85"/>
      <c r="C165" s="88">
        <v>45777</v>
      </c>
      <c r="D165" s="86"/>
      <c r="E165" s="89">
        <v>6.13</v>
      </c>
      <c r="F165" s="87"/>
    </row>
    <row r="166" spans="2:6" x14ac:dyDescent="0.2">
      <c r="B166" s="85"/>
      <c r="C166" s="88">
        <v>45776</v>
      </c>
      <c r="D166" s="86"/>
      <c r="E166" s="89">
        <v>6.13</v>
      </c>
      <c r="F166" s="87"/>
    </row>
    <row r="167" spans="2:6" x14ac:dyDescent="0.2">
      <c r="B167" s="85"/>
      <c r="C167" s="88">
        <v>45775</v>
      </c>
      <c r="D167" s="86"/>
      <c r="E167" s="89">
        <v>6.13</v>
      </c>
      <c r="F167" s="87"/>
    </row>
    <row r="168" spans="2:6" x14ac:dyDescent="0.2">
      <c r="B168" s="85"/>
      <c r="C168" s="88">
        <v>45774</v>
      </c>
      <c r="D168" s="86"/>
      <c r="E168" s="89">
        <v>6.13</v>
      </c>
      <c r="F168" s="87"/>
    </row>
    <row r="169" spans="2:6" x14ac:dyDescent="0.2">
      <c r="B169" s="85"/>
      <c r="C169" s="88">
        <v>45773</v>
      </c>
      <c r="D169" s="86"/>
      <c r="E169" s="89">
        <v>6.13</v>
      </c>
      <c r="F169" s="87"/>
    </row>
    <row r="170" spans="2:6" x14ac:dyDescent="0.2">
      <c r="B170" s="85"/>
      <c r="C170" s="88">
        <v>45772</v>
      </c>
      <c r="D170" s="86"/>
      <c r="E170" s="89">
        <v>6.13</v>
      </c>
      <c r="F170" s="87"/>
    </row>
    <row r="171" spans="2:6" x14ac:dyDescent="0.2">
      <c r="B171" s="85"/>
      <c r="C171" s="88">
        <v>45771</v>
      </c>
      <c r="D171" s="86"/>
      <c r="E171" s="89">
        <v>6.13</v>
      </c>
      <c r="F171" s="87"/>
    </row>
    <row r="172" spans="2:6" x14ac:dyDescent="0.2">
      <c r="B172" s="85"/>
      <c r="C172" s="88">
        <v>45770</v>
      </c>
      <c r="D172" s="86"/>
      <c r="E172" s="89">
        <v>6.13</v>
      </c>
      <c r="F172" s="87"/>
    </row>
    <row r="173" spans="2:6" x14ac:dyDescent="0.2">
      <c r="B173" s="85"/>
      <c r="C173" s="88">
        <v>45769</v>
      </c>
      <c r="D173" s="86"/>
      <c r="E173" s="89">
        <v>6.13</v>
      </c>
      <c r="F173" s="87"/>
    </row>
    <row r="174" spans="2:6" x14ac:dyDescent="0.2">
      <c r="B174" s="85"/>
      <c r="C174" s="88">
        <v>45768</v>
      </c>
      <c r="D174" s="86"/>
      <c r="E174" s="89">
        <v>6.13</v>
      </c>
      <c r="F174" s="87"/>
    </row>
    <row r="175" spans="2:6" x14ac:dyDescent="0.2">
      <c r="B175" s="85"/>
      <c r="C175" s="88">
        <v>45767</v>
      </c>
      <c r="D175" s="86"/>
      <c r="E175" s="89">
        <v>6.13</v>
      </c>
      <c r="F175" s="87"/>
    </row>
    <row r="176" spans="2:6" x14ac:dyDescent="0.2">
      <c r="B176" s="85"/>
      <c r="C176" s="88">
        <v>45766</v>
      </c>
      <c r="D176" s="86"/>
      <c r="E176" s="89">
        <v>6.13</v>
      </c>
      <c r="F176" s="87"/>
    </row>
    <row r="177" spans="2:6" x14ac:dyDescent="0.2">
      <c r="B177" s="85"/>
      <c r="C177" s="88">
        <v>45765</v>
      </c>
      <c r="D177" s="86"/>
      <c r="E177" s="89">
        <v>6.13</v>
      </c>
      <c r="F177" s="87"/>
    </row>
    <row r="178" spans="2:6" x14ac:dyDescent="0.2">
      <c r="B178" s="85"/>
      <c r="C178" s="88">
        <v>45764</v>
      </c>
      <c r="D178" s="86"/>
      <c r="E178" s="89">
        <v>6.13</v>
      </c>
      <c r="F178" s="87"/>
    </row>
    <row r="179" spans="2:6" x14ac:dyDescent="0.2">
      <c r="B179" s="85"/>
      <c r="C179" s="88">
        <v>45763</v>
      </c>
      <c r="D179" s="86"/>
      <c r="E179" s="89">
        <v>6.13</v>
      </c>
      <c r="F179" s="87"/>
    </row>
    <row r="180" spans="2:6" x14ac:dyDescent="0.2">
      <c r="B180" s="85"/>
      <c r="C180" s="88">
        <v>45762</v>
      </c>
      <c r="D180" s="86"/>
      <c r="E180" s="89">
        <v>6.13</v>
      </c>
      <c r="F180" s="87"/>
    </row>
    <row r="181" spans="2:6" x14ac:dyDescent="0.2">
      <c r="B181" s="85"/>
      <c r="C181" s="88">
        <v>45761</v>
      </c>
      <c r="D181" s="86"/>
      <c r="E181" s="89">
        <v>6.13</v>
      </c>
      <c r="F181" s="87"/>
    </row>
    <row r="182" spans="2:6" x14ac:dyDescent="0.2">
      <c r="B182" s="85"/>
      <c r="C182" s="88">
        <v>45760</v>
      </c>
      <c r="D182" s="86"/>
      <c r="E182" s="89">
        <v>6.13</v>
      </c>
      <c r="F182" s="87"/>
    </row>
    <row r="183" spans="2:6" x14ac:dyDescent="0.2">
      <c r="B183" s="85"/>
      <c r="C183" s="88">
        <v>45759</v>
      </c>
      <c r="D183" s="86"/>
      <c r="E183" s="89">
        <v>6.13</v>
      </c>
      <c r="F183" s="87"/>
    </row>
    <row r="184" spans="2:6" x14ac:dyDescent="0.2">
      <c r="B184" s="85"/>
      <c r="C184" s="88">
        <v>45758</v>
      </c>
      <c r="D184" s="86"/>
      <c r="E184" s="89">
        <v>6.13</v>
      </c>
      <c r="F184" s="87"/>
    </row>
    <row r="185" spans="2:6" x14ac:dyDescent="0.2">
      <c r="B185" s="85"/>
      <c r="C185" s="88">
        <v>45757</v>
      </c>
      <c r="D185" s="86"/>
      <c r="E185" s="89">
        <v>6.13</v>
      </c>
      <c r="F185" s="87"/>
    </row>
    <row r="186" spans="2:6" x14ac:dyDescent="0.2">
      <c r="B186" s="85"/>
      <c r="C186" s="88">
        <v>45756</v>
      </c>
      <c r="D186" s="86"/>
      <c r="E186" s="89">
        <v>6.13</v>
      </c>
      <c r="F186" s="87"/>
    </row>
    <row r="187" spans="2:6" x14ac:dyDescent="0.2">
      <c r="B187" s="85"/>
      <c r="C187" s="88">
        <v>45755</v>
      </c>
      <c r="D187" s="86"/>
      <c r="E187" s="89">
        <v>6.13</v>
      </c>
      <c r="F187" s="87"/>
    </row>
    <row r="188" spans="2:6" x14ac:dyDescent="0.2">
      <c r="B188" s="85"/>
      <c r="C188" s="88">
        <v>45754</v>
      </c>
      <c r="D188" s="86"/>
      <c r="E188" s="89">
        <v>6.13</v>
      </c>
      <c r="F188" s="87"/>
    </row>
    <row r="189" spans="2:6" x14ac:dyDescent="0.2">
      <c r="B189" s="85"/>
      <c r="C189" s="88">
        <v>45753</v>
      </c>
      <c r="D189" s="86"/>
      <c r="E189" s="89">
        <v>6.13</v>
      </c>
      <c r="F189" s="87"/>
    </row>
    <row r="190" spans="2:6" x14ac:dyDescent="0.2">
      <c r="B190" s="85"/>
      <c r="C190" s="88">
        <v>45752</v>
      </c>
      <c r="D190" s="86"/>
      <c r="E190" s="89">
        <v>6.13</v>
      </c>
      <c r="F190" s="87"/>
    </row>
    <row r="191" spans="2:6" x14ac:dyDescent="0.2">
      <c r="B191" s="85"/>
      <c r="C191" s="88">
        <v>45751</v>
      </c>
      <c r="D191" s="86"/>
      <c r="E191" s="89">
        <v>6.13</v>
      </c>
      <c r="F191" s="87"/>
    </row>
    <row r="192" spans="2:6" x14ac:dyDescent="0.2">
      <c r="B192" s="85"/>
      <c r="C192" s="88">
        <v>45750</v>
      </c>
      <c r="D192" s="86"/>
      <c r="E192" s="89">
        <v>6.13</v>
      </c>
      <c r="F192" s="87"/>
    </row>
    <row r="193" spans="2:6" x14ac:dyDescent="0.2">
      <c r="B193" s="85"/>
      <c r="C193" s="88">
        <v>45749</v>
      </c>
      <c r="D193" s="86"/>
      <c r="E193" s="89">
        <v>6.13</v>
      </c>
      <c r="F193" s="87"/>
    </row>
    <row r="194" spans="2:6" x14ac:dyDescent="0.2">
      <c r="B194" s="85"/>
      <c r="C194" s="88">
        <v>45748</v>
      </c>
      <c r="D194" s="86"/>
      <c r="E194" s="89">
        <v>6.13</v>
      </c>
      <c r="F194" s="87"/>
    </row>
    <row r="195" spans="2:6" x14ac:dyDescent="0.2">
      <c r="B195" s="85"/>
      <c r="C195" s="88">
        <v>45747</v>
      </c>
      <c r="D195" s="86"/>
      <c r="E195" s="89">
        <v>6.13</v>
      </c>
      <c r="F195" s="87"/>
    </row>
    <row r="196" spans="2:6" x14ac:dyDescent="0.2">
      <c r="B196" s="85"/>
      <c r="C196" s="88">
        <v>45746</v>
      </c>
      <c r="D196" s="86"/>
      <c r="E196" s="89">
        <v>6.13</v>
      </c>
      <c r="F196" s="87"/>
    </row>
    <row r="197" spans="2:6" x14ac:dyDescent="0.2">
      <c r="B197" s="85"/>
      <c r="C197" s="88">
        <v>45745</v>
      </c>
      <c r="D197" s="86"/>
      <c r="E197" s="89">
        <v>6.13</v>
      </c>
      <c r="F197" s="87"/>
    </row>
    <row r="198" spans="2:6" x14ac:dyDescent="0.2">
      <c r="B198" s="85"/>
      <c r="C198" s="88">
        <v>45744</v>
      </c>
      <c r="D198" s="86"/>
      <c r="E198" s="89">
        <v>6.13</v>
      </c>
      <c r="F198" s="87"/>
    </row>
    <row r="199" spans="2:6" x14ac:dyDescent="0.2">
      <c r="B199" s="85"/>
      <c r="C199" s="88">
        <v>45743</v>
      </c>
      <c r="D199" s="86"/>
      <c r="E199" s="89">
        <v>6.13</v>
      </c>
      <c r="F199" s="87"/>
    </row>
    <row r="200" spans="2:6" x14ac:dyDescent="0.2">
      <c r="B200" s="85"/>
      <c r="C200" s="88">
        <v>45742</v>
      </c>
      <c r="D200" s="86"/>
      <c r="E200" s="89">
        <v>6.13</v>
      </c>
      <c r="F200" s="87"/>
    </row>
    <row r="201" spans="2:6" x14ac:dyDescent="0.2">
      <c r="B201" s="85"/>
      <c r="C201" s="88">
        <v>45741</v>
      </c>
      <c r="D201" s="86"/>
      <c r="E201" s="89">
        <v>6.13</v>
      </c>
      <c r="F201" s="87"/>
    </row>
    <row r="202" spans="2:6" x14ac:dyDescent="0.2">
      <c r="B202" s="85"/>
      <c r="C202" s="88">
        <v>45740</v>
      </c>
      <c r="D202" s="86"/>
      <c r="E202" s="89">
        <v>6.13</v>
      </c>
      <c r="F202" s="87"/>
    </row>
    <row r="203" spans="2:6" x14ac:dyDescent="0.2">
      <c r="B203" s="85"/>
      <c r="C203" s="88">
        <v>45739</v>
      </c>
      <c r="D203" s="86"/>
      <c r="E203" s="89">
        <v>6.13</v>
      </c>
      <c r="F203" s="87"/>
    </row>
    <row r="204" spans="2:6" x14ac:dyDescent="0.2">
      <c r="B204" s="85"/>
      <c r="C204" s="88">
        <v>45738</v>
      </c>
      <c r="D204" s="86"/>
      <c r="E204" s="89">
        <v>6.13</v>
      </c>
      <c r="F204" s="87"/>
    </row>
    <row r="205" spans="2:6" x14ac:dyDescent="0.2">
      <c r="B205" s="85"/>
      <c r="C205" s="88">
        <v>45737</v>
      </c>
      <c r="D205" s="86"/>
      <c r="E205" s="89">
        <v>6.13</v>
      </c>
      <c r="F205" s="87"/>
    </row>
    <row r="206" spans="2:6" x14ac:dyDescent="0.2">
      <c r="B206" s="85"/>
      <c r="C206" s="88">
        <v>45736</v>
      </c>
      <c r="D206" s="86"/>
      <c r="E206" s="89">
        <v>6.13</v>
      </c>
      <c r="F206" s="87"/>
    </row>
    <row r="207" spans="2:6" x14ac:dyDescent="0.2">
      <c r="B207" s="85"/>
      <c r="C207" s="88">
        <v>45735</v>
      </c>
      <c r="D207" s="86"/>
      <c r="E207" s="89">
        <v>6.13</v>
      </c>
      <c r="F207" s="87"/>
    </row>
    <row r="208" spans="2:6" x14ac:dyDescent="0.2">
      <c r="B208" s="85"/>
      <c r="C208" s="88">
        <v>45734</v>
      </c>
      <c r="D208" s="86"/>
      <c r="E208" s="89">
        <v>6.13</v>
      </c>
      <c r="F208" s="87"/>
    </row>
    <row r="209" spans="2:6" x14ac:dyDescent="0.2">
      <c r="B209" s="85"/>
      <c r="C209" s="88">
        <v>45733</v>
      </c>
      <c r="D209" s="86"/>
      <c r="E209" s="89">
        <v>6.13</v>
      </c>
      <c r="F209" s="87"/>
    </row>
    <row r="210" spans="2:6" x14ac:dyDescent="0.2">
      <c r="B210" s="85"/>
      <c r="C210" s="88">
        <v>45732</v>
      </c>
      <c r="D210" s="86"/>
      <c r="E210" s="89">
        <v>6.13</v>
      </c>
      <c r="F210" s="87"/>
    </row>
    <row r="211" spans="2:6" x14ac:dyDescent="0.2">
      <c r="B211" s="85"/>
      <c r="C211" s="88">
        <v>45731</v>
      </c>
      <c r="D211" s="86"/>
      <c r="E211" s="89">
        <v>6.13</v>
      </c>
      <c r="F211" s="87"/>
    </row>
    <row r="212" spans="2:6" x14ac:dyDescent="0.2">
      <c r="B212" s="85"/>
      <c r="C212" s="88">
        <v>45730</v>
      </c>
      <c r="D212" s="86"/>
      <c r="E212" s="89">
        <v>6.13</v>
      </c>
      <c r="F212" s="87"/>
    </row>
    <row r="213" spans="2:6" x14ac:dyDescent="0.2">
      <c r="B213" s="85"/>
      <c r="C213" s="88">
        <v>45729</v>
      </c>
      <c r="D213" s="86"/>
      <c r="E213" s="89">
        <v>6.13</v>
      </c>
      <c r="F213" s="87"/>
    </row>
    <row r="214" spans="2:6" x14ac:dyDescent="0.2">
      <c r="B214" s="85"/>
      <c r="C214" s="88">
        <v>45728</v>
      </c>
      <c r="D214" s="86"/>
      <c r="E214" s="89">
        <v>6.13</v>
      </c>
      <c r="F214" s="87"/>
    </row>
    <row r="215" spans="2:6" x14ac:dyDescent="0.2">
      <c r="B215" s="85"/>
      <c r="C215" s="88">
        <v>45727</v>
      </c>
      <c r="D215" s="86"/>
      <c r="E215" s="89">
        <v>6.13</v>
      </c>
      <c r="F215" s="87"/>
    </row>
    <row r="216" spans="2:6" x14ac:dyDescent="0.2">
      <c r="B216" s="85"/>
      <c r="C216" s="88">
        <v>45726</v>
      </c>
      <c r="D216" s="86"/>
      <c r="E216" s="89">
        <v>6.13</v>
      </c>
      <c r="F216" s="87"/>
    </row>
    <row r="217" spans="2:6" x14ac:dyDescent="0.2">
      <c r="B217" s="85"/>
      <c r="C217" s="88">
        <v>45725</v>
      </c>
      <c r="D217" s="86"/>
      <c r="E217" s="89">
        <v>6.13</v>
      </c>
      <c r="F217" s="87"/>
    </row>
    <row r="218" spans="2:6" x14ac:dyDescent="0.2">
      <c r="B218" s="85"/>
      <c r="C218" s="88">
        <v>45724</v>
      </c>
      <c r="D218" s="86"/>
      <c r="E218" s="89">
        <v>6.13</v>
      </c>
      <c r="F218" s="87"/>
    </row>
    <row r="219" spans="2:6" x14ac:dyDescent="0.2">
      <c r="B219" s="85"/>
      <c r="C219" s="88">
        <v>45723</v>
      </c>
      <c r="D219" s="86"/>
      <c r="E219" s="89">
        <v>6.13</v>
      </c>
      <c r="F219" s="87"/>
    </row>
    <row r="220" spans="2:6" x14ac:dyDescent="0.2">
      <c r="B220" s="85"/>
      <c r="C220" s="88">
        <v>45722</v>
      </c>
      <c r="D220" s="86"/>
      <c r="E220" s="89">
        <v>6.13</v>
      </c>
      <c r="F220" s="87"/>
    </row>
    <row r="221" spans="2:6" x14ac:dyDescent="0.2">
      <c r="B221" s="85"/>
      <c r="C221" s="88">
        <v>45721</v>
      </c>
      <c r="D221" s="86"/>
      <c r="E221" s="89">
        <v>6.13</v>
      </c>
      <c r="F221" s="87"/>
    </row>
    <row r="222" spans="2:6" x14ac:dyDescent="0.2">
      <c r="B222" s="85"/>
      <c r="C222" s="88">
        <v>45720</v>
      </c>
      <c r="D222" s="86"/>
      <c r="E222" s="89">
        <v>6.13</v>
      </c>
      <c r="F222" s="87"/>
    </row>
    <row r="223" spans="2:6" x14ac:dyDescent="0.2">
      <c r="B223" s="85"/>
      <c r="C223" s="88">
        <v>45719</v>
      </c>
      <c r="D223" s="86"/>
      <c r="E223" s="89">
        <v>6.13</v>
      </c>
      <c r="F223" s="87"/>
    </row>
    <row r="224" spans="2:6" x14ac:dyDescent="0.2">
      <c r="B224" s="85"/>
      <c r="C224" s="88">
        <v>45718</v>
      </c>
      <c r="D224" s="86"/>
      <c r="E224" s="89">
        <v>6.13</v>
      </c>
      <c r="F224" s="87"/>
    </row>
    <row r="225" spans="2:6" x14ac:dyDescent="0.2">
      <c r="B225" s="85"/>
      <c r="C225" s="88">
        <v>45717</v>
      </c>
      <c r="D225" s="86"/>
      <c r="E225" s="89">
        <v>6.13</v>
      </c>
      <c r="F225" s="87"/>
    </row>
    <row r="226" spans="2:6" x14ac:dyDescent="0.2">
      <c r="B226" s="85"/>
      <c r="C226" s="88">
        <v>45716</v>
      </c>
      <c r="D226" s="86"/>
      <c r="E226" s="89">
        <v>6.13</v>
      </c>
      <c r="F226" s="87"/>
    </row>
    <row r="227" spans="2:6" x14ac:dyDescent="0.2">
      <c r="B227" s="85"/>
      <c r="C227" s="88">
        <v>45715</v>
      </c>
      <c r="D227" s="86"/>
      <c r="E227" s="89">
        <v>6.13</v>
      </c>
      <c r="F227" s="87"/>
    </row>
    <row r="228" spans="2:6" x14ac:dyDescent="0.2">
      <c r="B228" s="85"/>
      <c r="C228" s="88">
        <v>45714</v>
      </c>
      <c r="D228" s="86"/>
      <c r="E228" s="89">
        <v>6.13</v>
      </c>
      <c r="F228" s="87"/>
    </row>
    <row r="229" spans="2:6" x14ac:dyDescent="0.2">
      <c r="B229" s="85"/>
      <c r="C229" s="88">
        <v>45713</v>
      </c>
      <c r="D229" s="86"/>
      <c r="E229" s="89">
        <v>6.13</v>
      </c>
      <c r="F229" s="87"/>
    </row>
    <row r="230" spans="2:6" x14ac:dyDescent="0.2">
      <c r="B230" s="85"/>
      <c r="C230" s="88">
        <v>45712</v>
      </c>
      <c r="D230" s="86"/>
      <c r="E230" s="89">
        <v>6.13</v>
      </c>
      <c r="F230" s="87"/>
    </row>
    <row r="231" spans="2:6" x14ac:dyDescent="0.2">
      <c r="B231" s="85"/>
      <c r="C231" s="88">
        <v>45711</v>
      </c>
      <c r="D231" s="86"/>
      <c r="E231" s="89">
        <v>6.13</v>
      </c>
      <c r="F231" s="87"/>
    </row>
    <row r="232" spans="2:6" x14ac:dyDescent="0.2">
      <c r="B232" s="85"/>
      <c r="C232" s="88">
        <v>45710</v>
      </c>
      <c r="D232" s="86"/>
      <c r="E232" s="89">
        <v>6.13</v>
      </c>
      <c r="F232" s="87"/>
    </row>
    <row r="233" spans="2:6" x14ac:dyDescent="0.2">
      <c r="B233" s="85"/>
      <c r="C233" s="88">
        <v>45709</v>
      </c>
      <c r="D233" s="86"/>
      <c r="E233" s="89">
        <v>6.13</v>
      </c>
      <c r="F233" s="87"/>
    </row>
    <row r="234" spans="2:6" x14ac:dyDescent="0.2">
      <c r="B234" s="85"/>
      <c r="C234" s="88">
        <v>45708</v>
      </c>
      <c r="D234" s="86"/>
      <c r="E234" s="89">
        <v>6.13</v>
      </c>
      <c r="F234" s="87"/>
    </row>
    <row r="235" spans="2:6" x14ac:dyDescent="0.2">
      <c r="B235" s="85"/>
      <c r="C235" s="88">
        <v>45707</v>
      </c>
      <c r="D235" s="86"/>
      <c r="E235" s="89">
        <v>6.13</v>
      </c>
      <c r="F235" s="87"/>
    </row>
    <row r="236" spans="2:6" x14ac:dyDescent="0.2">
      <c r="B236" s="85"/>
      <c r="C236" s="88">
        <v>45706</v>
      </c>
      <c r="D236" s="86"/>
      <c r="E236" s="89">
        <v>6.13</v>
      </c>
      <c r="F236" s="87"/>
    </row>
    <row r="237" spans="2:6" x14ac:dyDescent="0.2">
      <c r="B237" s="85"/>
      <c r="C237" s="88">
        <v>45705</v>
      </c>
      <c r="D237" s="86"/>
      <c r="E237" s="89">
        <v>6.13</v>
      </c>
      <c r="F237" s="87"/>
    </row>
    <row r="238" spans="2:6" x14ac:dyDescent="0.2">
      <c r="B238" s="85"/>
      <c r="C238" s="88">
        <v>45704</v>
      </c>
      <c r="D238" s="86"/>
      <c r="E238" s="89">
        <v>6.13</v>
      </c>
      <c r="F238" s="87"/>
    </row>
    <row r="239" spans="2:6" x14ac:dyDescent="0.2">
      <c r="B239" s="85"/>
      <c r="C239" s="88">
        <v>45703</v>
      </c>
      <c r="D239" s="86"/>
      <c r="E239" s="89">
        <v>6.13</v>
      </c>
      <c r="F239" s="87"/>
    </row>
    <row r="240" spans="2:6" x14ac:dyDescent="0.2">
      <c r="B240" s="85"/>
      <c r="C240" s="88">
        <v>45702</v>
      </c>
      <c r="D240" s="86"/>
      <c r="E240" s="89">
        <v>6.13</v>
      </c>
      <c r="F240" s="87"/>
    </row>
    <row r="241" spans="2:6" x14ac:dyDescent="0.2">
      <c r="B241" s="85"/>
      <c r="C241" s="88">
        <v>45701</v>
      </c>
      <c r="D241" s="86"/>
      <c r="E241" s="89">
        <v>6.13</v>
      </c>
      <c r="F241" s="87"/>
    </row>
    <row r="242" spans="2:6" x14ac:dyDescent="0.2">
      <c r="B242" s="85"/>
      <c r="C242" s="88">
        <v>45700</v>
      </c>
      <c r="D242" s="86"/>
      <c r="E242" s="89">
        <v>6.13</v>
      </c>
      <c r="F242" s="87"/>
    </row>
    <row r="243" spans="2:6" x14ac:dyDescent="0.2">
      <c r="B243" s="85"/>
      <c r="C243" s="88">
        <v>45699</v>
      </c>
      <c r="D243" s="86"/>
      <c r="E243" s="89">
        <v>6.13</v>
      </c>
      <c r="F243" s="87"/>
    </row>
    <row r="244" spans="2:6" x14ac:dyDescent="0.2">
      <c r="B244" s="85"/>
      <c r="C244" s="88">
        <v>45698</v>
      </c>
      <c r="D244" s="86"/>
      <c r="E244" s="89">
        <v>6.13</v>
      </c>
      <c r="F244" s="87"/>
    </row>
    <row r="245" spans="2:6" x14ac:dyDescent="0.2">
      <c r="B245" s="85"/>
      <c r="C245" s="88">
        <v>45697</v>
      </c>
      <c r="D245" s="86"/>
      <c r="E245" s="89">
        <v>6.13</v>
      </c>
      <c r="F245" s="87"/>
    </row>
    <row r="246" spans="2:6" x14ac:dyDescent="0.2">
      <c r="B246" s="85"/>
      <c r="C246" s="88">
        <v>45696</v>
      </c>
      <c r="D246" s="86"/>
      <c r="E246" s="89">
        <v>6.13</v>
      </c>
      <c r="F246" s="87"/>
    </row>
    <row r="247" spans="2:6" x14ac:dyDescent="0.2">
      <c r="B247" s="85"/>
      <c r="C247" s="88">
        <v>45695</v>
      </c>
      <c r="D247" s="86"/>
      <c r="E247" s="89">
        <v>6.13</v>
      </c>
      <c r="F247" s="87"/>
    </row>
    <row r="248" spans="2:6" x14ac:dyDescent="0.2">
      <c r="B248" s="85"/>
      <c r="C248" s="88">
        <v>45694</v>
      </c>
      <c r="D248" s="86"/>
      <c r="E248" s="89">
        <v>6.13</v>
      </c>
      <c r="F248" s="87"/>
    </row>
    <row r="249" spans="2:6" x14ac:dyDescent="0.2">
      <c r="B249" s="85"/>
      <c r="C249" s="88">
        <v>45693</v>
      </c>
      <c r="D249" s="86"/>
      <c r="E249" s="89">
        <v>6.13</v>
      </c>
      <c r="F249" s="87"/>
    </row>
    <row r="250" spans="2:6" x14ac:dyDescent="0.2">
      <c r="B250" s="85"/>
      <c r="C250" s="88">
        <v>45692</v>
      </c>
      <c r="D250" s="86"/>
      <c r="E250" s="89">
        <v>6.13</v>
      </c>
      <c r="F250" s="87"/>
    </row>
    <row r="251" spans="2:6" x14ac:dyDescent="0.2">
      <c r="B251" s="85"/>
      <c r="C251" s="88">
        <v>45691</v>
      </c>
      <c r="D251" s="86"/>
      <c r="E251" s="89">
        <v>6.13</v>
      </c>
      <c r="F251" s="87"/>
    </row>
    <row r="252" spans="2:6" x14ac:dyDescent="0.2">
      <c r="B252" s="85"/>
      <c r="C252" s="88">
        <v>45690</v>
      </c>
      <c r="D252" s="86"/>
      <c r="E252" s="89">
        <v>6.13</v>
      </c>
      <c r="F252" s="87"/>
    </row>
    <row r="253" spans="2:6" x14ac:dyDescent="0.2">
      <c r="B253" s="85"/>
      <c r="C253" s="88">
        <v>45689</v>
      </c>
      <c r="D253" s="86"/>
      <c r="E253" s="89">
        <v>6.13</v>
      </c>
      <c r="F253" s="87"/>
    </row>
    <row r="254" spans="2:6" x14ac:dyDescent="0.2">
      <c r="B254" s="85"/>
      <c r="C254" s="88">
        <v>45688</v>
      </c>
      <c r="D254" s="86"/>
      <c r="E254" s="89">
        <v>6.13</v>
      </c>
      <c r="F254" s="87"/>
    </row>
    <row r="255" spans="2:6" x14ac:dyDescent="0.2">
      <c r="B255" s="85"/>
      <c r="C255" s="88">
        <v>45687</v>
      </c>
      <c r="D255" s="86"/>
      <c r="E255" s="89">
        <v>6.13</v>
      </c>
      <c r="F255" s="87"/>
    </row>
    <row r="256" spans="2:6" x14ac:dyDescent="0.2">
      <c r="B256" s="85"/>
      <c r="C256" s="88">
        <v>45686</v>
      </c>
      <c r="D256" s="86"/>
      <c r="E256" s="89">
        <v>6.13</v>
      </c>
      <c r="F256" s="87"/>
    </row>
    <row r="257" spans="2:6" x14ac:dyDescent="0.2">
      <c r="B257" s="85"/>
      <c r="C257" s="88">
        <v>45685</v>
      </c>
      <c r="D257" s="86"/>
      <c r="E257" s="89">
        <v>6.13</v>
      </c>
      <c r="F257" s="87"/>
    </row>
    <row r="258" spans="2:6" x14ac:dyDescent="0.2">
      <c r="B258" s="85"/>
      <c r="C258" s="88">
        <v>45684</v>
      </c>
      <c r="D258" s="86"/>
      <c r="E258" s="89">
        <v>6.13</v>
      </c>
      <c r="F258" s="87"/>
    </row>
    <row r="259" spans="2:6" x14ac:dyDescent="0.2">
      <c r="B259" s="85"/>
      <c r="C259" s="88">
        <v>45683</v>
      </c>
      <c r="D259" s="86"/>
      <c r="E259" s="89">
        <v>6.13</v>
      </c>
      <c r="F259" s="87"/>
    </row>
    <row r="260" spans="2:6" x14ac:dyDescent="0.2">
      <c r="B260" s="85"/>
      <c r="C260" s="88">
        <v>45682</v>
      </c>
      <c r="D260" s="86"/>
      <c r="E260" s="89">
        <v>6.13</v>
      </c>
      <c r="F260" s="87"/>
    </row>
    <row r="261" spans="2:6" x14ac:dyDescent="0.2">
      <c r="B261" s="85"/>
      <c r="C261" s="88">
        <v>45681</v>
      </c>
      <c r="D261" s="86"/>
      <c r="E261" s="89">
        <v>6.13</v>
      </c>
      <c r="F261" s="87"/>
    </row>
    <row r="262" spans="2:6" x14ac:dyDescent="0.2">
      <c r="B262" s="85"/>
      <c r="C262" s="88">
        <v>45680</v>
      </c>
      <c r="D262" s="86"/>
      <c r="E262" s="89">
        <v>6.13</v>
      </c>
      <c r="F262" s="87"/>
    </row>
    <row r="263" spans="2:6" x14ac:dyDescent="0.2">
      <c r="B263" s="85"/>
      <c r="C263" s="88">
        <v>45679</v>
      </c>
      <c r="D263" s="86"/>
      <c r="E263" s="89">
        <v>6.13</v>
      </c>
      <c r="F263" s="87"/>
    </row>
    <row r="264" spans="2:6" x14ac:dyDescent="0.2">
      <c r="B264" s="85"/>
      <c r="C264" s="88">
        <v>45678</v>
      </c>
      <c r="D264" s="86"/>
      <c r="E264" s="89">
        <v>6.13</v>
      </c>
      <c r="F264" s="87"/>
    </row>
    <row r="265" spans="2:6" x14ac:dyDescent="0.2">
      <c r="B265" s="85"/>
      <c r="C265" s="88">
        <v>45677</v>
      </c>
      <c r="D265" s="86"/>
      <c r="E265" s="89">
        <v>6.13</v>
      </c>
      <c r="F265" s="87"/>
    </row>
    <row r="266" spans="2:6" x14ac:dyDescent="0.2">
      <c r="B266" s="85"/>
      <c r="C266" s="88">
        <v>45676</v>
      </c>
      <c r="D266" s="86"/>
      <c r="E266" s="89">
        <v>6.13</v>
      </c>
      <c r="F266" s="87"/>
    </row>
    <row r="267" spans="2:6" x14ac:dyDescent="0.2">
      <c r="B267" s="85"/>
      <c r="C267" s="88">
        <v>45675</v>
      </c>
      <c r="D267" s="86"/>
      <c r="E267" s="89">
        <v>6.13</v>
      </c>
      <c r="F267" s="87"/>
    </row>
    <row r="268" spans="2:6" x14ac:dyDescent="0.2">
      <c r="B268" s="85"/>
      <c r="C268" s="88">
        <v>45674</v>
      </c>
      <c r="D268" s="86"/>
      <c r="E268" s="89">
        <v>6.13</v>
      </c>
      <c r="F268" s="87"/>
    </row>
    <row r="269" spans="2:6" x14ac:dyDescent="0.2">
      <c r="B269" s="85"/>
      <c r="C269" s="88">
        <v>45673</v>
      </c>
      <c r="D269" s="86"/>
      <c r="E269" s="89">
        <v>6.13</v>
      </c>
      <c r="F269" s="87"/>
    </row>
    <row r="270" spans="2:6" x14ac:dyDescent="0.2">
      <c r="B270" s="85"/>
      <c r="C270" s="88">
        <v>45672</v>
      </c>
      <c r="D270" s="86"/>
      <c r="E270" s="89">
        <v>6.13</v>
      </c>
      <c r="F270" s="87"/>
    </row>
    <row r="271" spans="2:6" x14ac:dyDescent="0.2">
      <c r="B271" s="85"/>
      <c r="C271" s="88">
        <v>45671</v>
      </c>
      <c r="D271" s="86"/>
      <c r="E271" s="89">
        <v>6.13</v>
      </c>
      <c r="F271" s="87"/>
    </row>
    <row r="272" spans="2:6" x14ac:dyDescent="0.2">
      <c r="B272" s="85"/>
      <c r="C272" s="88">
        <v>45670</v>
      </c>
      <c r="D272" s="86"/>
      <c r="E272" s="89">
        <v>6.13</v>
      </c>
      <c r="F272" s="87"/>
    </row>
    <row r="273" spans="2:6" x14ac:dyDescent="0.2">
      <c r="B273" s="85"/>
      <c r="C273" s="88">
        <v>45669</v>
      </c>
      <c r="D273" s="86"/>
      <c r="E273" s="89">
        <v>6.13</v>
      </c>
      <c r="F273" s="87"/>
    </row>
    <row r="274" spans="2:6" x14ac:dyDescent="0.2">
      <c r="B274" s="85"/>
      <c r="C274" s="88">
        <v>45668</v>
      </c>
      <c r="D274" s="86"/>
      <c r="E274" s="89">
        <v>6.13</v>
      </c>
      <c r="F274" s="87"/>
    </row>
    <row r="275" spans="2:6" x14ac:dyDescent="0.2">
      <c r="B275" s="85"/>
      <c r="C275" s="88">
        <v>45667</v>
      </c>
      <c r="D275" s="86"/>
      <c r="E275" s="89">
        <v>6.13</v>
      </c>
      <c r="F275" s="87"/>
    </row>
    <row r="276" spans="2:6" x14ac:dyDescent="0.2">
      <c r="B276" s="85"/>
      <c r="C276" s="88">
        <v>45666</v>
      </c>
      <c r="D276" s="86"/>
      <c r="E276" s="89">
        <v>6.13</v>
      </c>
      <c r="F276" s="87"/>
    </row>
    <row r="277" spans="2:6" x14ac:dyDescent="0.2">
      <c r="B277" s="85"/>
      <c r="C277" s="88">
        <v>45665</v>
      </c>
      <c r="D277" s="86"/>
      <c r="E277" s="89">
        <v>6.13</v>
      </c>
      <c r="F277" s="87"/>
    </row>
    <row r="278" spans="2:6" x14ac:dyDescent="0.2">
      <c r="B278" s="85"/>
      <c r="C278" s="88">
        <v>45664</v>
      </c>
      <c r="D278" s="86"/>
      <c r="E278" s="89">
        <v>6.13</v>
      </c>
      <c r="F278" s="87"/>
    </row>
    <row r="279" spans="2:6" x14ac:dyDescent="0.2">
      <c r="B279" s="85"/>
      <c r="C279" s="88">
        <v>45663</v>
      </c>
      <c r="D279" s="86"/>
      <c r="E279" s="89">
        <v>6.13</v>
      </c>
      <c r="F279" s="87"/>
    </row>
    <row r="280" spans="2:6" x14ac:dyDescent="0.2">
      <c r="B280" s="85"/>
      <c r="C280" s="88">
        <v>45662</v>
      </c>
      <c r="D280" s="86"/>
      <c r="E280" s="89">
        <v>6.13</v>
      </c>
      <c r="F280" s="87"/>
    </row>
    <row r="281" spans="2:6" x14ac:dyDescent="0.2">
      <c r="B281" s="85"/>
      <c r="C281" s="88">
        <v>45661</v>
      </c>
      <c r="D281" s="86"/>
      <c r="E281" s="89">
        <v>6.13</v>
      </c>
      <c r="F281" s="87"/>
    </row>
    <row r="282" spans="2:6" x14ac:dyDescent="0.2">
      <c r="B282" s="85"/>
      <c r="C282" s="88">
        <v>45660</v>
      </c>
      <c r="D282" s="86"/>
      <c r="E282" s="89">
        <v>6.13</v>
      </c>
      <c r="F282" s="87"/>
    </row>
    <row r="283" spans="2:6" x14ac:dyDescent="0.2">
      <c r="B283" s="85"/>
      <c r="C283" s="88">
        <v>45659</v>
      </c>
      <c r="D283" s="86"/>
      <c r="E283" s="89">
        <v>6.13</v>
      </c>
      <c r="F283" s="87"/>
    </row>
    <row r="284" spans="2:6" x14ac:dyDescent="0.2">
      <c r="B284" s="85"/>
      <c r="C284" s="88">
        <v>45658</v>
      </c>
      <c r="D284" s="86"/>
      <c r="E284" s="89">
        <v>6.13</v>
      </c>
      <c r="F284" s="87"/>
    </row>
    <row r="285" spans="2:6" x14ac:dyDescent="0.2">
      <c r="B285" s="85"/>
      <c r="C285" s="88">
        <v>45657</v>
      </c>
      <c r="D285" s="86"/>
      <c r="E285" s="89">
        <v>6.13</v>
      </c>
      <c r="F285" s="87"/>
    </row>
    <row r="286" spans="2:6" x14ac:dyDescent="0.2">
      <c r="B286" s="85"/>
      <c r="C286" s="88">
        <v>45656</v>
      </c>
      <c r="D286" s="86"/>
      <c r="E286" s="89">
        <v>6.13</v>
      </c>
      <c r="F286" s="87"/>
    </row>
    <row r="287" spans="2:6" x14ac:dyDescent="0.2">
      <c r="B287" s="85"/>
      <c r="C287" s="88">
        <v>45655</v>
      </c>
      <c r="D287" s="86"/>
      <c r="E287" s="89">
        <v>6.13</v>
      </c>
      <c r="F287" s="87"/>
    </row>
    <row r="288" spans="2:6" x14ac:dyDescent="0.2">
      <c r="B288" s="85"/>
      <c r="C288" s="88">
        <v>45654</v>
      </c>
      <c r="D288" s="86"/>
      <c r="E288" s="89">
        <v>6.13</v>
      </c>
      <c r="F288" s="87"/>
    </row>
    <row r="289" spans="2:6" x14ac:dyDescent="0.2">
      <c r="B289" s="85"/>
      <c r="C289" s="88">
        <v>45653</v>
      </c>
      <c r="D289" s="86"/>
      <c r="E289" s="89">
        <v>6.13</v>
      </c>
      <c r="F289" s="87"/>
    </row>
    <row r="290" spans="2:6" x14ac:dyDescent="0.2">
      <c r="B290" s="85"/>
      <c r="C290" s="88">
        <v>45652</v>
      </c>
      <c r="D290" s="86"/>
      <c r="E290" s="89">
        <v>6.13</v>
      </c>
      <c r="F290" s="87"/>
    </row>
    <row r="291" spans="2:6" x14ac:dyDescent="0.2">
      <c r="B291" s="85"/>
      <c r="C291" s="88">
        <v>45651</v>
      </c>
      <c r="D291" s="86"/>
      <c r="E291" s="89">
        <v>6.13</v>
      </c>
      <c r="F291" s="87"/>
    </row>
    <row r="292" spans="2:6" x14ac:dyDescent="0.2">
      <c r="B292" s="85"/>
      <c r="C292" s="88">
        <v>45650</v>
      </c>
      <c r="D292" s="86"/>
      <c r="E292" s="89">
        <v>6.13</v>
      </c>
      <c r="F292" s="87"/>
    </row>
    <row r="293" spans="2:6" x14ac:dyDescent="0.2">
      <c r="B293" s="85"/>
      <c r="C293" s="88">
        <v>45649</v>
      </c>
      <c r="D293" s="86"/>
      <c r="E293" s="89">
        <v>6.13</v>
      </c>
      <c r="F293" s="87"/>
    </row>
    <row r="294" spans="2:6" x14ac:dyDescent="0.2">
      <c r="B294" s="85"/>
      <c r="C294" s="88">
        <v>45648</v>
      </c>
      <c r="D294" s="86"/>
      <c r="E294" s="89">
        <v>6.13</v>
      </c>
      <c r="F294" s="87"/>
    </row>
    <row r="295" spans="2:6" x14ac:dyDescent="0.2">
      <c r="B295" s="85"/>
      <c r="C295" s="88">
        <v>45647</v>
      </c>
      <c r="D295" s="86"/>
      <c r="E295" s="89">
        <v>6.13</v>
      </c>
      <c r="F295" s="87"/>
    </row>
    <row r="296" spans="2:6" x14ac:dyDescent="0.2">
      <c r="B296" s="85"/>
      <c r="C296" s="88">
        <v>45646</v>
      </c>
      <c r="D296" s="86"/>
      <c r="E296" s="89">
        <v>6.13</v>
      </c>
      <c r="F296" s="87"/>
    </row>
    <row r="297" spans="2:6" x14ac:dyDescent="0.2">
      <c r="B297" s="85"/>
      <c r="C297" s="88">
        <v>45645</v>
      </c>
      <c r="D297" s="86"/>
      <c r="E297" s="89">
        <v>6.13</v>
      </c>
      <c r="F297" s="87"/>
    </row>
    <row r="298" spans="2:6" x14ac:dyDescent="0.2">
      <c r="B298" s="85"/>
      <c r="C298" s="88">
        <v>45644</v>
      </c>
      <c r="D298" s="86"/>
      <c r="E298" s="89">
        <v>6.13</v>
      </c>
      <c r="F298" s="87"/>
    </row>
    <row r="299" spans="2:6" x14ac:dyDescent="0.2">
      <c r="B299" s="85"/>
      <c r="C299" s="88">
        <v>45643</v>
      </c>
      <c r="D299" s="86"/>
      <c r="E299" s="89">
        <v>6.13</v>
      </c>
      <c r="F299" s="87"/>
    </row>
    <row r="300" spans="2:6" x14ac:dyDescent="0.2">
      <c r="B300" s="85"/>
      <c r="C300" s="88">
        <v>45642</v>
      </c>
      <c r="D300" s="86"/>
      <c r="E300" s="89">
        <v>6.13</v>
      </c>
      <c r="F300" s="87"/>
    </row>
    <row r="301" spans="2:6" x14ac:dyDescent="0.2">
      <c r="B301" s="85"/>
      <c r="C301" s="88">
        <v>45641</v>
      </c>
      <c r="D301" s="86"/>
      <c r="E301" s="89">
        <v>6.13</v>
      </c>
      <c r="F301" s="87"/>
    </row>
    <row r="302" spans="2:6" x14ac:dyDescent="0.2">
      <c r="B302" s="85"/>
      <c r="C302" s="88">
        <v>45640</v>
      </c>
      <c r="D302" s="86"/>
      <c r="E302" s="89">
        <v>6.13</v>
      </c>
      <c r="F302" s="87"/>
    </row>
    <row r="303" spans="2:6" x14ac:dyDescent="0.2">
      <c r="B303" s="85"/>
      <c r="C303" s="88">
        <v>45639</v>
      </c>
      <c r="D303" s="86"/>
      <c r="E303" s="89">
        <v>6.13</v>
      </c>
      <c r="F303" s="87"/>
    </row>
    <row r="304" spans="2:6" x14ac:dyDescent="0.2">
      <c r="B304" s="85"/>
      <c r="C304" s="88">
        <v>45638</v>
      </c>
      <c r="D304" s="86"/>
      <c r="E304" s="89">
        <v>6.13</v>
      </c>
      <c r="F304" s="87"/>
    </row>
    <row r="305" spans="2:6" x14ac:dyDescent="0.2">
      <c r="B305" s="85"/>
      <c r="C305" s="88">
        <v>45637</v>
      </c>
      <c r="D305" s="86"/>
      <c r="E305" s="89">
        <v>6.13</v>
      </c>
      <c r="F305" s="87"/>
    </row>
    <row r="306" spans="2:6" x14ac:dyDescent="0.2">
      <c r="B306" s="85"/>
      <c r="C306" s="88">
        <v>45636</v>
      </c>
      <c r="D306" s="86"/>
      <c r="E306" s="89">
        <v>6.13</v>
      </c>
      <c r="F306" s="87"/>
    </row>
    <row r="307" spans="2:6" x14ac:dyDescent="0.2">
      <c r="B307" s="85"/>
      <c r="C307" s="88">
        <v>45635</v>
      </c>
      <c r="D307" s="86"/>
      <c r="E307" s="89">
        <v>6.13</v>
      </c>
      <c r="F307" s="87"/>
    </row>
    <row r="308" spans="2:6" x14ac:dyDescent="0.2">
      <c r="B308" s="85"/>
      <c r="C308" s="88">
        <v>45634</v>
      </c>
      <c r="D308" s="86"/>
      <c r="E308" s="89">
        <v>6.13</v>
      </c>
      <c r="F308" s="87"/>
    </row>
    <row r="309" spans="2:6" x14ac:dyDescent="0.2">
      <c r="B309" s="85"/>
      <c r="C309" s="88">
        <v>45633</v>
      </c>
      <c r="D309" s="86"/>
      <c r="E309" s="89">
        <v>6.13</v>
      </c>
      <c r="F309" s="87"/>
    </row>
    <row r="310" spans="2:6" x14ac:dyDescent="0.2">
      <c r="B310" s="85"/>
      <c r="C310" s="88">
        <v>45632</v>
      </c>
      <c r="D310" s="86"/>
      <c r="E310" s="89">
        <v>6.13</v>
      </c>
      <c r="F310" s="87"/>
    </row>
    <row r="311" spans="2:6" x14ac:dyDescent="0.2">
      <c r="B311" s="85"/>
      <c r="C311" s="88">
        <v>45631</v>
      </c>
      <c r="D311" s="86"/>
      <c r="E311" s="89">
        <v>6.13</v>
      </c>
      <c r="F311" s="87"/>
    </row>
    <row r="312" spans="2:6" x14ac:dyDescent="0.2">
      <c r="B312" s="85"/>
      <c r="C312" s="88">
        <v>45630</v>
      </c>
      <c r="D312" s="86"/>
      <c r="E312" s="89">
        <v>6.13</v>
      </c>
      <c r="F312" s="87"/>
    </row>
    <row r="313" spans="2:6" x14ac:dyDescent="0.2">
      <c r="B313" s="85"/>
      <c r="C313" s="88">
        <v>45629</v>
      </c>
      <c r="D313" s="86"/>
      <c r="E313" s="89">
        <v>6.13</v>
      </c>
      <c r="F313" s="87"/>
    </row>
    <row r="314" spans="2:6" x14ac:dyDescent="0.2">
      <c r="B314" s="85"/>
      <c r="C314" s="88">
        <v>45628</v>
      </c>
      <c r="D314" s="86"/>
      <c r="E314" s="89">
        <v>6.13</v>
      </c>
      <c r="F314" s="87"/>
    </row>
    <row r="315" spans="2:6" x14ac:dyDescent="0.2">
      <c r="B315" s="85"/>
      <c r="C315" s="88">
        <v>45627</v>
      </c>
      <c r="D315" s="86"/>
      <c r="E315" s="89">
        <v>6.13</v>
      </c>
      <c r="F315" s="87"/>
    </row>
    <row r="316" spans="2:6" x14ac:dyDescent="0.2">
      <c r="B316" s="85"/>
      <c r="C316" s="88">
        <v>45626</v>
      </c>
      <c r="D316" s="86"/>
      <c r="E316" s="89">
        <v>6.13</v>
      </c>
      <c r="F316" s="87"/>
    </row>
    <row r="317" spans="2:6" x14ac:dyDescent="0.2">
      <c r="B317" s="85"/>
      <c r="C317" s="88">
        <v>45625</v>
      </c>
      <c r="D317" s="86"/>
      <c r="E317" s="89">
        <v>6.13</v>
      </c>
      <c r="F317" s="87"/>
    </row>
    <row r="318" spans="2:6" x14ac:dyDescent="0.2">
      <c r="B318" s="85"/>
      <c r="C318" s="88">
        <v>45624</v>
      </c>
      <c r="D318" s="86"/>
      <c r="E318" s="89">
        <v>6.13</v>
      </c>
      <c r="F318" s="87"/>
    </row>
    <row r="319" spans="2:6" x14ac:dyDescent="0.2">
      <c r="B319" s="85"/>
      <c r="C319" s="88">
        <v>45623</v>
      </c>
      <c r="D319" s="86"/>
      <c r="E319" s="89">
        <v>6.13</v>
      </c>
      <c r="F319" s="87"/>
    </row>
    <row r="320" spans="2:6" x14ac:dyDescent="0.2">
      <c r="B320" s="85"/>
      <c r="C320" s="88">
        <v>45622</v>
      </c>
      <c r="D320" s="86"/>
      <c r="E320" s="89">
        <v>6.13</v>
      </c>
      <c r="F320" s="87"/>
    </row>
    <row r="321" spans="2:6" x14ac:dyDescent="0.2">
      <c r="B321" s="85"/>
      <c r="C321" s="88">
        <v>45621</v>
      </c>
      <c r="D321" s="86"/>
      <c r="E321" s="89">
        <v>6.13</v>
      </c>
      <c r="F321" s="87"/>
    </row>
    <row r="322" spans="2:6" x14ac:dyDescent="0.2">
      <c r="B322" s="85"/>
      <c r="C322" s="88">
        <v>45620</v>
      </c>
      <c r="D322" s="86"/>
      <c r="E322" s="89">
        <v>6.13</v>
      </c>
      <c r="F322" s="87"/>
    </row>
    <row r="323" spans="2:6" x14ac:dyDescent="0.2">
      <c r="B323" s="85"/>
      <c r="C323" s="88">
        <v>45619</v>
      </c>
      <c r="D323" s="86"/>
      <c r="E323" s="89">
        <v>6.13</v>
      </c>
      <c r="F323" s="87"/>
    </row>
    <row r="324" spans="2:6" x14ac:dyDescent="0.2">
      <c r="B324" s="85"/>
      <c r="C324" s="88">
        <v>45618</v>
      </c>
      <c r="D324" s="86"/>
      <c r="E324" s="89">
        <v>6.13</v>
      </c>
      <c r="F324" s="87"/>
    </row>
    <row r="325" spans="2:6" x14ac:dyDescent="0.2">
      <c r="B325" s="85"/>
      <c r="C325" s="88">
        <v>45617</v>
      </c>
      <c r="D325" s="86"/>
      <c r="E325" s="89">
        <v>5.43</v>
      </c>
      <c r="F325" s="87"/>
    </row>
    <row r="326" spans="2:6" x14ac:dyDescent="0.2">
      <c r="B326" s="85"/>
      <c r="C326" s="88">
        <v>45616</v>
      </c>
      <c r="D326" s="86"/>
      <c r="E326" s="89">
        <v>5.43</v>
      </c>
      <c r="F326" s="87"/>
    </row>
    <row r="327" spans="2:6" x14ac:dyDescent="0.2">
      <c r="B327" s="85"/>
      <c r="C327" s="88">
        <v>45615</v>
      </c>
      <c r="D327" s="86"/>
      <c r="E327" s="89">
        <v>5.43</v>
      </c>
      <c r="F327" s="87"/>
    </row>
    <row r="328" spans="2:6" x14ac:dyDescent="0.2">
      <c r="B328" s="85"/>
      <c r="C328" s="88">
        <v>45614</v>
      </c>
      <c r="D328" s="86"/>
      <c r="E328" s="89">
        <v>5.43</v>
      </c>
      <c r="F328" s="87"/>
    </row>
    <row r="329" spans="2:6" x14ac:dyDescent="0.2">
      <c r="B329" s="85"/>
      <c r="C329" s="88">
        <v>45613</v>
      </c>
      <c r="D329" s="86"/>
      <c r="E329" s="89">
        <v>5.43</v>
      </c>
      <c r="F329" s="87"/>
    </row>
    <row r="330" spans="2:6" x14ac:dyDescent="0.2">
      <c r="B330" s="85"/>
      <c r="C330" s="88">
        <v>45612</v>
      </c>
      <c r="D330" s="86"/>
      <c r="E330" s="89">
        <v>5.43</v>
      </c>
      <c r="F330" s="87"/>
    </row>
    <row r="331" spans="2:6" x14ac:dyDescent="0.2">
      <c r="B331" s="85"/>
      <c r="C331" s="88">
        <v>45611</v>
      </c>
      <c r="D331" s="86"/>
      <c r="E331" s="89">
        <v>5.43</v>
      </c>
      <c r="F331" s="87"/>
    </row>
    <row r="332" spans="2:6" x14ac:dyDescent="0.2">
      <c r="B332" s="85"/>
      <c r="C332" s="88">
        <v>45610</v>
      </c>
      <c r="D332" s="86"/>
      <c r="E332" s="89">
        <v>5.43</v>
      </c>
      <c r="F332" s="87"/>
    </row>
    <row r="333" spans="2:6" x14ac:dyDescent="0.2">
      <c r="B333" s="85"/>
      <c r="C333" s="88">
        <v>45609</v>
      </c>
      <c r="D333" s="86"/>
      <c r="E333" s="89">
        <v>5.43</v>
      </c>
      <c r="F333" s="87"/>
    </row>
    <row r="334" spans="2:6" x14ac:dyDescent="0.2">
      <c r="B334" s="85"/>
      <c r="C334" s="88">
        <v>45608</v>
      </c>
      <c r="D334" s="86"/>
      <c r="E334" s="89">
        <v>5.43</v>
      </c>
      <c r="F334" s="87"/>
    </row>
    <row r="335" spans="2:6" x14ac:dyDescent="0.2">
      <c r="B335" s="85"/>
      <c r="C335" s="88">
        <v>45607</v>
      </c>
      <c r="D335" s="86"/>
      <c r="E335" s="89">
        <v>5.43</v>
      </c>
      <c r="F335" s="87"/>
    </row>
    <row r="336" spans="2:6" x14ac:dyDescent="0.2">
      <c r="B336" s="85"/>
      <c r="C336" s="88">
        <v>45606</v>
      </c>
      <c r="D336" s="86"/>
      <c r="E336" s="89">
        <v>5.43</v>
      </c>
      <c r="F336" s="87"/>
    </row>
    <row r="337" spans="2:6" x14ac:dyDescent="0.2">
      <c r="B337" s="85"/>
      <c r="C337" s="88">
        <v>45605</v>
      </c>
      <c r="D337" s="86"/>
      <c r="E337" s="89">
        <v>5.43</v>
      </c>
      <c r="F337" s="87"/>
    </row>
    <row r="338" spans="2:6" x14ac:dyDescent="0.2">
      <c r="B338" s="85"/>
      <c r="C338" s="88">
        <v>45604</v>
      </c>
      <c r="D338" s="86"/>
      <c r="E338" s="89">
        <v>5.43</v>
      </c>
      <c r="F338" s="87"/>
    </row>
    <row r="339" spans="2:6" x14ac:dyDescent="0.2">
      <c r="B339" s="85"/>
      <c r="C339" s="88">
        <v>45603</v>
      </c>
      <c r="D339" s="86"/>
      <c r="E339" s="89">
        <v>5.43</v>
      </c>
      <c r="F339" s="87"/>
    </row>
    <row r="340" spans="2:6" x14ac:dyDescent="0.2">
      <c r="B340" s="85"/>
      <c r="C340" s="88">
        <v>45602</v>
      </c>
      <c r="D340" s="86"/>
      <c r="E340" s="89">
        <v>5.43</v>
      </c>
      <c r="F340" s="87"/>
    </row>
    <row r="341" spans="2:6" x14ac:dyDescent="0.2">
      <c r="B341" s="85"/>
      <c r="C341" s="88">
        <v>45601</v>
      </c>
      <c r="D341" s="86"/>
      <c r="E341" s="89">
        <v>5.43</v>
      </c>
      <c r="F341" s="87"/>
    </row>
    <row r="342" spans="2:6" x14ac:dyDescent="0.2">
      <c r="B342" s="85"/>
      <c r="C342" s="88">
        <v>45600</v>
      </c>
      <c r="D342" s="86"/>
      <c r="E342" s="89">
        <v>5.43</v>
      </c>
      <c r="F342" s="87"/>
    </row>
    <row r="343" spans="2:6" x14ac:dyDescent="0.2">
      <c r="B343" s="85"/>
      <c r="C343" s="88">
        <v>45599</v>
      </c>
      <c r="D343" s="86"/>
      <c r="E343" s="89">
        <v>5.43</v>
      </c>
      <c r="F343" s="87"/>
    </row>
    <row r="344" spans="2:6" x14ac:dyDescent="0.2">
      <c r="B344" s="85"/>
      <c r="C344" s="88">
        <v>45598</v>
      </c>
      <c r="D344" s="86"/>
      <c r="E344" s="89">
        <v>5.43</v>
      </c>
      <c r="F344" s="87"/>
    </row>
    <row r="345" spans="2:6" x14ac:dyDescent="0.2">
      <c r="B345" s="85"/>
      <c r="C345" s="88">
        <v>45597</v>
      </c>
      <c r="D345" s="86"/>
      <c r="E345" s="89">
        <v>5.43</v>
      </c>
      <c r="F345" s="87"/>
    </row>
    <row r="346" spans="2:6" x14ac:dyDescent="0.2">
      <c r="B346" s="85"/>
      <c r="C346" s="88">
        <v>45596</v>
      </c>
      <c r="D346" s="86"/>
      <c r="E346" s="89">
        <v>5.43</v>
      </c>
      <c r="F346" s="87"/>
    </row>
    <row r="347" spans="2:6" x14ac:dyDescent="0.2">
      <c r="B347" s="85"/>
      <c r="C347" s="88">
        <v>45595</v>
      </c>
      <c r="D347" s="86"/>
      <c r="E347" s="89">
        <v>5.43</v>
      </c>
      <c r="F347" s="87"/>
    </row>
    <row r="348" spans="2:6" x14ac:dyDescent="0.2">
      <c r="B348" s="85"/>
      <c r="C348" s="88">
        <v>45594</v>
      </c>
      <c r="D348" s="86"/>
      <c r="E348" s="89">
        <v>5.43</v>
      </c>
      <c r="F348" s="87"/>
    </row>
    <row r="349" spans="2:6" x14ac:dyDescent="0.2">
      <c r="B349" s="85"/>
      <c r="C349" s="88">
        <v>45593</v>
      </c>
      <c r="D349" s="86"/>
      <c r="E349" s="89">
        <v>5.43</v>
      </c>
      <c r="F349" s="87"/>
    </row>
    <row r="350" spans="2:6" x14ac:dyDescent="0.2">
      <c r="B350" s="85"/>
      <c r="C350" s="88">
        <v>45592</v>
      </c>
      <c r="D350" s="86"/>
      <c r="E350" s="89">
        <v>5.43</v>
      </c>
      <c r="F350" s="87"/>
    </row>
    <row r="351" spans="2:6" x14ac:dyDescent="0.2">
      <c r="B351" s="85"/>
      <c r="C351" s="88">
        <v>45591</v>
      </c>
      <c r="D351" s="86"/>
      <c r="E351" s="89">
        <v>5.43</v>
      </c>
      <c r="F351" s="87"/>
    </row>
    <row r="352" spans="2:6" x14ac:dyDescent="0.2">
      <c r="B352" s="85"/>
      <c r="C352" s="88">
        <v>45590</v>
      </c>
      <c r="D352" s="86"/>
      <c r="E352" s="89">
        <v>5.43</v>
      </c>
      <c r="F352" s="87"/>
    </row>
    <row r="353" spans="2:6" x14ac:dyDescent="0.2">
      <c r="B353" s="85"/>
      <c r="C353" s="88">
        <v>45589</v>
      </c>
      <c r="D353" s="86"/>
      <c r="E353" s="89">
        <v>5.43</v>
      </c>
      <c r="F353" s="87"/>
    </row>
    <row r="354" spans="2:6" x14ac:dyDescent="0.2">
      <c r="B354" s="85"/>
      <c r="C354" s="88">
        <v>45588</v>
      </c>
      <c r="D354" s="86"/>
      <c r="E354" s="89">
        <v>5.43</v>
      </c>
      <c r="F354" s="87"/>
    </row>
    <row r="355" spans="2:6" x14ac:dyDescent="0.2">
      <c r="B355" s="85"/>
      <c r="C355" s="88">
        <v>45587</v>
      </c>
      <c r="D355" s="86"/>
      <c r="E355" s="89">
        <v>5.43</v>
      </c>
      <c r="F355" s="87"/>
    </row>
    <row r="356" spans="2:6" x14ac:dyDescent="0.2">
      <c r="B356" s="85"/>
      <c r="C356" s="88">
        <v>45586</v>
      </c>
      <c r="D356" s="86"/>
      <c r="E356" s="89">
        <v>5.43</v>
      </c>
      <c r="F356" s="87"/>
    </row>
    <row r="357" spans="2:6" x14ac:dyDescent="0.2">
      <c r="B357" s="85"/>
      <c r="C357" s="88">
        <v>45585</v>
      </c>
      <c r="D357" s="86"/>
      <c r="E357" s="89">
        <v>5.43</v>
      </c>
      <c r="F357" s="87"/>
    </row>
    <row r="358" spans="2:6" x14ac:dyDescent="0.2">
      <c r="B358" s="85"/>
      <c r="C358" s="88">
        <v>45584</v>
      </c>
      <c r="D358" s="86"/>
      <c r="E358" s="89">
        <v>5.43</v>
      </c>
      <c r="F358" s="87"/>
    </row>
    <row r="359" spans="2:6" x14ac:dyDescent="0.2">
      <c r="B359" s="85"/>
      <c r="C359" s="88">
        <v>45583</v>
      </c>
      <c r="D359" s="86"/>
      <c r="E359" s="89">
        <v>5.43</v>
      </c>
      <c r="F359" s="87"/>
    </row>
    <row r="360" spans="2:6" x14ac:dyDescent="0.2">
      <c r="B360" s="85"/>
      <c r="C360" s="88">
        <v>45582</v>
      </c>
      <c r="D360" s="86"/>
      <c r="E360" s="89">
        <v>5.43</v>
      </c>
      <c r="F360" s="87"/>
    </row>
    <row r="361" spans="2:6" x14ac:dyDescent="0.2">
      <c r="B361" s="85"/>
      <c r="C361" s="88">
        <v>45581</v>
      </c>
      <c r="D361" s="86"/>
      <c r="E361" s="89">
        <v>5.43</v>
      </c>
      <c r="F361" s="87"/>
    </row>
    <row r="362" spans="2:6" x14ac:dyDescent="0.2">
      <c r="B362" s="85"/>
      <c r="C362" s="88">
        <v>45580</v>
      </c>
      <c r="D362" s="86"/>
      <c r="E362" s="89">
        <v>5.43</v>
      </c>
      <c r="F362" s="87"/>
    </row>
    <row r="363" spans="2:6" x14ac:dyDescent="0.2">
      <c r="B363" s="85"/>
      <c r="C363" s="88">
        <v>45579</v>
      </c>
      <c r="D363" s="86"/>
      <c r="E363" s="89">
        <v>5.43</v>
      </c>
      <c r="F363" s="87"/>
    </row>
    <row r="364" spans="2:6" x14ac:dyDescent="0.2">
      <c r="B364" s="85"/>
      <c r="C364" s="88">
        <v>45578</v>
      </c>
      <c r="D364" s="86"/>
      <c r="E364" s="89">
        <v>5.43</v>
      </c>
      <c r="F364" s="87"/>
    </row>
    <row r="365" spans="2:6" x14ac:dyDescent="0.2">
      <c r="B365" s="85"/>
      <c r="C365" s="88">
        <v>45577</v>
      </c>
      <c r="D365" s="86"/>
      <c r="E365" s="89">
        <v>5.43</v>
      </c>
      <c r="F365" s="87"/>
    </row>
    <row r="366" spans="2:6" x14ac:dyDescent="0.2">
      <c r="B366" s="85"/>
      <c r="C366" s="88">
        <v>45576</v>
      </c>
      <c r="D366" s="86"/>
      <c r="E366" s="89">
        <v>5.43</v>
      </c>
      <c r="F366" s="87"/>
    </row>
    <row r="367" spans="2:6" x14ac:dyDescent="0.2">
      <c r="B367" s="85"/>
      <c r="C367" s="88">
        <v>45575</v>
      </c>
      <c r="D367" s="86"/>
      <c r="E367" s="89">
        <v>5.43</v>
      </c>
      <c r="F367" s="87"/>
    </row>
    <row r="368" spans="2:6" x14ac:dyDescent="0.2">
      <c r="B368" s="85"/>
      <c r="C368" s="88">
        <v>45574</v>
      </c>
      <c r="D368" s="86"/>
      <c r="E368" s="89">
        <v>5.43</v>
      </c>
      <c r="F368" s="87"/>
    </row>
    <row r="369" spans="2:6" x14ac:dyDescent="0.2">
      <c r="B369" s="85"/>
      <c r="C369" s="88">
        <v>45573</v>
      </c>
      <c r="D369" s="86"/>
      <c r="E369" s="89">
        <v>5.43</v>
      </c>
      <c r="F369" s="87"/>
    </row>
    <row r="370" spans="2:6" x14ac:dyDescent="0.2">
      <c r="B370" s="85"/>
      <c r="C370" s="88">
        <v>45572</v>
      </c>
      <c r="D370" s="86"/>
      <c r="E370" s="89">
        <v>5.43</v>
      </c>
      <c r="F370" s="87"/>
    </row>
    <row r="371" spans="2:6" x14ac:dyDescent="0.2">
      <c r="B371" s="85"/>
      <c r="C371" s="88">
        <v>45571</v>
      </c>
      <c r="D371" s="86"/>
      <c r="E371" s="89">
        <v>5.43</v>
      </c>
      <c r="F371" s="87"/>
    </row>
    <row r="372" spans="2:6" x14ac:dyDescent="0.2">
      <c r="B372" s="85"/>
      <c r="C372" s="88">
        <v>45570</v>
      </c>
      <c r="D372" s="86"/>
      <c r="E372" s="89">
        <v>5.43</v>
      </c>
      <c r="F372" s="87"/>
    </row>
    <row r="373" spans="2:6" x14ac:dyDescent="0.2">
      <c r="B373" s="85"/>
      <c r="C373" s="88">
        <v>45569</v>
      </c>
      <c r="D373" s="86"/>
      <c r="E373" s="89">
        <v>5.43</v>
      </c>
      <c r="F373" s="87"/>
    </row>
    <row r="374" spans="2:6" x14ac:dyDescent="0.2">
      <c r="B374" s="85"/>
      <c r="C374" s="88">
        <v>45568</v>
      </c>
      <c r="D374" s="86"/>
      <c r="E374" s="89">
        <v>5.43</v>
      </c>
      <c r="F374" s="87"/>
    </row>
    <row r="375" spans="2:6" x14ac:dyDescent="0.2">
      <c r="B375" s="85"/>
      <c r="C375" s="88">
        <v>45567</v>
      </c>
      <c r="D375" s="86"/>
      <c r="E375" s="89">
        <v>5.43</v>
      </c>
      <c r="F375" s="87"/>
    </row>
    <row r="376" spans="2:6" x14ac:dyDescent="0.2">
      <c r="B376" s="85"/>
      <c r="C376" s="88">
        <v>45566</v>
      </c>
      <c r="D376" s="86"/>
      <c r="E376" s="89">
        <v>5.43</v>
      </c>
      <c r="F376" s="87"/>
    </row>
    <row r="377" spans="2:6" x14ac:dyDescent="0.2">
      <c r="B377" s="85"/>
      <c r="C377" s="88">
        <v>45565</v>
      </c>
      <c r="D377" s="86"/>
      <c r="E377" s="89">
        <v>5.43</v>
      </c>
      <c r="F377" s="87"/>
    </row>
    <row r="378" spans="2:6" x14ac:dyDescent="0.2">
      <c r="B378" s="85"/>
      <c r="C378" s="88">
        <v>45564</v>
      </c>
      <c r="D378" s="86"/>
      <c r="E378" s="89">
        <v>5.43</v>
      </c>
      <c r="F378" s="87"/>
    </row>
    <row r="379" spans="2:6" x14ac:dyDescent="0.2">
      <c r="B379" s="85"/>
      <c r="C379" s="88">
        <v>45563</v>
      </c>
      <c r="D379" s="86"/>
      <c r="E379" s="89">
        <v>5.43</v>
      </c>
      <c r="F379" s="87"/>
    </row>
    <row r="380" spans="2:6" x14ac:dyDescent="0.2">
      <c r="B380" s="85"/>
      <c r="C380" s="88">
        <v>45562</v>
      </c>
      <c r="D380" s="86"/>
      <c r="E380" s="89">
        <v>5.43</v>
      </c>
      <c r="F380" s="87"/>
    </row>
    <row r="381" spans="2:6" x14ac:dyDescent="0.2">
      <c r="B381" s="85"/>
      <c r="C381" s="88">
        <v>45561</v>
      </c>
      <c r="D381" s="86"/>
      <c r="E381" s="89">
        <v>5.43</v>
      </c>
      <c r="F381" s="87"/>
    </row>
    <row r="382" spans="2:6" x14ac:dyDescent="0.2">
      <c r="B382" s="85"/>
      <c r="C382" s="88">
        <v>45560</v>
      </c>
      <c r="D382" s="86"/>
      <c r="E382" s="89">
        <v>5.43</v>
      </c>
      <c r="F382" s="87"/>
    </row>
    <row r="383" spans="2:6" x14ac:dyDescent="0.2">
      <c r="B383" s="85"/>
      <c r="C383" s="88">
        <v>45559</v>
      </c>
      <c r="D383" s="86"/>
      <c r="E383" s="89">
        <v>5.43</v>
      </c>
      <c r="F383" s="87"/>
    </row>
    <row r="384" spans="2:6" x14ac:dyDescent="0.2">
      <c r="B384" s="85"/>
      <c r="C384" s="88">
        <v>45558</v>
      </c>
      <c r="D384" s="86"/>
      <c r="E384" s="89">
        <v>5.43</v>
      </c>
      <c r="F384" s="87"/>
    </row>
    <row r="385" spans="2:6" x14ac:dyDescent="0.2">
      <c r="B385" s="85"/>
      <c r="C385" s="88">
        <v>45557</v>
      </c>
      <c r="D385" s="86"/>
      <c r="E385" s="89">
        <v>5.43</v>
      </c>
      <c r="F385" s="87"/>
    </row>
    <row r="386" spans="2:6" x14ac:dyDescent="0.2">
      <c r="B386" s="85"/>
      <c r="C386" s="88">
        <v>45556</v>
      </c>
      <c r="D386" s="86"/>
      <c r="E386" s="89">
        <v>5.43</v>
      </c>
      <c r="F386" s="87"/>
    </row>
    <row r="387" spans="2:6" x14ac:dyDescent="0.2">
      <c r="B387" s="85"/>
      <c r="C387" s="88">
        <v>45555</v>
      </c>
      <c r="D387" s="86"/>
      <c r="E387" s="89">
        <v>5.43</v>
      </c>
      <c r="F387" s="87"/>
    </row>
    <row r="388" spans="2:6" x14ac:dyDescent="0.2">
      <c r="B388" s="85"/>
      <c r="C388" s="88">
        <v>45554</v>
      </c>
      <c r="D388" s="86"/>
      <c r="E388" s="89">
        <v>5.43</v>
      </c>
      <c r="F388" s="87"/>
    </row>
    <row r="389" spans="2:6" x14ac:dyDescent="0.2">
      <c r="B389" s="85"/>
      <c r="C389" s="88">
        <v>45553</v>
      </c>
      <c r="D389" s="86"/>
      <c r="E389" s="89">
        <v>5.43</v>
      </c>
      <c r="F389" s="87"/>
    </row>
    <row r="390" spans="2:6" x14ac:dyDescent="0.2">
      <c r="B390" s="85"/>
      <c r="C390" s="88">
        <v>45552</v>
      </c>
      <c r="D390" s="86"/>
      <c r="E390" s="89">
        <v>5.43</v>
      </c>
      <c r="F390" s="87"/>
    </row>
    <row r="391" spans="2:6" x14ac:dyDescent="0.2">
      <c r="B391" s="85"/>
      <c r="C391" s="88">
        <v>45551</v>
      </c>
      <c r="D391" s="86"/>
      <c r="E391" s="89">
        <v>5.43</v>
      </c>
      <c r="F391" s="87"/>
    </row>
    <row r="392" spans="2:6" x14ac:dyDescent="0.2">
      <c r="B392" s="85"/>
      <c r="C392" s="88">
        <v>45550</v>
      </c>
      <c r="D392" s="86"/>
      <c r="E392" s="89">
        <v>5.43</v>
      </c>
      <c r="F392" s="87"/>
    </row>
    <row r="393" spans="2:6" x14ac:dyDescent="0.2">
      <c r="B393" s="85"/>
      <c r="C393" s="88">
        <v>45549</v>
      </c>
      <c r="D393" s="86"/>
      <c r="E393" s="89">
        <v>5.43</v>
      </c>
      <c r="F393" s="87"/>
    </row>
    <row r="394" spans="2:6" x14ac:dyDescent="0.2">
      <c r="B394" s="85"/>
      <c r="C394" s="88">
        <v>45548</v>
      </c>
      <c r="D394" s="86"/>
      <c r="E394" s="89">
        <v>5.43</v>
      </c>
      <c r="F394" s="87"/>
    </row>
    <row r="395" spans="2:6" x14ac:dyDescent="0.2">
      <c r="B395" s="85"/>
      <c r="C395" s="88">
        <v>45547</v>
      </c>
      <c r="D395" s="86"/>
      <c r="E395" s="89">
        <v>5.43</v>
      </c>
      <c r="F395" s="87"/>
    </row>
    <row r="396" spans="2:6" x14ac:dyDescent="0.2">
      <c r="B396" s="85"/>
      <c r="C396" s="88">
        <v>45546</v>
      </c>
      <c r="D396" s="86"/>
      <c r="E396" s="89">
        <v>5.43</v>
      </c>
      <c r="F396" s="87"/>
    </row>
    <row r="397" spans="2:6" x14ac:dyDescent="0.2">
      <c r="B397" s="85"/>
      <c r="C397" s="88">
        <v>45545</v>
      </c>
      <c r="D397" s="86"/>
      <c r="E397" s="89">
        <v>5.43</v>
      </c>
      <c r="F397" s="87"/>
    </row>
    <row r="398" spans="2:6" x14ac:dyDescent="0.2">
      <c r="B398" s="85"/>
      <c r="C398" s="88">
        <v>45544</v>
      </c>
      <c r="D398" s="86"/>
      <c r="E398" s="89">
        <v>5.43</v>
      </c>
      <c r="F398" s="87"/>
    </row>
    <row r="399" spans="2:6" x14ac:dyDescent="0.2">
      <c r="B399" s="85"/>
      <c r="C399" s="88">
        <v>45543</v>
      </c>
      <c r="D399" s="86"/>
      <c r="E399" s="89">
        <v>5.43</v>
      </c>
      <c r="F399" s="87"/>
    </row>
    <row r="400" spans="2:6" x14ac:dyDescent="0.2">
      <c r="B400" s="85"/>
      <c r="C400" s="88">
        <v>45542</v>
      </c>
      <c r="D400" s="86"/>
      <c r="E400" s="89">
        <v>5.43</v>
      </c>
      <c r="F400" s="87"/>
    </row>
    <row r="401" spans="2:6" x14ac:dyDescent="0.2">
      <c r="B401" s="85"/>
      <c r="C401" s="88">
        <v>45541</v>
      </c>
      <c r="D401" s="86"/>
      <c r="E401" s="89">
        <v>5.43</v>
      </c>
      <c r="F401" s="87"/>
    </row>
    <row r="402" spans="2:6" x14ac:dyDescent="0.2">
      <c r="B402" s="85"/>
      <c r="C402" s="88">
        <v>45540</v>
      </c>
      <c r="D402" s="86"/>
      <c r="E402" s="89">
        <v>5.43</v>
      </c>
      <c r="F402" s="87"/>
    </row>
    <row r="403" spans="2:6" x14ac:dyDescent="0.2">
      <c r="B403" s="85"/>
      <c r="C403" s="88">
        <v>45539</v>
      </c>
      <c r="D403" s="86"/>
      <c r="E403" s="89">
        <v>5.43</v>
      </c>
      <c r="F403" s="87"/>
    </row>
    <row r="404" spans="2:6" x14ac:dyDescent="0.2">
      <c r="B404" s="85"/>
      <c r="C404" s="88">
        <v>45538</v>
      </c>
      <c r="D404" s="86"/>
      <c r="E404" s="89">
        <v>5.43</v>
      </c>
      <c r="F404" s="87"/>
    </row>
    <row r="405" spans="2:6" x14ac:dyDescent="0.2">
      <c r="B405" s="85"/>
      <c r="C405" s="88">
        <v>45537</v>
      </c>
      <c r="D405" s="86"/>
      <c r="E405" s="89">
        <v>5.43</v>
      </c>
      <c r="F405" s="87"/>
    </row>
    <row r="406" spans="2:6" x14ac:dyDescent="0.2">
      <c r="B406" s="85"/>
      <c r="C406" s="88">
        <v>45536</v>
      </c>
      <c r="D406" s="86"/>
      <c r="E406" s="89">
        <v>5.43</v>
      </c>
      <c r="F406" s="87"/>
    </row>
    <row r="407" spans="2:6" x14ac:dyDescent="0.2">
      <c r="B407" s="85"/>
      <c r="C407" s="88">
        <v>45535</v>
      </c>
      <c r="D407" s="86"/>
      <c r="E407" s="89">
        <v>5.43</v>
      </c>
      <c r="F407" s="87"/>
    </row>
    <row r="408" spans="2:6" x14ac:dyDescent="0.2">
      <c r="B408" s="85"/>
      <c r="C408" s="88">
        <v>45534</v>
      </c>
      <c r="D408" s="86"/>
      <c r="E408" s="89">
        <v>5.43</v>
      </c>
      <c r="F408" s="87"/>
    </row>
    <row r="409" spans="2:6" x14ac:dyDescent="0.2">
      <c r="B409" s="85"/>
      <c r="C409" s="88">
        <v>45533</v>
      </c>
      <c r="D409" s="86"/>
      <c r="E409" s="89">
        <v>5.43</v>
      </c>
      <c r="F409" s="87"/>
    </row>
    <row r="410" spans="2:6" x14ac:dyDescent="0.2">
      <c r="B410" s="85"/>
      <c r="C410" s="88">
        <v>45532</v>
      </c>
      <c r="D410" s="86"/>
      <c r="E410" s="89">
        <v>5.43</v>
      </c>
      <c r="F410" s="87"/>
    </row>
    <row r="411" spans="2:6" x14ac:dyDescent="0.2">
      <c r="B411" s="85"/>
      <c r="C411" s="88">
        <v>45531</v>
      </c>
      <c r="D411" s="86"/>
      <c r="E411" s="89">
        <v>5.43</v>
      </c>
      <c r="F411" s="87"/>
    </row>
    <row r="412" spans="2:6" x14ac:dyDescent="0.2">
      <c r="B412" s="85"/>
      <c r="C412" s="88">
        <v>45530</v>
      </c>
      <c r="D412" s="86"/>
      <c r="E412" s="89">
        <v>5.43</v>
      </c>
      <c r="F412" s="87"/>
    </row>
    <row r="413" spans="2:6" x14ac:dyDescent="0.2">
      <c r="B413" s="85"/>
      <c r="C413" s="88">
        <v>45529</v>
      </c>
      <c r="D413" s="86"/>
      <c r="E413" s="89">
        <v>5.43</v>
      </c>
      <c r="F413" s="87"/>
    </row>
    <row r="414" spans="2:6" x14ac:dyDescent="0.2">
      <c r="B414" s="85"/>
      <c r="C414" s="88">
        <v>45528</v>
      </c>
      <c r="D414" s="86"/>
      <c r="E414" s="89">
        <v>5.43</v>
      </c>
      <c r="F414" s="87"/>
    </row>
    <row r="415" spans="2:6" x14ac:dyDescent="0.2">
      <c r="B415" s="85"/>
      <c r="C415" s="88">
        <v>45527</v>
      </c>
      <c r="D415" s="86"/>
      <c r="E415" s="89">
        <v>5.43</v>
      </c>
      <c r="F415" s="87"/>
    </row>
    <row r="416" spans="2:6" x14ac:dyDescent="0.2">
      <c r="B416" s="85"/>
      <c r="C416" s="88">
        <v>45526</v>
      </c>
      <c r="D416" s="86"/>
      <c r="E416" s="89">
        <v>5.43</v>
      </c>
      <c r="F416" s="87"/>
    </row>
    <row r="417" spans="2:6" x14ac:dyDescent="0.2">
      <c r="B417" s="85"/>
      <c r="C417" s="88">
        <v>45525</v>
      </c>
      <c r="D417" s="86"/>
      <c r="E417" s="89">
        <v>5.43</v>
      </c>
      <c r="F417" s="87"/>
    </row>
    <row r="418" spans="2:6" x14ac:dyDescent="0.2">
      <c r="B418" s="85"/>
      <c r="C418" s="88">
        <v>45524</v>
      </c>
      <c r="D418" s="86"/>
      <c r="E418" s="89">
        <v>5.43</v>
      </c>
      <c r="F418" s="87"/>
    </row>
    <row r="419" spans="2:6" x14ac:dyDescent="0.2">
      <c r="B419" s="85"/>
      <c r="C419" s="88">
        <v>45523</v>
      </c>
      <c r="D419" s="86"/>
      <c r="E419" s="89">
        <v>5.43</v>
      </c>
      <c r="F419" s="87"/>
    </row>
    <row r="420" spans="2:6" x14ac:dyDescent="0.2">
      <c r="B420" s="85"/>
      <c r="C420" s="88">
        <v>45522</v>
      </c>
      <c r="D420" s="86"/>
      <c r="E420" s="89">
        <v>5.43</v>
      </c>
      <c r="F420" s="87"/>
    </row>
    <row r="421" spans="2:6" x14ac:dyDescent="0.2">
      <c r="B421" s="85"/>
      <c r="C421" s="88">
        <v>45521</v>
      </c>
      <c r="D421" s="86"/>
      <c r="E421" s="89">
        <v>5.43</v>
      </c>
      <c r="F421" s="87"/>
    </row>
    <row r="422" spans="2:6" x14ac:dyDescent="0.2">
      <c r="B422" s="85"/>
      <c r="C422" s="88">
        <v>45520</v>
      </c>
      <c r="D422" s="86"/>
      <c r="E422" s="89">
        <v>5.43</v>
      </c>
      <c r="F422" s="87"/>
    </row>
    <row r="423" spans="2:6" x14ac:dyDescent="0.2">
      <c r="B423" s="85"/>
      <c r="C423" s="88">
        <v>45519</v>
      </c>
      <c r="D423" s="86"/>
      <c r="E423" s="89">
        <v>5.43</v>
      </c>
      <c r="F423" s="87"/>
    </row>
    <row r="424" spans="2:6" x14ac:dyDescent="0.2">
      <c r="B424" s="85"/>
      <c r="C424" s="88">
        <v>45518</v>
      </c>
      <c r="D424" s="86"/>
      <c r="E424" s="89">
        <v>5.43</v>
      </c>
      <c r="F424" s="87"/>
    </row>
    <row r="425" spans="2:6" x14ac:dyDescent="0.2">
      <c r="B425" s="85"/>
      <c r="C425" s="88">
        <v>45517</v>
      </c>
      <c r="D425" s="86"/>
      <c r="E425" s="89">
        <v>5.43</v>
      </c>
      <c r="F425" s="87"/>
    </row>
    <row r="426" spans="2:6" x14ac:dyDescent="0.2">
      <c r="B426" s="85"/>
      <c r="C426" s="88">
        <v>45516</v>
      </c>
      <c r="D426" s="86"/>
      <c r="E426" s="89">
        <v>5.43</v>
      </c>
      <c r="F426" s="87"/>
    </row>
    <row r="427" spans="2:6" x14ac:dyDescent="0.2">
      <c r="B427" s="85"/>
      <c r="C427" s="88">
        <v>45515</v>
      </c>
      <c r="D427" s="86"/>
      <c r="E427" s="89">
        <v>5.43</v>
      </c>
      <c r="F427" s="87"/>
    </row>
    <row r="428" spans="2:6" x14ac:dyDescent="0.2">
      <c r="B428" s="85"/>
      <c r="C428" s="88">
        <v>45514</v>
      </c>
      <c r="D428" s="86"/>
      <c r="E428" s="89">
        <v>5.43</v>
      </c>
      <c r="F428" s="87"/>
    </row>
    <row r="429" spans="2:6" x14ac:dyDescent="0.2">
      <c r="B429" s="85"/>
      <c r="C429" s="88">
        <v>45513</v>
      </c>
      <c r="D429" s="86"/>
      <c r="E429" s="89">
        <v>5.43</v>
      </c>
      <c r="F429" s="87"/>
    </row>
    <row r="430" spans="2:6" x14ac:dyDescent="0.2">
      <c r="B430" s="85"/>
      <c r="C430" s="88">
        <v>45512</v>
      </c>
      <c r="D430" s="86"/>
      <c r="E430" s="89">
        <v>5.43</v>
      </c>
      <c r="F430" s="87"/>
    </row>
    <row r="431" spans="2:6" x14ac:dyDescent="0.2">
      <c r="B431" s="85"/>
      <c r="C431" s="88">
        <v>45511</v>
      </c>
      <c r="D431" s="86"/>
      <c r="E431" s="89">
        <v>5.43</v>
      </c>
      <c r="F431" s="87"/>
    </row>
    <row r="432" spans="2:6" x14ac:dyDescent="0.2">
      <c r="B432" s="85"/>
      <c r="C432" s="88">
        <v>45510</v>
      </c>
      <c r="D432" s="86"/>
      <c r="E432" s="89">
        <v>5.43</v>
      </c>
      <c r="F432" s="87"/>
    </row>
    <row r="433" spans="2:6" x14ac:dyDescent="0.2">
      <c r="B433" s="85"/>
      <c r="C433" s="88">
        <v>45509</v>
      </c>
      <c r="D433" s="86"/>
      <c r="E433" s="89">
        <v>5.43</v>
      </c>
      <c r="F433" s="87"/>
    </row>
    <row r="434" spans="2:6" x14ac:dyDescent="0.2">
      <c r="B434" s="85"/>
      <c r="C434" s="88">
        <v>45508</v>
      </c>
      <c r="D434" s="86"/>
      <c r="E434" s="89">
        <v>5.43</v>
      </c>
      <c r="F434" s="87"/>
    </row>
    <row r="435" spans="2:6" x14ac:dyDescent="0.2">
      <c r="B435" s="85"/>
      <c r="C435" s="88">
        <v>45507</v>
      </c>
      <c r="D435" s="86"/>
      <c r="E435" s="89">
        <v>5.43</v>
      </c>
      <c r="F435" s="87"/>
    </row>
    <row r="436" spans="2:6" x14ac:dyDescent="0.2">
      <c r="B436" s="85"/>
      <c r="C436" s="88">
        <v>45506</v>
      </c>
      <c r="D436" s="86"/>
      <c r="E436" s="89">
        <v>5.43</v>
      </c>
      <c r="F436" s="87"/>
    </row>
    <row r="437" spans="2:6" x14ac:dyDescent="0.2">
      <c r="B437" s="85"/>
      <c r="C437" s="88">
        <v>45505</v>
      </c>
      <c r="D437" s="86"/>
      <c r="E437" s="89">
        <v>5.43</v>
      </c>
      <c r="F437" s="87"/>
    </row>
    <row r="438" spans="2:6" x14ac:dyDescent="0.2">
      <c r="B438" s="85"/>
      <c r="C438" s="88">
        <v>45504</v>
      </c>
      <c r="D438" s="86"/>
      <c r="E438" s="89">
        <v>5.43</v>
      </c>
      <c r="F438" s="87"/>
    </row>
    <row r="439" spans="2:6" x14ac:dyDescent="0.2">
      <c r="B439" s="85"/>
      <c r="C439" s="88">
        <v>45503</v>
      </c>
      <c r="D439" s="86"/>
      <c r="E439" s="89">
        <v>5.1100000000000003</v>
      </c>
      <c r="F439" s="87"/>
    </row>
    <row r="440" spans="2:6" x14ac:dyDescent="0.2">
      <c r="B440" s="85"/>
      <c r="C440" s="88">
        <v>45502</v>
      </c>
      <c r="D440" s="86"/>
      <c r="E440" s="89">
        <v>5.1100000000000003</v>
      </c>
      <c r="F440" s="87"/>
    </row>
    <row r="441" spans="2:6" x14ac:dyDescent="0.2">
      <c r="B441" s="85"/>
      <c r="C441" s="88">
        <v>45501</v>
      </c>
      <c r="D441" s="86"/>
      <c r="E441" s="89">
        <v>5.1100000000000003</v>
      </c>
      <c r="F441" s="87"/>
    </row>
    <row r="442" spans="2:6" x14ac:dyDescent="0.2">
      <c r="B442" s="85"/>
      <c r="C442" s="88">
        <v>45500</v>
      </c>
      <c r="D442" s="86"/>
      <c r="E442" s="89">
        <v>5.1100000000000003</v>
      </c>
      <c r="F442" s="87"/>
    </row>
    <row r="443" spans="2:6" x14ac:dyDescent="0.2">
      <c r="B443" s="85"/>
      <c r="C443" s="88">
        <v>45499</v>
      </c>
      <c r="D443" s="86"/>
      <c r="E443" s="89">
        <v>5.1100000000000003</v>
      </c>
      <c r="F443" s="87"/>
    </row>
    <row r="444" spans="2:6" x14ac:dyDescent="0.2">
      <c r="B444" s="85"/>
      <c r="C444" s="88">
        <v>45498</v>
      </c>
      <c r="D444" s="86"/>
      <c r="E444" s="89">
        <v>5.1100000000000003</v>
      </c>
      <c r="F444" s="87"/>
    </row>
    <row r="445" spans="2:6" x14ac:dyDescent="0.2">
      <c r="B445" s="85"/>
      <c r="C445" s="88">
        <v>45497</v>
      </c>
      <c r="D445" s="86"/>
      <c r="E445" s="89">
        <v>5.1100000000000003</v>
      </c>
      <c r="F445" s="87"/>
    </row>
    <row r="446" spans="2:6" x14ac:dyDescent="0.2">
      <c r="B446" s="85"/>
      <c r="C446" s="88">
        <v>45496</v>
      </c>
      <c r="D446" s="86"/>
      <c r="E446" s="89">
        <v>5.1100000000000003</v>
      </c>
      <c r="F446" s="87"/>
    </row>
    <row r="447" spans="2:6" x14ac:dyDescent="0.2">
      <c r="B447" s="85"/>
      <c r="C447" s="88">
        <v>45495</v>
      </c>
      <c r="D447" s="86"/>
      <c r="E447" s="89">
        <v>5.1100000000000003</v>
      </c>
      <c r="F447" s="87"/>
    </row>
    <row r="448" spans="2:6" x14ac:dyDescent="0.2">
      <c r="B448" s="85"/>
      <c r="C448" s="88">
        <v>45494</v>
      </c>
      <c r="D448" s="86"/>
      <c r="E448" s="89">
        <v>5.1100000000000003</v>
      </c>
      <c r="F448" s="87"/>
    </row>
    <row r="449" spans="2:6" x14ac:dyDescent="0.2">
      <c r="B449" s="85"/>
      <c r="C449" s="88">
        <v>45493</v>
      </c>
      <c r="D449" s="86"/>
      <c r="E449" s="89">
        <v>5.1100000000000003</v>
      </c>
      <c r="F449" s="87"/>
    </row>
    <row r="450" spans="2:6" x14ac:dyDescent="0.2">
      <c r="B450" s="85"/>
      <c r="C450" s="88">
        <v>45492</v>
      </c>
      <c r="D450" s="86"/>
      <c r="E450" s="89">
        <v>5.1100000000000003</v>
      </c>
      <c r="F450" s="87"/>
    </row>
    <row r="451" spans="2:6" x14ac:dyDescent="0.2">
      <c r="B451" s="85"/>
      <c r="C451" s="88">
        <v>45491</v>
      </c>
      <c r="D451" s="86"/>
      <c r="E451" s="89">
        <v>5.1100000000000003</v>
      </c>
      <c r="F451" s="87"/>
    </row>
    <row r="452" spans="2:6" x14ac:dyDescent="0.2">
      <c r="B452" s="85"/>
      <c r="C452" s="88">
        <v>45490</v>
      </c>
      <c r="D452" s="86"/>
      <c r="E452" s="89">
        <v>5.1100000000000003</v>
      </c>
      <c r="F452" s="87"/>
    </row>
    <row r="453" spans="2:6" x14ac:dyDescent="0.2">
      <c r="B453" s="85"/>
      <c r="C453" s="88">
        <v>45489</v>
      </c>
      <c r="D453" s="86"/>
      <c r="E453" s="89">
        <v>5.1100000000000003</v>
      </c>
      <c r="F453" s="87"/>
    </row>
    <row r="454" spans="2:6" x14ac:dyDescent="0.2">
      <c r="B454" s="85"/>
      <c r="C454" s="88">
        <v>45488</v>
      </c>
      <c r="D454" s="86"/>
      <c r="E454" s="89">
        <v>5.1100000000000003</v>
      </c>
      <c r="F454" s="87"/>
    </row>
    <row r="455" spans="2:6" x14ac:dyDescent="0.2">
      <c r="B455" s="85"/>
      <c r="C455" s="88">
        <v>45487</v>
      </c>
      <c r="D455" s="86"/>
      <c r="E455" s="89">
        <v>5.1100000000000003</v>
      </c>
      <c r="F455" s="87"/>
    </row>
    <row r="456" spans="2:6" x14ac:dyDescent="0.2">
      <c r="B456" s="85"/>
      <c r="C456" s="88">
        <v>45486</v>
      </c>
      <c r="D456" s="86"/>
      <c r="E456" s="89">
        <v>5.1100000000000003</v>
      </c>
      <c r="F456" s="87"/>
    </row>
    <row r="457" spans="2:6" x14ac:dyDescent="0.2">
      <c r="B457" s="85"/>
      <c r="C457" s="88">
        <v>45485</v>
      </c>
      <c r="D457" s="86"/>
      <c r="E457" s="89">
        <v>5.1100000000000003</v>
      </c>
      <c r="F457" s="87"/>
    </row>
    <row r="458" spans="2:6" x14ac:dyDescent="0.2">
      <c r="B458" s="85"/>
      <c r="C458" s="88">
        <v>45484</v>
      </c>
      <c r="D458" s="86"/>
      <c r="E458" s="89">
        <v>5.1100000000000003</v>
      </c>
      <c r="F458" s="87"/>
    </row>
    <row r="459" spans="2:6" x14ac:dyDescent="0.2">
      <c r="B459" s="85"/>
      <c r="C459" s="88">
        <v>45483</v>
      </c>
      <c r="D459" s="86"/>
      <c r="E459" s="89">
        <v>5.1100000000000003</v>
      </c>
      <c r="F459" s="87"/>
    </row>
    <row r="460" spans="2:6" x14ac:dyDescent="0.2">
      <c r="B460" s="85"/>
      <c r="C460" s="88">
        <v>45482</v>
      </c>
      <c r="D460" s="86"/>
      <c r="E460" s="89">
        <v>5.1100000000000003</v>
      </c>
      <c r="F460" s="87"/>
    </row>
    <row r="461" spans="2:6" x14ac:dyDescent="0.2">
      <c r="B461" s="85"/>
      <c r="C461" s="88">
        <v>45481</v>
      </c>
      <c r="D461" s="86"/>
      <c r="E461" s="89">
        <v>5.1100000000000003</v>
      </c>
      <c r="F461" s="87"/>
    </row>
    <row r="462" spans="2:6" x14ac:dyDescent="0.2">
      <c r="B462" s="85"/>
      <c r="C462" s="88">
        <v>45480</v>
      </c>
      <c r="D462" s="86"/>
      <c r="E462" s="89">
        <v>5.1100000000000003</v>
      </c>
      <c r="F462" s="87"/>
    </row>
    <row r="463" spans="2:6" x14ac:dyDescent="0.2">
      <c r="B463" s="85"/>
      <c r="C463" s="88">
        <v>45479</v>
      </c>
      <c r="D463" s="86"/>
      <c r="E463" s="89">
        <v>5.1100000000000003</v>
      </c>
      <c r="F463" s="87"/>
    </row>
    <row r="464" spans="2:6" x14ac:dyDescent="0.2">
      <c r="B464" s="85"/>
      <c r="C464" s="88">
        <v>45478</v>
      </c>
      <c r="D464" s="86"/>
      <c r="E464" s="89">
        <v>5.1100000000000003</v>
      </c>
      <c r="F464" s="87"/>
    </row>
    <row r="465" spans="2:6" x14ac:dyDescent="0.2">
      <c r="B465" s="85"/>
      <c r="C465" s="88">
        <v>45477</v>
      </c>
      <c r="D465" s="86"/>
      <c r="E465" s="89">
        <v>5.1100000000000003</v>
      </c>
      <c r="F465" s="87"/>
    </row>
    <row r="466" spans="2:6" x14ac:dyDescent="0.2">
      <c r="B466" s="85"/>
      <c r="C466" s="88">
        <v>45476</v>
      </c>
      <c r="D466" s="86"/>
      <c r="E466" s="89">
        <v>5.1100000000000003</v>
      </c>
      <c r="F466" s="87"/>
    </row>
    <row r="467" spans="2:6" x14ac:dyDescent="0.2">
      <c r="B467" s="85"/>
      <c r="C467" s="88">
        <v>45475</v>
      </c>
      <c r="D467" s="86"/>
      <c r="E467" s="89">
        <v>5.1100000000000003</v>
      </c>
      <c r="F467" s="87"/>
    </row>
    <row r="468" spans="2:6" x14ac:dyDescent="0.2">
      <c r="B468" s="85"/>
      <c r="C468" s="88">
        <v>45474</v>
      </c>
      <c r="D468" s="86"/>
      <c r="E468" s="89">
        <v>5.1100000000000003</v>
      </c>
      <c r="F468" s="87"/>
    </row>
    <row r="469" spans="2:6" x14ac:dyDescent="0.2">
      <c r="B469" s="85"/>
      <c r="C469" s="88">
        <v>45473</v>
      </c>
      <c r="D469" s="86"/>
      <c r="E469" s="89">
        <v>5.1100000000000003</v>
      </c>
      <c r="F469" s="87"/>
    </row>
    <row r="470" spans="2:6" x14ac:dyDescent="0.2">
      <c r="B470" s="85"/>
      <c r="C470" s="88">
        <v>45472</v>
      </c>
      <c r="D470" s="86"/>
      <c r="E470" s="89">
        <v>5.1100000000000003</v>
      </c>
      <c r="F470" s="87"/>
    </row>
    <row r="471" spans="2:6" x14ac:dyDescent="0.2">
      <c r="B471" s="85"/>
      <c r="C471" s="88">
        <v>45471</v>
      </c>
      <c r="D471" s="86"/>
      <c r="E471" s="89">
        <v>5.1100000000000003</v>
      </c>
      <c r="F471" s="87"/>
    </row>
    <row r="472" spans="2:6" x14ac:dyDescent="0.2">
      <c r="B472" s="85"/>
      <c r="C472" s="88">
        <v>45470</v>
      </c>
      <c r="D472" s="86"/>
      <c r="E472" s="89">
        <v>5.1100000000000003</v>
      </c>
      <c r="F472" s="87"/>
    </row>
    <row r="473" spans="2:6" x14ac:dyDescent="0.2">
      <c r="B473" s="85"/>
      <c r="C473" s="88">
        <v>45469</v>
      </c>
      <c r="D473" s="86"/>
      <c r="E473" s="89">
        <v>5.1100000000000003</v>
      </c>
      <c r="F473" s="87"/>
    </row>
    <row r="474" spans="2:6" x14ac:dyDescent="0.2">
      <c r="B474" s="85"/>
      <c r="C474" s="88">
        <v>45468</v>
      </c>
      <c r="D474" s="86"/>
      <c r="E474" s="89">
        <v>5.1100000000000003</v>
      </c>
      <c r="F474" s="87"/>
    </row>
    <row r="475" spans="2:6" x14ac:dyDescent="0.2">
      <c r="B475" s="85"/>
      <c r="C475" s="88">
        <v>45467</v>
      </c>
      <c r="D475" s="86"/>
      <c r="E475" s="89">
        <v>5.1100000000000003</v>
      </c>
      <c r="F475" s="87"/>
    </row>
    <row r="476" spans="2:6" x14ac:dyDescent="0.2">
      <c r="B476" s="85"/>
      <c r="C476" s="88">
        <v>45466</v>
      </c>
      <c r="D476" s="86"/>
      <c r="E476" s="89">
        <v>5.1100000000000003</v>
      </c>
      <c r="F476" s="87"/>
    </row>
    <row r="477" spans="2:6" x14ac:dyDescent="0.2">
      <c r="B477" s="85"/>
      <c r="C477" s="88">
        <v>45465</v>
      </c>
      <c r="D477" s="86"/>
      <c r="E477" s="89">
        <v>5.1100000000000003</v>
      </c>
      <c r="F477" s="87"/>
    </row>
    <row r="478" spans="2:6" x14ac:dyDescent="0.2">
      <c r="B478" s="85"/>
      <c r="C478" s="88">
        <v>45464</v>
      </c>
      <c r="D478" s="86"/>
      <c r="E478" s="89">
        <v>5.1100000000000003</v>
      </c>
      <c r="F478" s="87"/>
    </row>
    <row r="479" spans="2:6" x14ac:dyDescent="0.2">
      <c r="B479" s="85"/>
      <c r="C479" s="88">
        <v>45463</v>
      </c>
      <c r="D479" s="86"/>
      <c r="E479" s="89">
        <v>5.1100000000000003</v>
      </c>
      <c r="F479" s="87"/>
    </row>
    <row r="480" spans="2:6" x14ac:dyDescent="0.2">
      <c r="B480" s="85"/>
      <c r="C480" s="88">
        <v>45462</v>
      </c>
      <c r="D480" s="86"/>
      <c r="E480" s="89">
        <v>5.1100000000000003</v>
      </c>
      <c r="F480" s="87"/>
    </row>
    <row r="481" spans="2:6" x14ac:dyDescent="0.2">
      <c r="B481" s="85"/>
      <c r="C481" s="88">
        <v>45461</v>
      </c>
      <c r="D481" s="86"/>
      <c r="E481" s="89">
        <v>5.1100000000000003</v>
      </c>
      <c r="F481" s="87"/>
    </row>
    <row r="482" spans="2:6" x14ac:dyDescent="0.2">
      <c r="B482" s="85"/>
      <c r="C482" s="88">
        <v>45460</v>
      </c>
      <c r="D482" s="86"/>
      <c r="E482" s="89">
        <v>5.1100000000000003</v>
      </c>
      <c r="F482" s="87"/>
    </row>
    <row r="483" spans="2:6" x14ac:dyDescent="0.2">
      <c r="B483" s="85"/>
      <c r="C483" s="88">
        <v>45459</v>
      </c>
      <c r="D483" s="86"/>
      <c r="E483" s="89">
        <v>5.1100000000000003</v>
      </c>
      <c r="F483" s="87"/>
    </row>
    <row r="484" spans="2:6" x14ac:dyDescent="0.2">
      <c r="B484" s="85"/>
      <c r="C484" s="88">
        <v>45458</v>
      </c>
      <c r="D484" s="86"/>
      <c r="E484" s="89">
        <v>5.1100000000000003</v>
      </c>
      <c r="F484" s="87"/>
    </row>
    <row r="485" spans="2:6" x14ac:dyDescent="0.2">
      <c r="B485" s="85"/>
      <c r="C485" s="88">
        <v>45457</v>
      </c>
      <c r="D485" s="86"/>
      <c r="E485" s="89">
        <v>5.1100000000000003</v>
      </c>
      <c r="F485" s="87"/>
    </row>
    <row r="486" spans="2:6" x14ac:dyDescent="0.2">
      <c r="B486" s="85"/>
      <c r="C486" s="88">
        <v>45456</v>
      </c>
      <c r="D486" s="86"/>
      <c r="E486" s="89">
        <v>5.1100000000000003</v>
      </c>
      <c r="F486" s="87"/>
    </row>
    <row r="487" spans="2:6" x14ac:dyDescent="0.2">
      <c r="B487" s="85"/>
      <c r="C487" s="88">
        <v>45455</v>
      </c>
      <c r="D487" s="86"/>
      <c r="E487" s="89">
        <v>5.1100000000000003</v>
      </c>
      <c r="F487" s="87"/>
    </row>
    <row r="488" spans="2:6" x14ac:dyDescent="0.2">
      <c r="B488" s="85"/>
      <c r="C488" s="88">
        <v>45454</v>
      </c>
      <c r="D488" s="86"/>
      <c r="E488" s="89">
        <v>5.1100000000000003</v>
      </c>
      <c r="F488" s="87"/>
    </row>
    <row r="489" spans="2:6" x14ac:dyDescent="0.2">
      <c r="B489" s="85"/>
      <c r="C489" s="88">
        <v>45453</v>
      </c>
      <c r="D489" s="86"/>
      <c r="E489" s="89">
        <v>5.1100000000000003</v>
      </c>
      <c r="F489" s="87"/>
    </row>
    <row r="490" spans="2:6" x14ac:dyDescent="0.2">
      <c r="B490" s="85"/>
      <c r="C490" s="88">
        <v>45452</v>
      </c>
      <c r="D490" s="86"/>
      <c r="E490" s="89">
        <v>5.1100000000000003</v>
      </c>
      <c r="F490" s="87"/>
    </row>
    <row r="491" spans="2:6" x14ac:dyDescent="0.2">
      <c r="B491" s="85"/>
      <c r="C491" s="88">
        <v>45451</v>
      </c>
      <c r="D491" s="86"/>
      <c r="E491" s="89">
        <v>5.1100000000000003</v>
      </c>
      <c r="F491" s="87"/>
    </row>
    <row r="492" spans="2:6" x14ac:dyDescent="0.2">
      <c r="B492" s="85"/>
      <c r="C492" s="88">
        <v>45450</v>
      </c>
      <c r="D492" s="86"/>
      <c r="E492" s="89">
        <v>5.1100000000000003</v>
      </c>
      <c r="F492" s="87"/>
    </row>
    <row r="493" spans="2:6" x14ac:dyDescent="0.2">
      <c r="B493" s="85"/>
      <c r="C493" s="88">
        <v>45449</v>
      </c>
      <c r="D493" s="86"/>
      <c r="E493" s="89">
        <v>5.1100000000000003</v>
      </c>
      <c r="F493" s="87"/>
    </row>
    <row r="494" spans="2:6" x14ac:dyDescent="0.2">
      <c r="B494" s="85"/>
      <c r="C494" s="88">
        <v>45448</v>
      </c>
      <c r="D494" s="86"/>
      <c r="E494" s="89">
        <v>5.1100000000000003</v>
      </c>
      <c r="F494" s="87"/>
    </row>
    <row r="495" spans="2:6" x14ac:dyDescent="0.2">
      <c r="B495" s="85"/>
      <c r="C495" s="88">
        <v>45447</v>
      </c>
      <c r="D495" s="86"/>
      <c r="E495" s="89">
        <v>5.1100000000000003</v>
      </c>
      <c r="F495" s="87"/>
    </row>
    <row r="496" spans="2:6" x14ac:dyDescent="0.2">
      <c r="B496" s="85"/>
      <c r="C496" s="88">
        <v>45446</v>
      </c>
      <c r="D496" s="86"/>
      <c r="E496" s="89">
        <v>5.1100000000000003</v>
      </c>
      <c r="F496" s="87"/>
    </row>
    <row r="497" spans="2:6" x14ac:dyDescent="0.2">
      <c r="B497" s="85"/>
      <c r="C497" s="88">
        <v>45445</v>
      </c>
      <c r="D497" s="86"/>
      <c r="E497" s="89">
        <v>5.1100000000000003</v>
      </c>
      <c r="F497" s="87"/>
    </row>
    <row r="498" spans="2:6" x14ac:dyDescent="0.2">
      <c r="B498" s="85"/>
      <c r="C498" s="88">
        <v>45444</v>
      </c>
      <c r="D498" s="86"/>
      <c r="E498" s="89">
        <v>5.1100000000000003</v>
      </c>
      <c r="F498" s="87"/>
    </row>
    <row r="499" spans="2:6" x14ac:dyDescent="0.2">
      <c r="B499" s="85"/>
      <c r="C499" s="88">
        <v>45443</v>
      </c>
      <c r="D499" s="86"/>
      <c r="E499" s="89">
        <v>5.1100000000000003</v>
      </c>
      <c r="F499" s="87"/>
    </row>
    <row r="500" spans="2:6" x14ac:dyDescent="0.2">
      <c r="B500" s="85"/>
      <c r="C500" s="88">
        <v>45442</v>
      </c>
      <c r="D500" s="86"/>
      <c r="E500" s="89">
        <v>5.1100000000000003</v>
      </c>
      <c r="F500" s="87"/>
    </row>
    <row r="501" spans="2:6" x14ac:dyDescent="0.2">
      <c r="B501" s="85"/>
      <c r="C501" s="88">
        <v>45441</v>
      </c>
      <c r="D501" s="86"/>
      <c r="E501" s="89">
        <v>5.1100000000000003</v>
      </c>
      <c r="F501" s="87"/>
    </row>
    <row r="502" spans="2:6" x14ac:dyDescent="0.2">
      <c r="B502" s="85"/>
      <c r="C502" s="88">
        <v>45440</v>
      </c>
      <c r="D502" s="86"/>
      <c r="E502" s="89">
        <v>5.1100000000000003</v>
      </c>
      <c r="F502" s="87"/>
    </row>
    <row r="503" spans="2:6" x14ac:dyDescent="0.2">
      <c r="B503" s="85"/>
      <c r="C503" s="88">
        <v>45439</v>
      </c>
      <c r="D503" s="86"/>
      <c r="E503" s="89">
        <v>5.1100000000000003</v>
      </c>
      <c r="F503" s="87"/>
    </row>
    <row r="504" spans="2:6" x14ac:dyDescent="0.2">
      <c r="B504" s="85"/>
      <c r="C504" s="88">
        <v>45438</v>
      </c>
      <c r="D504" s="86"/>
      <c r="E504" s="89">
        <v>5.1100000000000003</v>
      </c>
      <c r="F504" s="87"/>
    </row>
    <row r="505" spans="2:6" x14ac:dyDescent="0.2">
      <c r="B505" s="85"/>
      <c r="C505" s="88">
        <v>45437</v>
      </c>
      <c r="D505" s="86"/>
      <c r="E505" s="89">
        <v>5.1100000000000003</v>
      </c>
      <c r="F505" s="87"/>
    </row>
    <row r="506" spans="2:6" x14ac:dyDescent="0.2">
      <c r="B506" s="85"/>
      <c r="C506" s="88">
        <v>45436</v>
      </c>
      <c r="D506" s="86"/>
      <c r="E506" s="89">
        <v>5.1100000000000003</v>
      </c>
      <c r="F506" s="87"/>
    </row>
    <row r="507" spans="2:6" x14ac:dyDescent="0.2">
      <c r="B507" s="85"/>
      <c r="C507" s="88">
        <v>45435</v>
      </c>
      <c r="D507" s="86"/>
      <c r="E507" s="89">
        <v>5.1100000000000003</v>
      </c>
      <c r="F507" s="87"/>
    </row>
    <row r="508" spans="2:6" x14ac:dyDescent="0.2">
      <c r="B508" s="85"/>
      <c r="C508" s="88">
        <v>45434</v>
      </c>
      <c r="D508" s="86"/>
      <c r="E508" s="89">
        <v>5.1100000000000003</v>
      </c>
      <c r="F508" s="87"/>
    </row>
    <row r="509" spans="2:6" x14ac:dyDescent="0.2">
      <c r="B509" s="85"/>
      <c r="C509" s="88">
        <v>45433</v>
      </c>
      <c r="D509" s="86"/>
      <c r="E509" s="89">
        <v>5.1100000000000003</v>
      </c>
      <c r="F509" s="87"/>
    </row>
    <row r="510" spans="2:6" x14ac:dyDescent="0.2">
      <c r="B510" s="85"/>
      <c r="C510" s="88">
        <v>45432</v>
      </c>
      <c r="D510" s="86"/>
      <c r="E510" s="89">
        <v>5.1100000000000003</v>
      </c>
      <c r="F510" s="87"/>
    </row>
    <row r="511" spans="2:6" x14ac:dyDescent="0.2">
      <c r="B511" s="85"/>
      <c r="C511" s="88">
        <v>45431</v>
      </c>
      <c r="D511" s="86"/>
      <c r="E511" s="89">
        <v>5.1100000000000003</v>
      </c>
      <c r="F511" s="87"/>
    </row>
    <row r="512" spans="2:6" x14ac:dyDescent="0.2">
      <c r="B512" s="85"/>
      <c r="C512" s="88">
        <v>45430</v>
      </c>
      <c r="D512" s="86"/>
      <c r="E512" s="89">
        <v>5.1100000000000003</v>
      </c>
      <c r="F512" s="87"/>
    </row>
    <row r="513" spans="2:6" x14ac:dyDescent="0.2">
      <c r="B513" s="85"/>
      <c r="C513" s="88">
        <v>45429</v>
      </c>
      <c r="D513" s="86"/>
      <c r="E513" s="89">
        <v>5.1100000000000003</v>
      </c>
      <c r="F513" s="87"/>
    </row>
    <row r="514" spans="2:6" x14ac:dyDescent="0.2">
      <c r="B514" s="85"/>
      <c r="C514" s="88">
        <v>45428</v>
      </c>
      <c r="D514" s="86"/>
      <c r="E514" s="89">
        <v>5.1100000000000003</v>
      </c>
      <c r="F514" s="87"/>
    </row>
    <row r="515" spans="2:6" x14ac:dyDescent="0.2">
      <c r="B515" s="85"/>
      <c r="C515" s="88">
        <v>45427</v>
      </c>
      <c r="D515" s="86"/>
      <c r="E515" s="89">
        <v>5.1100000000000003</v>
      </c>
      <c r="F515" s="87"/>
    </row>
    <row r="516" spans="2:6" x14ac:dyDescent="0.2">
      <c r="B516" s="85"/>
      <c r="C516" s="88">
        <v>45426</v>
      </c>
      <c r="D516" s="86"/>
      <c r="E516" s="89">
        <v>5.1100000000000003</v>
      </c>
      <c r="F516" s="87"/>
    </row>
    <row r="517" spans="2:6" x14ac:dyDescent="0.2">
      <c r="B517" s="85"/>
      <c r="C517" s="88">
        <v>45425</v>
      </c>
      <c r="D517" s="86"/>
      <c r="E517" s="89">
        <v>5.1100000000000003</v>
      </c>
      <c r="F517" s="87"/>
    </row>
    <row r="518" spans="2:6" x14ac:dyDescent="0.2">
      <c r="B518" s="85"/>
      <c r="C518" s="88">
        <v>45424</v>
      </c>
      <c r="D518" s="86"/>
      <c r="E518" s="89">
        <v>5.1100000000000003</v>
      </c>
      <c r="F518" s="87"/>
    </row>
    <row r="519" spans="2:6" x14ac:dyDescent="0.2">
      <c r="B519" s="85"/>
      <c r="C519" s="88">
        <v>45423</v>
      </c>
      <c r="D519" s="86"/>
      <c r="E519" s="89">
        <v>5.1100000000000003</v>
      </c>
      <c r="F519" s="87"/>
    </row>
    <row r="520" spans="2:6" x14ac:dyDescent="0.2">
      <c r="B520" s="85"/>
      <c r="C520" s="88">
        <v>45422</v>
      </c>
      <c r="D520" s="86"/>
      <c r="E520" s="89">
        <v>5.1100000000000003</v>
      </c>
      <c r="F520" s="87"/>
    </row>
    <row r="521" spans="2:6" x14ac:dyDescent="0.2">
      <c r="B521" s="85"/>
      <c r="C521" s="88">
        <v>45421</v>
      </c>
      <c r="D521" s="86"/>
      <c r="E521" s="89">
        <v>5.1100000000000003</v>
      </c>
      <c r="F521" s="87"/>
    </row>
    <row r="522" spans="2:6" x14ac:dyDescent="0.2">
      <c r="B522" s="85"/>
      <c r="C522" s="88">
        <v>45420</v>
      </c>
      <c r="D522" s="86"/>
      <c r="E522" s="89">
        <v>5.1100000000000003</v>
      </c>
      <c r="F522" s="87"/>
    </row>
    <row r="523" spans="2:6" x14ac:dyDescent="0.2">
      <c r="B523" s="85"/>
      <c r="C523" s="88">
        <v>45419</v>
      </c>
      <c r="D523" s="86"/>
      <c r="E523" s="89">
        <v>5.1100000000000003</v>
      </c>
      <c r="F523" s="87"/>
    </row>
    <row r="524" spans="2:6" x14ac:dyDescent="0.2">
      <c r="B524" s="85"/>
      <c r="C524" s="88">
        <v>45418</v>
      </c>
      <c r="D524" s="86"/>
      <c r="E524" s="89">
        <v>5.1100000000000003</v>
      </c>
      <c r="F524" s="87"/>
    </row>
    <row r="525" spans="2:6" x14ac:dyDescent="0.2">
      <c r="B525" s="85"/>
      <c r="C525" s="88">
        <v>45417</v>
      </c>
      <c r="D525" s="86"/>
      <c r="E525" s="89">
        <v>5.1100000000000003</v>
      </c>
      <c r="F525" s="87"/>
    </row>
    <row r="526" spans="2:6" x14ac:dyDescent="0.2">
      <c r="B526" s="85"/>
      <c r="C526" s="88">
        <v>45416</v>
      </c>
      <c r="D526" s="86"/>
      <c r="E526" s="89">
        <v>5.1100000000000003</v>
      </c>
      <c r="F526" s="87"/>
    </row>
    <row r="527" spans="2:6" x14ac:dyDescent="0.2">
      <c r="B527" s="85"/>
      <c r="C527" s="88">
        <v>45415</v>
      </c>
      <c r="D527" s="86"/>
      <c r="E527" s="89">
        <v>5.1100000000000003</v>
      </c>
      <c r="F527" s="87"/>
    </row>
    <row r="528" spans="2:6" x14ac:dyDescent="0.2">
      <c r="B528" s="85"/>
      <c r="C528" s="88">
        <v>45414</v>
      </c>
      <c r="D528" s="86"/>
      <c r="E528" s="89">
        <v>5.1100000000000003</v>
      </c>
      <c r="F528" s="87"/>
    </row>
    <row r="529" spans="2:6" x14ac:dyDescent="0.2">
      <c r="B529" s="85"/>
      <c r="C529" s="88">
        <v>45413</v>
      </c>
      <c r="D529" s="86"/>
      <c r="E529" s="89">
        <v>5.1100000000000003</v>
      </c>
      <c r="F529" s="87"/>
    </row>
    <row r="530" spans="2:6" x14ac:dyDescent="0.2">
      <c r="B530" s="85"/>
      <c r="C530" s="88">
        <v>45412</v>
      </c>
      <c r="D530" s="86"/>
      <c r="E530" s="89">
        <v>5.1100000000000003</v>
      </c>
      <c r="F530" s="87"/>
    </row>
    <row r="531" spans="2:6" x14ac:dyDescent="0.2">
      <c r="B531" s="85"/>
      <c r="C531" s="88">
        <v>45411</v>
      </c>
      <c r="D531" s="86"/>
      <c r="E531" s="89">
        <v>5.1100000000000003</v>
      </c>
      <c r="F531" s="87"/>
    </row>
    <row r="532" spans="2:6" x14ac:dyDescent="0.2">
      <c r="B532" s="85"/>
      <c r="C532" s="88">
        <v>45410</v>
      </c>
      <c r="D532" s="86"/>
      <c r="E532" s="89">
        <v>5.1100000000000003</v>
      </c>
      <c r="F532" s="87"/>
    </row>
    <row r="533" spans="2:6" x14ac:dyDescent="0.2">
      <c r="B533" s="85"/>
      <c r="C533" s="88">
        <v>45409</v>
      </c>
      <c r="D533" s="86"/>
      <c r="E533" s="89">
        <v>5.1100000000000003</v>
      </c>
      <c r="F533" s="87"/>
    </row>
    <row r="534" spans="2:6" x14ac:dyDescent="0.2">
      <c r="B534" s="85"/>
      <c r="C534" s="88">
        <v>45408</v>
      </c>
      <c r="D534" s="86"/>
      <c r="E534" s="89">
        <v>5.1100000000000003</v>
      </c>
      <c r="F534" s="87"/>
    </row>
    <row r="535" spans="2:6" x14ac:dyDescent="0.2">
      <c r="B535" s="85"/>
      <c r="C535" s="88">
        <v>45407</v>
      </c>
      <c r="D535" s="86"/>
      <c r="E535" s="89">
        <v>5.1100000000000003</v>
      </c>
      <c r="F535" s="87"/>
    </row>
    <row r="536" spans="2:6" x14ac:dyDescent="0.2">
      <c r="B536" s="85"/>
      <c r="C536" s="88">
        <v>45406</v>
      </c>
      <c r="D536" s="86"/>
      <c r="E536" s="89">
        <v>5.1100000000000003</v>
      </c>
      <c r="F536" s="87"/>
    </row>
    <row r="537" spans="2:6" x14ac:dyDescent="0.2">
      <c r="B537" s="85"/>
      <c r="C537" s="88">
        <v>45405</v>
      </c>
      <c r="D537" s="86"/>
      <c r="E537" s="89">
        <v>5.1100000000000003</v>
      </c>
      <c r="F537" s="87"/>
    </row>
    <row r="538" spans="2:6" x14ac:dyDescent="0.2">
      <c r="B538" s="85"/>
      <c r="C538" s="88">
        <v>45404</v>
      </c>
      <c r="D538" s="86"/>
      <c r="E538" s="89">
        <v>5.1100000000000003</v>
      </c>
      <c r="F538" s="87"/>
    </row>
    <row r="539" spans="2:6" x14ac:dyDescent="0.2">
      <c r="B539" s="85"/>
      <c r="C539" s="88">
        <v>45403</v>
      </c>
      <c r="D539" s="86"/>
      <c r="E539" s="89">
        <v>5.1100000000000003</v>
      </c>
      <c r="F539" s="87"/>
    </row>
    <row r="540" spans="2:6" x14ac:dyDescent="0.2">
      <c r="B540" s="85"/>
      <c r="C540" s="88">
        <v>45402</v>
      </c>
      <c r="D540" s="86"/>
      <c r="E540" s="89">
        <v>5.1100000000000003</v>
      </c>
      <c r="F540" s="87"/>
    </row>
    <row r="541" spans="2:6" x14ac:dyDescent="0.2">
      <c r="B541" s="85"/>
      <c r="C541" s="88">
        <v>45401</v>
      </c>
      <c r="D541" s="86"/>
      <c r="E541" s="89">
        <v>5.1100000000000003</v>
      </c>
      <c r="F541" s="87"/>
    </row>
    <row r="542" spans="2:6" x14ac:dyDescent="0.2">
      <c r="B542" s="85"/>
      <c r="C542" s="88">
        <v>45400</v>
      </c>
      <c r="D542" s="86"/>
      <c r="E542" s="89">
        <v>5.1100000000000003</v>
      </c>
      <c r="F542" s="87"/>
    </row>
    <row r="543" spans="2:6" x14ac:dyDescent="0.2">
      <c r="B543" s="85"/>
      <c r="C543" s="88">
        <v>45399</v>
      </c>
      <c r="D543" s="86"/>
      <c r="E543" s="89">
        <v>5.1100000000000003</v>
      </c>
      <c r="F543" s="87"/>
    </row>
    <row r="544" spans="2:6" x14ac:dyDescent="0.2">
      <c r="B544" s="85"/>
      <c r="C544" s="88">
        <v>45398</v>
      </c>
      <c r="D544" s="86"/>
      <c r="E544" s="89">
        <v>5.1100000000000003</v>
      </c>
      <c r="F544" s="87"/>
    </row>
    <row r="545" spans="2:6" x14ac:dyDescent="0.2">
      <c r="B545" s="85"/>
      <c r="C545" s="88">
        <v>45397</v>
      </c>
      <c r="D545" s="86"/>
      <c r="E545" s="89">
        <v>5.1100000000000003</v>
      </c>
      <c r="F545" s="87"/>
    </row>
    <row r="546" spans="2:6" x14ac:dyDescent="0.2">
      <c r="B546" s="85"/>
      <c r="C546" s="88">
        <v>45396</v>
      </c>
      <c r="D546" s="86"/>
      <c r="E546" s="89">
        <v>5.1100000000000003</v>
      </c>
      <c r="F546" s="87"/>
    </row>
    <row r="547" spans="2:6" x14ac:dyDescent="0.2">
      <c r="B547" s="85"/>
      <c r="C547" s="88">
        <v>45395</v>
      </c>
      <c r="D547" s="86"/>
      <c r="E547" s="89">
        <v>5.1100000000000003</v>
      </c>
      <c r="F547" s="87"/>
    </row>
    <row r="548" spans="2:6" x14ac:dyDescent="0.2">
      <c r="B548" s="85"/>
      <c r="C548" s="88">
        <v>45394</v>
      </c>
      <c r="D548" s="86"/>
      <c r="E548" s="89">
        <v>5.1100000000000003</v>
      </c>
      <c r="F548" s="87"/>
    </row>
    <row r="549" spans="2:6" x14ac:dyDescent="0.2">
      <c r="B549" s="85"/>
      <c r="C549" s="88">
        <v>45393</v>
      </c>
      <c r="D549" s="86"/>
      <c r="E549" s="89">
        <v>5.1100000000000003</v>
      </c>
      <c r="F549" s="87"/>
    </row>
    <row r="550" spans="2:6" x14ac:dyDescent="0.2">
      <c r="B550" s="85"/>
      <c r="C550" s="88">
        <v>45392</v>
      </c>
      <c r="D550" s="86"/>
      <c r="E550" s="89">
        <v>5.1100000000000003</v>
      </c>
      <c r="F550" s="87"/>
    </row>
    <row r="551" spans="2:6" x14ac:dyDescent="0.2">
      <c r="B551" s="85"/>
      <c r="C551" s="88">
        <v>45391</v>
      </c>
      <c r="D551" s="86"/>
      <c r="E551" s="89">
        <v>5.1100000000000003</v>
      </c>
      <c r="F551" s="87"/>
    </row>
    <row r="552" spans="2:6" x14ac:dyDescent="0.2">
      <c r="B552" s="85"/>
      <c r="C552" s="88">
        <v>45390</v>
      </c>
      <c r="D552" s="86"/>
      <c r="E552" s="89">
        <v>5.1100000000000003</v>
      </c>
      <c r="F552" s="87"/>
    </row>
    <row r="553" spans="2:6" x14ac:dyDescent="0.2">
      <c r="B553" s="85"/>
      <c r="C553" s="88">
        <v>45389</v>
      </c>
      <c r="D553" s="86"/>
      <c r="E553" s="89">
        <v>5.1100000000000003</v>
      </c>
      <c r="F553" s="87"/>
    </row>
    <row r="554" spans="2:6" x14ac:dyDescent="0.2">
      <c r="B554" s="85"/>
      <c r="C554" s="88">
        <v>45388</v>
      </c>
      <c r="D554" s="86"/>
      <c r="E554" s="89">
        <v>5.1100000000000003</v>
      </c>
      <c r="F554" s="87"/>
    </row>
    <row r="555" spans="2:6" x14ac:dyDescent="0.2">
      <c r="B555" s="85"/>
      <c r="C555" s="88">
        <v>45387</v>
      </c>
      <c r="D555" s="86"/>
      <c r="E555" s="89">
        <v>5.1100000000000003</v>
      </c>
      <c r="F555" s="87"/>
    </row>
    <row r="556" spans="2:6" x14ac:dyDescent="0.2">
      <c r="B556" s="85"/>
      <c r="C556" s="88">
        <v>45386</v>
      </c>
      <c r="D556" s="86"/>
      <c r="E556" s="89">
        <v>5.1100000000000003</v>
      </c>
      <c r="F556" s="87"/>
    </row>
    <row r="557" spans="2:6" x14ac:dyDescent="0.2">
      <c r="B557" s="85"/>
      <c r="C557" s="88">
        <v>45385</v>
      </c>
      <c r="D557" s="86"/>
      <c r="E557" s="89">
        <v>5.1100000000000003</v>
      </c>
      <c r="F557" s="87"/>
    </row>
    <row r="558" spans="2:6" x14ac:dyDescent="0.2">
      <c r="B558" s="85"/>
      <c r="C558" s="88">
        <v>45384</v>
      </c>
      <c r="D558" s="86"/>
      <c r="E558" s="89">
        <v>5.1100000000000003</v>
      </c>
      <c r="F558" s="87"/>
    </row>
    <row r="559" spans="2:6" x14ac:dyDescent="0.2">
      <c r="B559" s="85"/>
      <c r="C559" s="88">
        <v>45383</v>
      </c>
      <c r="D559" s="86"/>
      <c r="E559" s="89">
        <v>5.1100000000000003</v>
      </c>
      <c r="F559" s="87"/>
    </row>
    <row r="560" spans="2:6" x14ac:dyDescent="0.2">
      <c r="B560" s="85"/>
      <c r="C560" s="88">
        <v>45382</v>
      </c>
      <c r="D560" s="86"/>
      <c r="E560" s="89">
        <v>5.27</v>
      </c>
      <c r="F560" s="87"/>
    </row>
    <row r="561" spans="2:6" x14ac:dyDescent="0.2">
      <c r="B561" s="85"/>
      <c r="C561" s="88">
        <v>45381</v>
      </c>
      <c r="D561" s="86"/>
      <c r="E561" s="89">
        <v>5.27</v>
      </c>
      <c r="F561" s="87"/>
    </row>
    <row r="562" spans="2:6" x14ac:dyDescent="0.2">
      <c r="B562" s="85"/>
      <c r="C562" s="88">
        <v>45380</v>
      </c>
      <c r="D562" s="86"/>
      <c r="E562" s="89">
        <v>5.27</v>
      </c>
      <c r="F562" s="87"/>
    </row>
    <row r="563" spans="2:6" x14ac:dyDescent="0.2">
      <c r="B563" s="85"/>
      <c r="C563" s="88">
        <v>45379</v>
      </c>
      <c r="D563" s="86"/>
      <c r="E563" s="89">
        <v>5.27</v>
      </c>
      <c r="F563" s="87"/>
    </row>
    <row r="564" spans="2:6" x14ac:dyDescent="0.2">
      <c r="B564" s="85"/>
      <c r="C564" s="88">
        <v>45378</v>
      </c>
      <c r="D564" s="86"/>
      <c r="E564" s="89">
        <v>5.27</v>
      </c>
      <c r="F564" s="87"/>
    </row>
    <row r="565" spans="2:6" x14ac:dyDescent="0.2">
      <c r="B565" s="85"/>
      <c r="C565" s="88">
        <v>45377</v>
      </c>
      <c r="D565" s="86"/>
      <c r="E565" s="89">
        <v>5.27</v>
      </c>
      <c r="F565" s="87"/>
    </row>
    <row r="566" spans="2:6" x14ac:dyDescent="0.2">
      <c r="B566" s="85"/>
      <c r="C566" s="88">
        <v>45376</v>
      </c>
      <c r="D566" s="86"/>
      <c r="E566" s="89">
        <v>5.27</v>
      </c>
      <c r="F566" s="87"/>
    </row>
    <row r="567" spans="2:6" x14ac:dyDescent="0.2">
      <c r="B567" s="85"/>
      <c r="C567" s="88">
        <v>45375</v>
      </c>
      <c r="D567" s="86"/>
      <c r="E567" s="89">
        <v>5.27</v>
      </c>
      <c r="F567" s="87"/>
    </row>
    <row r="568" spans="2:6" x14ac:dyDescent="0.2">
      <c r="B568" s="85"/>
      <c r="C568" s="88">
        <v>45374</v>
      </c>
      <c r="D568" s="86"/>
      <c r="E568" s="89">
        <v>5.27</v>
      </c>
      <c r="F568" s="87"/>
    </row>
    <row r="569" spans="2:6" x14ac:dyDescent="0.2">
      <c r="B569" s="85"/>
      <c r="C569" s="88">
        <v>45373</v>
      </c>
      <c r="D569" s="86"/>
      <c r="E569" s="89">
        <v>5.27</v>
      </c>
      <c r="F569" s="87"/>
    </row>
    <row r="570" spans="2:6" x14ac:dyDescent="0.2">
      <c r="B570" s="85"/>
      <c r="C570" s="88">
        <v>45372</v>
      </c>
      <c r="D570" s="86"/>
      <c r="E570" s="89">
        <v>5.27</v>
      </c>
      <c r="F570" s="87"/>
    </row>
    <row r="571" spans="2:6" x14ac:dyDescent="0.2">
      <c r="B571" s="85"/>
      <c r="C571" s="88">
        <v>45371</v>
      </c>
      <c r="D571" s="86"/>
      <c r="E571" s="89">
        <v>5.27</v>
      </c>
      <c r="F571" s="87"/>
    </row>
    <row r="572" spans="2:6" x14ac:dyDescent="0.2">
      <c r="B572" s="85"/>
      <c r="C572" s="88">
        <v>45370</v>
      </c>
      <c r="D572" s="86"/>
      <c r="E572" s="89">
        <v>5.27</v>
      </c>
      <c r="F572" s="87"/>
    </row>
    <row r="573" spans="2:6" x14ac:dyDescent="0.2">
      <c r="B573" s="85"/>
      <c r="C573" s="88">
        <v>45369</v>
      </c>
      <c r="D573" s="86"/>
      <c r="E573" s="89">
        <v>5.27</v>
      </c>
      <c r="F573" s="87"/>
    </row>
    <row r="574" spans="2:6" x14ac:dyDescent="0.2">
      <c r="B574" s="85"/>
      <c r="C574" s="88">
        <v>45368</v>
      </c>
      <c r="D574" s="86"/>
      <c r="E574" s="89">
        <v>5.27</v>
      </c>
      <c r="F574" s="87"/>
    </row>
    <row r="575" spans="2:6" x14ac:dyDescent="0.2">
      <c r="B575" s="85"/>
      <c r="C575" s="88">
        <v>45367</v>
      </c>
      <c r="D575" s="86"/>
      <c r="E575" s="89">
        <v>5.27</v>
      </c>
      <c r="F575" s="87"/>
    </row>
    <row r="576" spans="2:6" x14ac:dyDescent="0.2">
      <c r="B576" s="85"/>
      <c r="C576" s="88">
        <v>45366</v>
      </c>
      <c r="D576" s="86"/>
      <c r="E576" s="89">
        <v>5.27</v>
      </c>
      <c r="F576" s="87"/>
    </row>
    <row r="577" spans="2:6" x14ac:dyDescent="0.2">
      <c r="B577" s="85"/>
      <c r="C577" s="88">
        <v>45365</v>
      </c>
      <c r="D577" s="86"/>
      <c r="E577" s="89">
        <v>5.27</v>
      </c>
      <c r="F577" s="87"/>
    </row>
    <row r="578" spans="2:6" x14ac:dyDescent="0.2">
      <c r="B578" s="85"/>
      <c r="C578" s="88">
        <v>45364</v>
      </c>
      <c r="D578" s="86"/>
      <c r="E578" s="89">
        <v>5.27</v>
      </c>
      <c r="F578" s="87"/>
    </row>
    <row r="579" spans="2:6" x14ac:dyDescent="0.2">
      <c r="B579" s="85"/>
      <c r="C579" s="88">
        <v>45363</v>
      </c>
      <c r="D579" s="86"/>
      <c r="E579" s="89">
        <v>5.27</v>
      </c>
      <c r="F579" s="87"/>
    </row>
    <row r="580" spans="2:6" x14ac:dyDescent="0.2">
      <c r="B580" s="85"/>
      <c r="C580" s="88">
        <v>45362</v>
      </c>
      <c r="D580" s="86"/>
      <c r="E580" s="89">
        <v>5.27</v>
      </c>
      <c r="F580" s="87"/>
    </row>
    <row r="581" spans="2:6" x14ac:dyDescent="0.2">
      <c r="B581" s="85"/>
      <c r="C581" s="88">
        <v>45361</v>
      </c>
      <c r="D581" s="86"/>
      <c r="E581" s="89">
        <v>5.27</v>
      </c>
      <c r="F581" s="87"/>
    </row>
    <row r="582" spans="2:6" x14ac:dyDescent="0.2">
      <c r="B582" s="85"/>
      <c r="C582" s="88">
        <v>45360</v>
      </c>
      <c r="D582" s="86"/>
      <c r="E582" s="89">
        <v>5.27</v>
      </c>
      <c r="F582" s="87"/>
    </row>
    <row r="583" spans="2:6" x14ac:dyDescent="0.2">
      <c r="B583" s="85"/>
      <c r="C583" s="88">
        <v>45359</v>
      </c>
      <c r="D583" s="86"/>
      <c r="E583" s="89">
        <v>5.27</v>
      </c>
      <c r="F583" s="87"/>
    </row>
    <row r="584" spans="2:6" x14ac:dyDescent="0.2">
      <c r="B584" s="85"/>
      <c r="C584" s="88">
        <v>45358</v>
      </c>
      <c r="D584" s="86"/>
      <c r="E584" s="89">
        <v>5.27</v>
      </c>
      <c r="F584" s="87"/>
    </row>
    <row r="585" spans="2:6" x14ac:dyDescent="0.2">
      <c r="B585" s="85"/>
      <c r="C585" s="88">
        <v>45357</v>
      </c>
      <c r="D585" s="86"/>
      <c r="E585" s="89">
        <v>5.27</v>
      </c>
      <c r="F585" s="87"/>
    </row>
    <row r="586" spans="2:6" x14ac:dyDescent="0.2">
      <c r="B586" s="85"/>
      <c r="C586" s="88">
        <v>45356</v>
      </c>
      <c r="D586" s="86"/>
      <c r="E586" s="89">
        <v>5.27</v>
      </c>
      <c r="F586" s="87"/>
    </row>
    <row r="587" spans="2:6" x14ac:dyDescent="0.2">
      <c r="B587" s="85"/>
      <c r="C587" s="88">
        <v>45355</v>
      </c>
      <c r="D587" s="86"/>
      <c r="E587" s="89">
        <v>5.27</v>
      </c>
      <c r="F587" s="87"/>
    </row>
    <row r="588" spans="2:6" x14ac:dyDescent="0.2">
      <c r="B588" s="85"/>
      <c r="C588" s="88">
        <v>45354</v>
      </c>
      <c r="D588" s="86"/>
      <c r="E588" s="89">
        <v>5.27</v>
      </c>
      <c r="F588" s="87"/>
    </row>
    <row r="589" spans="2:6" x14ac:dyDescent="0.2">
      <c r="B589" s="85"/>
      <c r="C589" s="88">
        <v>45353</v>
      </c>
      <c r="D589" s="86"/>
      <c r="E589" s="89">
        <v>5.27</v>
      </c>
      <c r="F589" s="87"/>
    </row>
    <row r="590" spans="2:6" x14ac:dyDescent="0.2">
      <c r="B590" s="85"/>
      <c r="C590" s="88">
        <v>45352</v>
      </c>
      <c r="D590" s="86"/>
      <c r="E590" s="89">
        <v>5.27</v>
      </c>
      <c r="F590" s="87"/>
    </row>
    <row r="591" spans="2:6" x14ac:dyDescent="0.2">
      <c r="B591" s="85"/>
      <c r="C591" s="88">
        <v>45351</v>
      </c>
      <c r="D591" s="86"/>
      <c r="E591" s="89">
        <v>5.27</v>
      </c>
      <c r="F591" s="87"/>
    </row>
    <row r="592" spans="2:6" x14ac:dyDescent="0.2">
      <c r="B592" s="85"/>
      <c r="C592" s="88">
        <v>45350</v>
      </c>
      <c r="D592" s="86"/>
      <c r="E592" s="89">
        <v>5.27</v>
      </c>
      <c r="F592" s="87"/>
    </row>
    <row r="593" spans="2:6" x14ac:dyDescent="0.2">
      <c r="B593" s="85"/>
      <c r="C593" s="88">
        <v>45349</v>
      </c>
      <c r="D593" s="86"/>
      <c r="E593" s="89">
        <v>5.27</v>
      </c>
      <c r="F593" s="87"/>
    </row>
    <row r="594" spans="2:6" x14ac:dyDescent="0.2">
      <c r="B594" s="85"/>
      <c r="C594" s="88">
        <v>45348</v>
      </c>
      <c r="D594" s="86"/>
      <c r="E594" s="89">
        <v>5.27</v>
      </c>
      <c r="F594" s="87"/>
    </row>
    <row r="595" spans="2:6" x14ac:dyDescent="0.2">
      <c r="B595" s="85"/>
      <c r="C595" s="88">
        <v>45347</v>
      </c>
      <c r="D595" s="86"/>
      <c r="E595" s="89">
        <v>5.27</v>
      </c>
      <c r="F595" s="87"/>
    </row>
    <row r="596" spans="2:6" x14ac:dyDescent="0.2">
      <c r="B596" s="85"/>
      <c r="C596" s="88">
        <v>45346</v>
      </c>
      <c r="D596" s="86"/>
      <c r="E596" s="89">
        <v>5.27</v>
      </c>
      <c r="F596" s="87"/>
    </row>
    <row r="597" spans="2:6" x14ac:dyDescent="0.2">
      <c r="B597" s="85"/>
      <c r="C597" s="88">
        <v>45345</v>
      </c>
      <c r="D597" s="86"/>
      <c r="E597" s="89">
        <v>5.27</v>
      </c>
      <c r="F597" s="87"/>
    </row>
    <row r="598" spans="2:6" x14ac:dyDescent="0.2">
      <c r="B598" s="85"/>
      <c r="C598" s="88">
        <v>45344</v>
      </c>
      <c r="D598" s="86"/>
      <c r="E598" s="89">
        <v>5.27</v>
      </c>
      <c r="F598" s="87"/>
    </row>
    <row r="599" spans="2:6" x14ac:dyDescent="0.2">
      <c r="B599" s="85"/>
      <c r="C599" s="88">
        <v>45343</v>
      </c>
      <c r="D599" s="86"/>
      <c r="E599" s="89">
        <v>5.27</v>
      </c>
      <c r="F599" s="87"/>
    </row>
    <row r="600" spans="2:6" x14ac:dyDescent="0.2">
      <c r="B600" s="85"/>
      <c r="C600" s="88">
        <v>45342</v>
      </c>
      <c r="D600" s="86"/>
      <c r="E600" s="89">
        <v>5.27</v>
      </c>
      <c r="F600" s="87"/>
    </row>
    <row r="601" spans="2:6" x14ac:dyDescent="0.2">
      <c r="B601" s="85"/>
      <c r="C601" s="88">
        <v>45341</v>
      </c>
      <c r="D601" s="86"/>
      <c r="E601" s="89">
        <v>5.27</v>
      </c>
      <c r="F601" s="87"/>
    </row>
    <row r="602" spans="2:6" x14ac:dyDescent="0.2">
      <c r="B602" s="85"/>
      <c r="C602" s="88">
        <v>45340</v>
      </c>
      <c r="D602" s="86"/>
      <c r="E602" s="89">
        <v>5.27</v>
      </c>
      <c r="F602" s="87"/>
    </row>
    <row r="603" spans="2:6" x14ac:dyDescent="0.2">
      <c r="B603" s="85"/>
      <c r="C603" s="88">
        <v>45339</v>
      </c>
      <c r="D603" s="86"/>
      <c r="E603" s="89">
        <v>5.27</v>
      </c>
      <c r="F603" s="87"/>
    </row>
    <row r="604" spans="2:6" x14ac:dyDescent="0.2">
      <c r="B604" s="85"/>
      <c r="C604" s="88">
        <v>45338</v>
      </c>
      <c r="D604" s="86"/>
      <c r="E604" s="89">
        <v>5.27</v>
      </c>
      <c r="F604" s="87"/>
    </row>
    <row r="605" spans="2:6" x14ac:dyDescent="0.2">
      <c r="B605" s="85"/>
      <c r="C605" s="88">
        <v>45337</v>
      </c>
      <c r="D605" s="86"/>
      <c r="E605" s="89">
        <v>5.27</v>
      </c>
      <c r="F605" s="87"/>
    </row>
    <row r="606" spans="2:6" x14ac:dyDescent="0.2">
      <c r="B606" s="85"/>
      <c r="C606" s="88">
        <v>45336</v>
      </c>
      <c r="D606" s="86"/>
      <c r="E606" s="89">
        <v>5.27</v>
      </c>
      <c r="F606" s="87"/>
    </row>
    <row r="607" spans="2:6" x14ac:dyDescent="0.2">
      <c r="B607" s="85"/>
      <c r="C607" s="88">
        <v>45335</v>
      </c>
      <c r="D607" s="86"/>
      <c r="E607" s="89">
        <v>5.27</v>
      </c>
      <c r="F607" s="87"/>
    </row>
    <row r="608" spans="2:6" x14ac:dyDescent="0.2">
      <c r="B608" s="85"/>
      <c r="C608" s="88">
        <v>45334</v>
      </c>
      <c r="D608" s="86"/>
      <c r="E608" s="89">
        <v>5.27</v>
      </c>
      <c r="F608" s="87"/>
    </row>
    <row r="609" spans="2:6" x14ac:dyDescent="0.2">
      <c r="B609" s="85"/>
      <c r="C609" s="88">
        <v>45333</v>
      </c>
      <c r="D609" s="86"/>
      <c r="E609" s="89">
        <v>5.27</v>
      </c>
      <c r="F609" s="87"/>
    </row>
    <row r="610" spans="2:6" x14ac:dyDescent="0.2">
      <c r="B610" s="85"/>
      <c r="C610" s="88">
        <v>45332</v>
      </c>
      <c r="D610" s="86"/>
      <c r="E610" s="89">
        <v>5.27</v>
      </c>
      <c r="F610" s="87"/>
    </row>
    <row r="611" spans="2:6" x14ac:dyDescent="0.2">
      <c r="B611" s="85"/>
      <c r="C611" s="88">
        <v>45331</v>
      </c>
      <c r="D611" s="86"/>
      <c r="E611" s="89">
        <v>5.27</v>
      </c>
      <c r="F611" s="87"/>
    </row>
    <row r="612" spans="2:6" x14ac:dyDescent="0.2">
      <c r="B612" s="85"/>
      <c r="C612" s="88">
        <v>45330</v>
      </c>
      <c r="D612" s="86"/>
      <c r="E612" s="89">
        <v>5.27</v>
      </c>
      <c r="F612" s="87"/>
    </row>
    <row r="613" spans="2:6" x14ac:dyDescent="0.2">
      <c r="B613" s="85"/>
      <c r="C613" s="88">
        <v>45329</v>
      </c>
      <c r="D613" s="86"/>
      <c r="E613" s="89">
        <v>5.27</v>
      </c>
      <c r="F613" s="87"/>
    </row>
    <row r="614" spans="2:6" x14ac:dyDescent="0.2">
      <c r="B614" s="85"/>
      <c r="C614" s="88">
        <v>45328</v>
      </c>
      <c r="D614" s="86"/>
      <c r="E614" s="89">
        <v>5.27</v>
      </c>
      <c r="F614" s="87"/>
    </row>
    <row r="615" spans="2:6" x14ac:dyDescent="0.2">
      <c r="B615" s="85"/>
      <c r="C615" s="88">
        <v>45327</v>
      </c>
      <c r="D615" s="86"/>
      <c r="E615" s="89">
        <v>5.25</v>
      </c>
      <c r="F615" s="87"/>
    </row>
    <row r="616" spans="2:6" x14ac:dyDescent="0.2">
      <c r="B616" s="85"/>
      <c r="C616" s="88">
        <v>45326</v>
      </c>
      <c r="D616" s="86"/>
      <c r="E616" s="89">
        <v>5.25</v>
      </c>
      <c r="F616" s="87"/>
    </row>
    <row r="617" spans="2:6" x14ac:dyDescent="0.2">
      <c r="B617" s="85"/>
      <c r="C617" s="88">
        <v>45325</v>
      </c>
      <c r="D617" s="86"/>
      <c r="E617" s="89">
        <v>5.25</v>
      </c>
      <c r="F617" s="87"/>
    </row>
    <row r="618" spans="2:6" x14ac:dyDescent="0.2">
      <c r="B618" s="85"/>
      <c r="C618" s="88">
        <v>45324</v>
      </c>
      <c r="D618" s="86"/>
      <c r="E618" s="89">
        <v>5.25</v>
      </c>
      <c r="F618" s="87"/>
    </row>
    <row r="619" spans="2:6" x14ac:dyDescent="0.2">
      <c r="B619" s="85"/>
      <c r="C619" s="88">
        <v>45323</v>
      </c>
      <c r="D619" s="86"/>
      <c r="E619" s="89">
        <v>5.25</v>
      </c>
      <c r="F619" s="87"/>
    </row>
    <row r="620" spans="2:6" x14ac:dyDescent="0.2">
      <c r="B620" s="85"/>
      <c r="C620" s="88">
        <v>45322</v>
      </c>
      <c r="D620" s="86"/>
      <c r="E620" s="89">
        <v>5.25</v>
      </c>
      <c r="F620" s="87"/>
    </row>
    <row r="621" spans="2:6" x14ac:dyDescent="0.2">
      <c r="B621" s="85"/>
      <c r="C621" s="88">
        <v>45321</v>
      </c>
      <c r="D621" s="86"/>
      <c r="E621" s="89">
        <v>5.25</v>
      </c>
      <c r="F621" s="87"/>
    </row>
    <row r="622" spans="2:6" x14ac:dyDescent="0.2">
      <c r="B622" s="85"/>
      <c r="C622" s="88">
        <v>45320</v>
      </c>
      <c r="D622" s="86"/>
      <c r="E622" s="89">
        <v>5.25</v>
      </c>
      <c r="F622" s="87"/>
    </row>
    <row r="623" spans="2:6" x14ac:dyDescent="0.2">
      <c r="B623" s="85"/>
      <c r="C623" s="88">
        <v>45319</v>
      </c>
      <c r="D623" s="86"/>
      <c r="E623" s="89">
        <v>5.25</v>
      </c>
      <c r="F623" s="87"/>
    </row>
    <row r="624" spans="2:6" x14ac:dyDescent="0.2">
      <c r="B624" s="85"/>
      <c r="C624" s="88">
        <v>45318</v>
      </c>
      <c r="D624" s="86"/>
      <c r="E624" s="89">
        <v>5.25</v>
      </c>
      <c r="F624" s="87"/>
    </row>
    <row r="625" spans="2:6" x14ac:dyDescent="0.2">
      <c r="B625" s="85"/>
      <c r="C625" s="88">
        <v>45317</v>
      </c>
      <c r="D625" s="86"/>
      <c r="E625" s="89">
        <v>5.25</v>
      </c>
      <c r="F625" s="87"/>
    </row>
    <row r="626" spans="2:6" x14ac:dyDescent="0.2">
      <c r="B626" s="85"/>
      <c r="C626" s="88">
        <v>45316</v>
      </c>
      <c r="D626" s="86"/>
      <c r="E626" s="89">
        <v>5.25</v>
      </c>
      <c r="F626" s="87"/>
    </row>
    <row r="627" spans="2:6" x14ac:dyDescent="0.2">
      <c r="B627" s="85"/>
      <c r="C627" s="88">
        <v>45315</v>
      </c>
      <c r="D627" s="86"/>
      <c r="E627" s="89">
        <v>5.25</v>
      </c>
      <c r="F627" s="87"/>
    </row>
    <row r="628" spans="2:6" x14ac:dyDescent="0.2">
      <c r="B628" s="85"/>
      <c r="C628" s="88">
        <v>45314</v>
      </c>
      <c r="D628" s="86"/>
      <c r="E628" s="89">
        <v>5.25</v>
      </c>
      <c r="F628" s="87"/>
    </row>
    <row r="629" spans="2:6" x14ac:dyDescent="0.2">
      <c r="B629" s="85"/>
      <c r="C629" s="88">
        <v>45313</v>
      </c>
      <c r="D629" s="86"/>
      <c r="E629" s="89">
        <v>5.25</v>
      </c>
      <c r="F629" s="87"/>
    </row>
    <row r="630" spans="2:6" x14ac:dyDescent="0.2">
      <c r="B630" s="85"/>
      <c r="C630" s="88">
        <v>45312</v>
      </c>
      <c r="D630" s="86"/>
      <c r="E630" s="89">
        <v>5.25</v>
      </c>
      <c r="F630" s="87"/>
    </row>
    <row r="631" spans="2:6" x14ac:dyDescent="0.2">
      <c r="B631" s="85"/>
      <c r="C631" s="88">
        <v>45311</v>
      </c>
      <c r="D631" s="86"/>
      <c r="E631" s="89">
        <v>5.25</v>
      </c>
      <c r="F631" s="87"/>
    </row>
    <row r="632" spans="2:6" x14ac:dyDescent="0.2">
      <c r="B632" s="85"/>
      <c r="C632" s="88">
        <v>45310</v>
      </c>
      <c r="D632" s="86"/>
      <c r="E632" s="89">
        <v>5.25</v>
      </c>
      <c r="F632" s="87"/>
    </row>
    <row r="633" spans="2:6" x14ac:dyDescent="0.2">
      <c r="B633" s="85"/>
      <c r="C633" s="88">
        <v>45309</v>
      </c>
      <c r="D633" s="86"/>
      <c r="E633" s="89">
        <v>5.25</v>
      </c>
      <c r="F633" s="87"/>
    </row>
    <row r="634" spans="2:6" x14ac:dyDescent="0.2">
      <c r="B634" s="85"/>
      <c r="C634" s="88">
        <v>45308</v>
      </c>
      <c r="D634" s="86"/>
      <c r="E634" s="89">
        <v>5.25</v>
      </c>
      <c r="F634" s="87"/>
    </row>
    <row r="635" spans="2:6" x14ac:dyDescent="0.2">
      <c r="B635" s="85"/>
      <c r="C635" s="88">
        <v>45307</v>
      </c>
      <c r="D635" s="86"/>
      <c r="E635" s="89">
        <v>5.25</v>
      </c>
      <c r="F635" s="87"/>
    </row>
    <row r="636" spans="2:6" x14ac:dyDescent="0.2">
      <c r="B636" s="85"/>
      <c r="C636" s="88">
        <v>45306</v>
      </c>
      <c r="D636" s="86"/>
      <c r="E636" s="89">
        <v>5.25</v>
      </c>
      <c r="F636" s="87"/>
    </row>
    <row r="637" spans="2:6" x14ac:dyDescent="0.2">
      <c r="B637" s="85"/>
      <c r="C637" s="88">
        <v>45305</v>
      </c>
      <c r="D637" s="86"/>
      <c r="E637" s="89">
        <v>5.25</v>
      </c>
      <c r="F637" s="87"/>
    </row>
    <row r="638" spans="2:6" x14ac:dyDescent="0.2">
      <c r="B638" s="85"/>
      <c r="C638" s="88">
        <v>45304</v>
      </c>
      <c r="D638" s="86"/>
      <c r="E638" s="89">
        <v>5.25</v>
      </c>
      <c r="F638" s="87"/>
    </row>
    <row r="639" spans="2:6" x14ac:dyDescent="0.2">
      <c r="B639" s="85"/>
      <c r="C639" s="88">
        <v>45303</v>
      </c>
      <c r="D639" s="86"/>
      <c r="E639" s="89">
        <v>5.25</v>
      </c>
      <c r="F639" s="87"/>
    </row>
    <row r="640" spans="2:6" x14ac:dyDescent="0.2">
      <c r="B640" s="85"/>
      <c r="C640" s="88">
        <v>45302</v>
      </c>
      <c r="D640" s="86"/>
      <c r="E640" s="89">
        <v>5.25</v>
      </c>
      <c r="F640" s="87"/>
    </row>
    <row r="641" spans="2:6" x14ac:dyDescent="0.2">
      <c r="B641" s="85"/>
      <c r="C641" s="88">
        <v>45301</v>
      </c>
      <c r="D641" s="86"/>
      <c r="E641" s="89">
        <v>5.25</v>
      </c>
      <c r="F641" s="87"/>
    </row>
    <row r="642" spans="2:6" x14ac:dyDescent="0.2">
      <c r="B642" s="85"/>
      <c r="C642" s="88">
        <v>45300</v>
      </c>
      <c r="D642" s="86"/>
      <c r="E642" s="89">
        <v>5.25</v>
      </c>
      <c r="F642" s="87"/>
    </row>
    <row r="643" spans="2:6" x14ac:dyDescent="0.2">
      <c r="B643" s="85"/>
      <c r="C643" s="88">
        <v>45299</v>
      </c>
      <c r="D643" s="86"/>
      <c r="E643" s="89">
        <v>5.25</v>
      </c>
      <c r="F643" s="87"/>
    </row>
    <row r="644" spans="2:6" x14ac:dyDescent="0.2">
      <c r="B644" s="85"/>
      <c r="C644" s="88">
        <v>45298</v>
      </c>
      <c r="D644" s="86"/>
      <c r="E644" s="89">
        <v>5.25</v>
      </c>
      <c r="F644" s="87"/>
    </row>
    <row r="645" spans="2:6" x14ac:dyDescent="0.2">
      <c r="B645" s="85"/>
      <c r="C645" s="88">
        <v>45297</v>
      </c>
      <c r="D645" s="86"/>
      <c r="E645" s="89">
        <v>5.25</v>
      </c>
      <c r="F645" s="87"/>
    </row>
    <row r="646" spans="2:6" x14ac:dyDescent="0.2">
      <c r="B646" s="85"/>
      <c r="C646" s="88">
        <v>45296</v>
      </c>
      <c r="D646" s="86"/>
      <c r="E646" s="89">
        <v>5.25</v>
      </c>
      <c r="F646" s="87"/>
    </row>
    <row r="647" spans="2:6" x14ac:dyDescent="0.2">
      <c r="B647" s="85"/>
      <c r="C647" s="88">
        <v>45295</v>
      </c>
      <c r="D647" s="86"/>
      <c r="E647" s="89">
        <v>5.25</v>
      </c>
      <c r="F647" s="87"/>
    </row>
    <row r="648" spans="2:6" x14ac:dyDescent="0.2">
      <c r="B648" s="85"/>
      <c r="C648" s="88">
        <v>45294</v>
      </c>
      <c r="D648" s="86"/>
      <c r="E648" s="89">
        <v>5.25</v>
      </c>
      <c r="F648" s="87"/>
    </row>
    <row r="649" spans="2:6" x14ac:dyDescent="0.2">
      <c r="B649" s="85"/>
      <c r="C649" s="88">
        <v>45293</v>
      </c>
      <c r="D649" s="86"/>
      <c r="E649" s="89">
        <v>5.25</v>
      </c>
      <c r="F649" s="87"/>
    </row>
    <row r="650" spans="2:6" x14ac:dyDescent="0.2">
      <c r="B650" s="85"/>
      <c r="C650" s="88">
        <v>45292</v>
      </c>
      <c r="D650" s="86"/>
      <c r="E650" s="89">
        <v>5.25</v>
      </c>
      <c r="F650" s="87"/>
    </row>
    <row r="651" spans="2:6" x14ac:dyDescent="0.2">
      <c r="B651" s="85"/>
      <c r="C651" s="88">
        <v>45291</v>
      </c>
      <c r="D651" s="86"/>
      <c r="E651" s="89">
        <v>5.25</v>
      </c>
      <c r="F651" s="87"/>
    </row>
    <row r="652" spans="2:6" x14ac:dyDescent="0.2">
      <c r="B652" s="85"/>
      <c r="C652" s="88">
        <v>45290</v>
      </c>
      <c r="D652" s="86"/>
      <c r="E652" s="89">
        <v>5.25</v>
      </c>
      <c r="F652" s="87"/>
    </row>
    <row r="653" spans="2:6" x14ac:dyDescent="0.2">
      <c r="B653" s="85"/>
      <c r="C653" s="88">
        <v>45289</v>
      </c>
      <c r="D653" s="86"/>
      <c r="E653" s="89">
        <v>5.25</v>
      </c>
      <c r="F653" s="87"/>
    </row>
    <row r="654" spans="2:6" x14ac:dyDescent="0.2">
      <c r="B654" s="85"/>
      <c r="C654" s="88">
        <v>45288</v>
      </c>
      <c r="D654" s="86"/>
      <c r="E654" s="89">
        <v>5.25</v>
      </c>
      <c r="F654" s="87"/>
    </row>
    <row r="655" spans="2:6" x14ac:dyDescent="0.2">
      <c r="B655" s="85"/>
      <c r="C655" s="88">
        <v>45287</v>
      </c>
      <c r="D655" s="86"/>
      <c r="E655" s="89">
        <v>5.25</v>
      </c>
      <c r="F655" s="87"/>
    </row>
    <row r="656" spans="2:6" x14ac:dyDescent="0.2">
      <c r="B656" s="85"/>
      <c r="C656" s="88">
        <v>45286</v>
      </c>
      <c r="D656" s="86"/>
      <c r="E656" s="89">
        <v>5.25</v>
      </c>
      <c r="F656" s="87"/>
    </row>
    <row r="657" spans="2:6" x14ac:dyDescent="0.2">
      <c r="B657" s="85"/>
      <c r="C657" s="88">
        <v>45285</v>
      </c>
      <c r="D657" s="86"/>
      <c r="E657" s="89">
        <v>5.25</v>
      </c>
      <c r="F657" s="87"/>
    </row>
    <row r="658" spans="2:6" x14ac:dyDescent="0.2">
      <c r="B658" s="85"/>
      <c r="C658" s="88">
        <v>45284</v>
      </c>
      <c r="D658" s="86"/>
      <c r="E658" s="89">
        <v>5.25</v>
      </c>
      <c r="F658" s="87"/>
    </row>
    <row r="659" spans="2:6" x14ac:dyDescent="0.2">
      <c r="B659" s="85"/>
      <c r="C659" s="88">
        <v>45283</v>
      </c>
      <c r="D659" s="86"/>
      <c r="E659" s="89">
        <v>5.25</v>
      </c>
      <c r="F659" s="87"/>
    </row>
    <row r="660" spans="2:6" x14ac:dyDescent="0.2">
      <c r="B660" s="85"/>
      <c r="C660" s="88">
        <v>45282</v>
      </c>
      <c r="D660" s="86"/>
      <c r="E660" s="89">
        <v>5.25</v>
      </c>
      <c r="F660" s="87"/>
    </row>
    <row r="661" spans="2:6" x14ac:dyDescent="0.2">
      <c r="B661" s="85"/>
      <c r="C661" s="88">
        <v>45281</v>
      </c>
      <c r="D661" s="86"/>
      <c r="E661" s="89">
        <v>5.25</v>
      </c>
      <c r="F661" s="87"/>
    </row>
    <row r="662" spans="2:6" x14ac:dyDescent="0.2">
      <c r="B662" s="85"/>
      <c r="C662" s="88">
        <v>45280</v>
      </c>
      <c r="D662" s="86"/>
      <c r="E662" s="89">
        <v>5.25</v>
      </c>
      <c r="F662" s="87"/>
    </row>
    <row r="663" spans="2:6" x14ac:dyDescent="0.2">
      <c r="B663" s="85"/>
      <c r="C663" s="88">
        <v>45279</v>
      </c>
      <c r="D663" s="86"/>
      <c r="E663" s="89">
        <v>5.25</v>
      </c>
      <c r="F663" s="87"/>
    </row>
    <row r="664" spans="2:6" x14ac:dyDescent="0.2">
      <c r="B664" s="85"/>
      <c r="C664" s="88">
        <v>45278</v>
      </c>
      <c r="D664" s="86"/>
      <c r="E664" s="89">
        <v>5.25</v>
      </c>
      <c r="F664" s="87"/>
    </row>
    <row r="665" spans="2:6" x14ac:dyDescent="0.2">
      <c r="B665" s="85"/>
      <c r="C665" s="88">
        <v>45277</v>
      </c>
      <c r="D665" s="86"/>
      <c r="E665" s="89">
        <v>5.25</v>
      </c>
      <c r="F665" s="87"/>
    </row>
    <row r="666" spans="2:6" x14ac:dyDescent="0.2">
      <c r="B666" s="85"/>
      <c r="C666" s="88">
        <v>45276</v>
      </c>
      <c r="D666" s="86"/>
      <c r="E666" s="89">
        <v>5.25</v>
      </c>
      <c r="F666" s="87"/>
    </row>
    <row r="667" spans="2:6" x14ac:dyDescent="0.2">
      <c r="B667" s="85"/>
      <c r="C667" s="88">
        <v>45275</v>
      </c>
      <c r="D667" s="86"/>
      <c r="E667" s="89">
        <v>5.25</v>
      </c>
      <c r="F667" s="87"/>
    </row>
    <row r="668" spans="2:6" x14ac:dyDescent="0.2">
      <c r="B668" s="85"/>
      <c r="C668" s="88">
        <v>45274</v>
      </c>
      <c r="D668" s="86"/>
      <c r="E668" s="89">
        <v>5.25</v>
      </c>
      <c r="F668" s="87"/>
    </row>
    <row r="669" spans="2:6" x14ac:dyDescent="0.2">
      <c r="B669" s="85"/>
      <c r="C669" s="88">
        <v>45273</v>
      </c>
      <c r="D669" s="86"/>
      <c r="E669" s="89">
        <v>5.25</v>
      </c>
      <c r="F669" s="87"/>
    </row>
    <row r="670" spans="2:6" x14ac:dyDescent="0.2">
      <c r="B670" s="85"/>
      <c r="C670" s="88">
        <v>45272</v>
      </c>
      <c r="D670" s="86"/>
      <c r="E670" s="89">
        <v>5.25</v>
      </c>
      <c r="F670" s="87"/>
    </row>
    <row r="671" spans="2:6" x14ac:dyDescent="0.2">
      <c r="B671" s="85"/>
      <c r="C671" s="88">
        <v>45271</v>
      </c>
      <c r="D671" s="86"/>
      <c r="E671" s="89">
        <v>5.25</v>
      </c>
      <c r="F671" s="87"/>
    </row>
    <row r="672" spans="2:6" x14ac:dyDescent="0.2">
      <c r="B672" s="85"/>
      <c r="C672" s="88">
        <v>45270</v>
      </c>
      <c r="D672" s="86"/>
      <c r="E672" s="89">
        <v>5.25</v>
      </c>
      <c r="F672" s="87"/>
    </row>
    <row r="673" spans="2:6" x14ac:dyDescent="0.2">
      <c r="B673" s="85"/>
      <c r="C673" s="88">
        <v>45269</v>
      </c>
      <c r="D673" s="86"/>
      <c r="E673" s="89">
        <v>5.25</v>
      </c>
      <c r="F673" s="87"/>
    </row>
    <row r="674" spans="2:6" x14ac:dyDescent="0.2">
      <c r="B674" s="85"/>
      <c r="C674" s="88">
        <v>45268</v>
      </c>
      <c r="D674" s="86"/>
      <c r="E674" s="89">
        <v>5.25</v>
      </c>
      <c r="F674" s="87"/>
    </row>
    <row r="675" spans="2:6" x14ac:dyDescent="0.2">
      <c r="B675" s="85"/>
      <c r="C675" s="88">
        <v>45267</v>
      </c>
      <c r="D675" s="86"/>
      <c r="E675" s="89">
        <v>5.25</v>
      </c>
      <c r="F675" s="87"/>
    </row>
    <row r="676" spans="2:6" x14ac:dyDescent="0.2">
      <c r="B676" s="85"/>
      <c r="C676" s="88">
        <v>45266</v>
      </c>
      <c r="D676" s="86"/>
      <c r="E676" s="89">
        <v>5.25</v>
      </c>
      <c r="F676" s="87"/>
    </row>
    <row r="677" spans="2:6" x14ac:dyDescent="0.2">
      <c r="B677" s="85"/>
      <c r="C677" s="88">
        <v>45265</v>
      </c>
      <c r="D677" s="86"/>
      <c r="E677" s="89">
        <v>5.25</v>
      </c>
      <c r="F677" s="87"/>
    </row>
    <row r="678" spans="2:6" x14ac:dyDescent="0.2">
      <c r="B678" s="85"/>
      <c r="C678" s="88">
        <v>45264</v>
      </c>
      <c r="D678" s="86"/>
      <c r="E678" s="89">
        <v>5.25</v>
      </c>
      <c r="F678" s="87"/>
    </row>
    <row r="679" spans="2:6" x14ac:dyDescent="0.2">
      <c r="B679" s="85"/>
      <c r="C679" s="88">
        <v>45263</v>
      </c>
      <c r="D679" s="86"/>
      <c r="E679" s="89">
        <v>5.25</v>
      </c>
      <c r="F679" s="87"/>
    </row>
    <row r="680" spans="2:6" x14ac:dyDescent="0.2">
      <c r="B680" s="85"/>
      <c r="C680" s="88">
        <v>45262</v>
      </c>
      <c r="D680" s="86"/>
      <c r="E680" s="89">
        <v>5.25</v>
      </c>
      <c r="F680" s="87"/>
    </row>
    <row r="681" spans="2:6" x14ac:dyDescent="0.2">
      <c r="B681" s="85"/>
      <c r="C681" s="88">
        <v>45261</v>
      </c>
      <c r="D681" s="86"/>
      <c r="E681" s="89">
        <v>5.25</v>
      </c>
      <c r="F681" s="87"/>
    </row>
    <row r="682" spans="2:6" x14ac:dyDescent="0.2">
      <c r="B682" s="85"/>
      <c r="C682" s="88">
        <v>45260</v>
      </c>
      <c r="D682" s="86"/>
      <c r="E682" s="89">
        <v>5.25</v>
      </c>
      <c r="F682" s="87"/>
    </row>
    <row r="683" spans="2:6" x14ac:dyDescent="0.2">
      <c r="B683" s="85"/>
      <c r="C683" s="88">
        <v>45259</v>
      </c>
      <c r="D683" s="86"/>
      <c r="E683" s="89">
        <v>5.25</v>
      </c>
      <c r="F683" s="87"/>
    </row>
    <row r="684" spans="2:6" x14ac:dyDescent="0.2">
      <c r="B684" s="85"/>
      <c r="C684" s="88">
        <v>45258</v>
      </c>
      <c r="D684" s="86"/>
      <c r="E684" s="89">
        <v>5.25</v>
      </c>
      <c r="F684" s="87"/>
    </row>
    <row r="685" spans="2:6" x14ac:dyDescent="0.2">
      <c r="B685" s="85"/>
      <c r="C685" s="88">
        <v>45257</v>
      </c>
      <c r="D685" s="86"/>
      <c r="E685" s="89">
        <v>5.25</v>
      </c>
      <c r="F685" s="87"/>
    </row>
    <row r="686" spans="2:6" x14ac:dyDescent="0.2">
      <c r="B686" s="85"/>
      <c r="C686" s="88">
        <v>45256</v>
      </c>
      <c r="D686" s="86"/>
      <c r="E686" s="89">
        <v>5.25</v>
      </c>
      <c r="F686" s="87"/>
    </row>
    <row r="687" spans="2:6" x14ac:dyDescent="0.2">
      <c r="B687" s="85"/>
      <c r="C687" s="88">
        <v>45255</v>
      </c>
      <c r="D687" s="86"/>
      <c r="E687" s="89">
        <v>5.25</v>
      </c>
      <c r="F687" s="87"/>
    </row>
    <row r="688" spans="2:6" x14ac:dyDescent="0.2">
      <c r="B688" s="85"/>
      <c r="C688" s="88">
        <v>45254</v>
      </c>
      <c r="D688" s="86"/>
      <c r="E688" s="89">
        <v>5.25</v>
      </c>
      <c r="F688" s="87"/>
    </row>
    <row r="689" spans="2:6" x14ac:dyDescent="0.2">
      <c r="B689" s="85"/>
      <c r="C689" s="88">
        <v>45253</v>
      </c>
      <c r="D689" s="86"/>
      <c r="E689" s="89">
        <v>5.25</v>
      </c>
      <c r="F689" s="87"/>
    </row>
    <row r="690" spans="2:6" x14ac:dyDescent="0.2">
      <c r="B690" s="85"/>
      <c r="C690" s="88">
        <v>45252</v>
      </c>
      <c r="D690" s="86"/>
      <c r="E690" s="89">
        <v>5.25</v>
      </c>
      <c r="F690" s="87"/>
    </row>
    <row r="691" spans="2:6" x14ac:dyDescent="0.2">
      <c r="B691" s="85"/>
      <c r="C691" s="88">
        <v>45251</v>
      </c>
      <c r="D691" s="86"/>
      <c r="E691" s="89">
        <v>5.25</v>
      </c>
      <c r="F691" s="87"/>
    </row>
    <row r="692" spans="2:6" x14ac:dyDescent="0.2">
      <c r="B692" s="85"/>
      <c r="C692" s="88">
        <v>45250</v>
      </c>
      <c r="D692" s="86"/>
      <c r="E692" s="89">
        <v>5.25</v>
      </c>
      <c r="F692" s="87"/>
    </row>
    <row r="693" spans="2:6" x14ac:dyDescent="0.2">
      <c r="B693" s="85"/>
      <c r="C693" s="88">
        <v>45249</v>
      </c>
      <c r="D693" s="86"/>
      <c r="E693" s="89">
        <v>5.25</v>
      </c>
      <c r="F693" s="87"/>
    </row>
    <row r="694" spans="2:6" x14ac:dyDescent="0.2">
      <c r="B694" s="85"/>
      <c r="C694" s="88">
        <v>45248</v>
      </c>
      <c r="D694" s="86"/>
      <c r="E694" s="89">
        <v>5.25</v>
      </c>
      <c r="F694" s="87"/>
    </row>
    <row r="695" spans="2:6" x14ac:dyDescent="0.2">
      <c r="B695" s="85"/>
      <c r="C695" s="88">
        <v>45247</v>
      </c>
      <c r="D695" s="86"/>
      <c r="E695" s="89">
        <v>5.25</v>
      </c>
      <c r="F695" s="87"/>
    </row>
    <row r="696" spans="2:6" x14ac:dyDescent="0.2">
      <c r="B696" s="85"/>
      <c r="C696" s="88">
        <v>45246</v>
      </c>
      <c r="D696" s="86"/>
      <c r="E696" s="89">
        <v>5.25</v>
      </c>
      <c r="F696" s="87"/>
    </row>
    <row r="697" spans="2:6" x14ac:dyDescent="0.2">
      <c r="B697" s="85"/>
      <c r="C697" s="88">
        <v>45245</v>
      </c>
      <c r="D697" s="86"/>
      <c r="E697" s="89">
        <v>5.25</v>
      </c>
      <c r="F697" s="87"/>
    </row>
    <row r="698" spans="2:6" x14ac:dyDescent="0.2">
      <c r="B698" s="85"/>
      <c r="C698" s="88">
        <v>45244</v>
      </c>
      <c r="D698" s="86"/>
      <c r="E698" s="89">
        <v>5.25</v>
      </c>
      <c r="F698" s="87"/>
    </row>
    <row r="699" spans="2:6" x14ac:dyDescent="0.2">
      <c r="B699" s="85"/>
      <c r="C699" s="88">
        <v>45243</v>
      </c>
      <c r="D699" s="86"/>
      <c r="E699" s="89">
        <v>5.25</v>
      </c>
      <c r="F699" s="87"/>
    </row>
    <row r="700" spans="2:6" x14ac:dyDescent="0.2">
      <c r="B700" s="85"/>
      <c r="C700" s="88">
        <v>45242</v>
      </c>
      <c r="D700" s="86"/>
      <c r="E700" s="89">
        <v>5.25</v>
      </c>
      <c r="F700" s="87"/>
    </row>
    <row r="701" spans="2:6" x14ac:dyDescent="0.2">
      <c r="B701" s="85"/>
      <c r="C701" s="88">
        <v>45241</v>
      </c>
      <c r="D701" s="86"/>
      <c r="E701" s="89">
        <v>5.25</v>
      </c>
      <c r="F701" s="87"/>
    </row>
    <row r="702" spans="2:6" x14ac:dyDescent="0.2">
      <c r="B702" s="85"/>
      <c r="C702" s="88">
        <v>45240</v>
      </c>
      <c r="D702" s="86"/>
      <c r="E702" s="89">
        <v>5.25</v>
      </c>
      <c r="F702" s="87"/>
    </row>
    <row r="703" spans="2:6" x14ac:dyDescent="0.2">
      <c r="B703" s="85"/>
      <c r="C703" s="88">
        <v>45239</v>
      </c>
      <c r="D703" s="86"/>
      <c r="E703" s="89">
        <v>5.25</v>
      </c>
      <c r="F703" s="87"/>
    </row>
    <row r="704" spans="2:6" x14ac:dyDescent="0.2">
      <c r="B704" s="85"/>
      <c r="C704" s="88">
        <v>45238</v>
      </c>
      <c r="D704" s="86"/>
      <c r="E704" s="89">
        <v>5.25</v>
      </c>
      <c r="F704" s="87"/>
    </row>
    <row r="705" spans="2:6" x14ac:dyDescent="0.2">
      <c r="B705" s="85"/>
      <c r="C705" s="88">
        <v>45237</v>
      </c>
      <c r="D705" s="86"/>
      <c r="E705" s="89">
        <v>5.25</v>
      </c>
      <c r="F705" s="87"/>
    </row>
    <row r="706" spans="2:6" x14ac:dyDescent="0.2">
      <c r="B706" s="85"/>
      <c r="C706" s="88">
        <v>45236</v>
      </c>
      <c r="D706" s="86"/>
      <c r="E706" s="89">
        <v>5.25</v>
      </c>
      <c r="F706" s="87"/>
    </row>
    <row r="707" spans="2:6" x14ac:dyDescent="0.2">
      <c r="B707" s="85"/>
      <c r="C707" s="88">
        <v>45235</v>
      </c>
      <c r="D707" s="86"/>
      <c r="E707" s="89">
        <v>5.25</v>
      </c>
      <c r="F707" s="87"/>
    </row>
    <row r="708" spans="2:6" x14ac:dyDescent="0.2">
      <c r="B708" s="85"/>
      <c r="C708" s="88">
        <v>45234</v>
      </c>
      <c r="D708" s="86"/>
      <c r="E708" s="89">
        <v>5.25</v>
      </c>
      <c r="F708" s="87"/>
    </row>
    <row r="709" spans="2:6" x14ac:dyDescent="0.2">
      <c r="B709" s="85"/>
      <c r="C709" s="88">
        <v>45233</v>
      </c>
      <c r="D709" s="86"/>
      <c r="E709" s="89">
        <v>5.25</v>
      </c>
      <c r="F709" s="87"/>
    </row>
    <row r="710" spans="2:6" x14ac:dyDescent="0.2">
      <c r="B710" s="85"/>
      <c r="C710" s="88">
        <v>45232</v>
      </c>
      <c r="D710" s="86"/>
      <c r="E710" s="89">
        <v>5.25</v>
      </c>
      <c r="F710" s="87"/>
    </row>
    <row r="711" spans="2:6" x14ac:dyDescent="0.2">
      <c r="B711" s="85"/>
      <c r="C711" s="88">
        <v>45231</v>
      </c>
      <c r="D711" s="86"/>
      <c r="E711" s="89">
        <v>5.25</v>
      </c>
      <c r="F711" s="87"/>
    </row>
    <row r="712" spans="2:6" x14ac:dyDescent="0.2">
      <c r="B712" s="85"/>
      <c r="C712" s="88">
        <v>45230</v>
      </c>
      <c r="D712" s="86"/>
      <c r="E712" s="89">
        <v>5.25</v>
      </c>
      <c r="F712" s="87"/>
    </row>
    <row r="713" spans="2:6" x14ac:dyDescent="0.2">
      <c r="B713" s="85"/>
      <c r="C713" s="88">
        <v>45229</v>
      </c>
      <c r="D713" s="86"/>
      <c r="E713" s="89">
        <v>5.25</v>
      </c>
      <c r="F713" s="87"/>
    </row>
    <row r="714" spans="2:6" x14ac:dyDescent="0.2">
      <c r="B714" s="85"/>
      <c r="C714" s="88">
        <v>45228</v>
      </c>
      <c r="D714" s="86"/>
      <c r="E714" s="89">
        <v>5.25</v>
      </c>
      <c r="F714" s="87"/>
    </row>
    <row r="715" spans="2:6" x14ac:dyDescent="0.2">
      <c r="B715" s="85"/>
      <c r="C715" s="88">
        <v>45227</v>
      </c>
      <c r="D715" s="86"/>
      <c r="E715" s="89">
        <v>5.25</v>
      </c>
      <c r="F715" s="87"/>
    </row>
    <row r="716" spans="2:6" x14ac:dyDescent="0.2">
      <c r="B716" s="85"/>
      <c r="C716" s="88">
        <v>45226</v>
      </c>
      <c r="D716" s="86"/>
      <c r="E716" s="89">
        <v>5.25</v>
      </c>
      <c r="F716" s="87"/>
    </row>
    <row r="717" spans="2:6" x14ac:dyDescent="0.2">
      <c r="B717" s="85"/>
      <c r="C717" s="88">
        <v>45225</v>
      </c>
      <c r="D717" s="86"/>
      <c r="E717" s="89">
        <v>5.25</v>
      </c>
      <c r="F717" s="87"/>
    </row>
    <row r="718" spans="2:6" x14ac:dyDescent="0.2">
      <c r="B718" s="85"/>
      <c r="C718" s="88">
        <v>45224</v>
      </c>
      <c r="D718" s="86"/>
      <c r="E718" s="89">
        <v>5.25</v>
      </c>
      <c r="F718" s="87"/>
    </row>
    <row r="719" spans="2:6" x14ac:dyDescent="0.2">
      <c r="B719" s="85"/>
      <c r="C719" s="88">
        <v>45223</v>
      </c>
      <c r="D719" s="86"/>
      <c r="E719" s="89">
        <v>5.25</v>
      </c>
      <c r="F719" s="87"/>
    </row>
    <row r="720" spans="2:6" x14ac:dyDescent="0.2">
      <c r="B720" s="85"/>
      <c r="C720" s="88">
        <v>45222</v>
      </c>
      <c r="D720" s="86"/>
      <c r="E720" s="89">
        <v>5.25</v>
      </c>
      <c r="F720" s="87"/>
    </row>
    <row r="721" spans="2:6" x14ac:dyDescent="0.2">
      <c r="B721" s="85"/>
      <c r="C721" s="88">
        <v>45221</v>
      </c>
      <c r="D721" s="86"/>
      <c r="E721" s="89">
        <v>5.25</v>
      </c>
      <c r="F721" s="87"/>
    </row>
    <row r="722" spans="2:6" x14ac:dyDescent="0.2">
      <c r="B722" s="85"/>
      <c r="C722" s="88">
        <v>45220</v>
      </c>
      <c r="D722" s="86"/>
      <c r="E722" s="89">
        <v>5.25</v>
      </c>
      <c r="F722" s="87"/>
    </row>
    <row r="723" spans="2:6" x14ac:dyDescent="0.2">
      <c r="B723" s="85"/>
      <c r="C723" s="88">
        <v>45219</v>
      </c>
      <c r="D723" s="86"/>
      <c r="E723" s="89">
        <v>5.25</v>
      </c>
      <c r="F723" s="87"/>
    </row>
    <row r="724" spans="2:6" x14ac:dyDescent="0.2">
      <c r="B724" s="85"/>
      <c r="C724" s="88">
        <v>45218</v>
      </c>
      <c r="D724" s="86"/>
      <c r="E724" s="89">
        <v>5.25</v>
      </c>
      <c r="F724" s="87"/>
    </row>
    <row r="725" spans="2:6" x14ac:dyDescent="0.2">
      <c r="B725" s="85"/>
      <c r="C725" s="88">
        <v>45217</v>
      </c>
      <c r="D725" s="86"/>
      <c r="E725" s="89">
        <v>5.25</v>
      </c>
      <c r="F725" s="87"/>
    </row>
    <row r="726" spans="2:6" x14ac:dyDescent="0.2">
      <c r="B726" s="85"/>
      <c r="C726" s="88">
        <v>45216</v>
      </c>
      <c r="D726" s="86"/>
      <c r="E726" s="89">
        <v>5.25</v>
      </c>
      <c r="F726" s="87"/>
    </row>
    <row r="727" spans="2:6" x14ac:dyDescent="0.2">
      <c r="B727" s="85"/>
      <c r="C727" s="88">
        <v>45215</v>
      </c>
      <c r="D727" s="86"/>
      <c r="E727" s="89">
        <v>5.25</v>
      </c>
      <c r="F727" s="87"/>
    </row>
    <row r="728" spans="2:6" x14ac:dyDescent="0.2">
      <c r="B728" s="85"/>
      <c r="C728" s="88">
        <v>45214</v>
      </c>
      <c r="D728" s="86"/>
      <c r="E728" s="89">
        <v>5.25</v>
      </c>
      <c r="F728" s="87"/>
    </row>
    <row r="729" spans="2:6" x14ac:dyDescent="0.2">
      <c r="B729" s="85"/>
      <c r="C729" s="88">
        <v>45213</v>
      </c>
      <c r="D729" s="86"/>
      <c r="E729" s="89">
        <v>5.25</v>
      </c>
      <c r="F729" s="87"/>
    </row>
    <row r="730" spans="2:6" x14ac:dyDescent="0.2">
      <c r="B730" s="85"/>
      <c r="C730" s="88">
        <v>45212</v>
      </c>
      <c r="D730" s="86"/>
      <c r="E730" s="89">
        <v>5.25</v>
      </c>
      <c r="F730" s="87"/>
    </row>
    <row r="731" spans="2:6" x14ac:dyDescent="0.2">
      <c r="B731" s="85"/>
      <c r="C731" s="88">
        <v>45211</v>
      </c>
      <c r="D731" s="86"/>
      <c r="E731" s="89">
        <v>5.25</v>
      </c>
      <c r="F731" s="87"/>
    </row>
    <row r="732" spans="2:6" x14ac:dyDescent="0.2">
      <c r="B732" s="85"/>
      <c r="C732" s="88">
        <v>45210</v>
      </c>
      <c r="D732" s="86"/>
      <c r="E732" s="89">
        <v>5.25</v>
      </c>
      <c r="F732" s="87"/>
    </row>
    <row r="733" spans="2:6" x14ac:dyDescent="0.2">
      <c r="B733" s="85"/>
      <c r="C733" s="88">
        <v>45209</v>
      </c>
      <c r="D733" s="86"/>
      <c r="E733" s="89">
        <v>5.25</v>
      </c>
      <c r="F733" s="87"/>
    </row>
    <row r="734" spans="2:6" x14ac:dyDescent="0.2">
      <c r="B734" s="85"/>
      <c r="C734" s="88">
        <v>45208</v>
      </c>
      <c r="D734" s="86"/>
      <c r="E734" s="89">
        <v>5.25</v>
      </c>
      <c r="F734" s="87"/>
    </row>
    <row r="735" spans="2:6" x14ac:dyDescent="0.2">
      <c r="B735" s="85"/>
      <c r="C735" s="88">
        <v>45207</v>
      </c>
      <c r="D735" s="86"/>
      <c r="E735" s="89">
        <v>5.25</v>
      </c>
      <c r="F735" s="87"/>
    </row>
    <row r="736" spans="2:6" x14ac:dyDescent="0.2">
      <c r="B736" s="85"/>
      <c r="C736" s="88">
        <v>45206</v>
      </c>
      <c r="D736" s="86"/>
      <c r="E736" s="89">
        <v>5.25</v>
      </c>
      <c r="F736" s="87"/>
    </row>
    <row r="737" spans="2:6" x14ac:dyDescent="0.2">
      <c r="B737" s="85"/>
      <c r="C737" s="88">
        <v>45205</v>
      </c>
      <c r="D737" s="86"/>
      <c r="E737" s="89">
        <v>5.25</v>
      </c>
      <c r="F737" s="87"/>
    </row>
    <row r="738" spans="2:6" x14ac:dyDescent="0.2">
      <c r="B738" s="85"/>
      <c r="C738" s="88">
        <v>45204</v>
      </c>
      <c r="D738" s="86"/>
      <c r="E738" s="89">
        <v>5.25</v>
      </c>
      <c r="F738" s="87"/>
    </row>
    <row r="739" spans="2:6" x14ac:dyDescent="0.2">
      <c r="B739" s="85"/>
      <c r="C739" s="88">
        <v>45203</v>
      </c>
      <c r="D739" s="86"/>
      <c r="E739" s="89">
        <v>5.25</v>
      </c>
      <c r="F739" s="87"/>
    </row>
    <row r="740" spans="2:6" x14ac:dyDescent="0.2">
      <c r="B740" s="85"/>
      <c r="C740" s="88">
        <v>45202</v>
      </c>
      <c r="D740" s="86"/>
      <c r="E740" s="89">
        <v>5.25</v>
      </c>
      <c r="F740" s="87"/>
    </row>
    <row r="741" spans="2:6" x14ac:dyDescent="0.2">
      <c r="B741" s="85"/>
      <c r="C741" s="88">
        <v>45201</v>
      </c>
      <c r="D741" s="86"/>
      <c r="E741" s="89">
        <v>5.25</v>
      </c>
      <c r="F741" s="87"/>
    </row>
    <row r="742" spans="2:6" x14ac:dyDescent="0.2">
      <c r="B742" s="85"/>
      <c r="C742" s="88">
        <v>45200</v>
      </c>
      <c r="D742" s="86"/>
      <c r="E742" s="89">
        <v>5.25</v>
      </c>
      <c r="F742" s="87"/>
    </row>
    <row r="743" spans="2:6" x14ac:dyDescent="0.2">
      <c r="B743" s="85"/>
      <c r="C743" s="88">
        <v>45199</v>
      </c>
      <c r="D743" s="86"/>
      <c r="E743" s="89">
        <v>5.25</v>
      </c>
      <c r="F743" s="87"/>
    </row>
    <row r="744" spans="2:6" x14ac:dyDescent="0.2">
      <c r="B744" s="85"/>
      <c r="C744" s="88">
        <v>45198</v>
      </c>
      <c r="D744" s="86"/>
      <c r="E744" s="89">
        <v>5.25</v>
      </c>
      <c r="F744" s="87"/>
    </row>
    <row r="745" spans="2:6" x14ac:dyDescent="0.2">
      <c r="B745" s="85"/>
      <c r="C745" s="88">
        <v>45197</v>
      </c>
      <c r="D745" s="86"/>
      <c r="E745" s="89">
        <v>5.25</v>
      </c>
      <c r="F745" s="87"/>
    </row>
    <row r="746" spans="2:6" x14ac:dyDescent="0.2">
      <c r="B746" s="85"/>
      <c r="C746" s="88">
        <v>45196</v>
      </c>
      <c r="D746" s="86"/>
      <c r="E746" s="89">
        <v>5.25</v>
      </c>
      <c r="F746" s="87"/>
    </row>
    <row r="747" spans="2:6" x14ac:dyDescent="0.2">
      <c r="B747" s="85"/>
      <c r="C747" s="88">
        <v>45195</v>
      </c>
      <c r="D747" s="86"/>
      <c r="E747" s="89">
        <v>5.25</v>
      </c>
      <c r="F747" s="87"/>
    </row>
    <row r="748" spans="2:6" x14ac:dyDescent="0.2">
      <c r="B748" s="85"/>
      <c r="C748" s="88">
        <v>45194</v>
      </c>
      <c r="D748" s="86"/>
      <c r="E748" s="89">
        <v>5.25</v>
      </c>
      <c r="F748" s="87"/>
    </row>
    <row r="749" spans="2:6" x14ac:dyDescent="0.2">
      <c r="B749" s="85"/>
      <c r="C749" s="88">
        <v>45193</v>
      </c>
      <c r="D749" s="86"/>
      <c r="E749" s="89">
        <v>5.25</v>
      </c>
      <c r="F749" s="87"/>
    </row>
    <row r="750" spans="2:6" x14ac:dyDescent="0.2">
      <c r="B750" s="85"/>
      <c r="C750" s="88">
        <v>45192</v>
      </c>
      <c r="D750" s="86"/>
      <c r="E750" s="89">
        <v>5.25</v>
      </c>
      <c r="F750" s="87"/>
    </row>
    <row r="751" spans="2:6" x14ac:dyDescent="0.2">
      <c r="B751" s="85"/>
      <c r="C751" s="88">
        <v>45191</v>
      </c>
      <c r="D751" s="86"/>
      <c r="E751" s="89">
        <v>5.25</v>
      </c>
      <c r="F751" s="87"/>
    </row>
    <row r="752" spans="2:6" x14ac:dyDescent="0.2">
      <c r="B752" s="85"/>
      <c r="C752" s="88">
        <v>45190</v>
      </c>
      <c r="D752" s="86"/>
      <c r="E752" s="89">
        <v>5.25</v>
      </c>
      <c r="F752" s="87"/>
    </row>
    <row r="753" spans="2:6" x14ac:dyDescent="0.2">
      <c r="B753" s="85"/>
      <c r="C753" s="88">
        <v>45189</v>
      </c>
      <c r="D753" s="86"/>
      <c r="E753" s="89">
        <v>5.25</v>
      </c>
      <c r="F753" s="87"/>
    </row>
    <row r="754" spans="2:6" x14ac:dyDescent="0.2">
      <c r="B754" s="85"/>
      <c r="C754" s="88">
        <v>45188</v>
      </c>
      <c r="D754" s="86"/>
      <c r="E754" s="89">
        <v>5.25</v>
      </c>
      <c r="F754" s="87"/>
    </row>
    <row r="755" spans="2:6" x14ac:dyDescent="0.2">
      <c r="B755" s="85"/>
      <c r="C755" s="88">
        <v>45187</v>
      </c>
      <c r="D755" s="86"/>
      <c r="E755" s="89">
        <v>5.25</v>
      </c>
      <c r="F755" s="87"/>
    </row>
    <row r="756" spans="2:6" x14ac:dyDescent="0.2">
      <c r="B756" s="85"/>
      <c r="C756" s="88">
        <v>45186</v>
      </c>
      <c r="D756" s="86"/>
      <c r="E756" s="89">
        <v>5.25</v>
      </c>
      <c r="F756" s="87"/>
    </row>
    <row r="757" spans="2:6" x14ac:dyDescent="0.2">
      <c r="B757" s="85"/>
      <c r="C757" s="88">
        <v>45185</v>
      </c>
      <c r="D757" s="86"/>
      <c r="E757" s="89">
        <v>5.25</v>
      </c>
      <c r="F757" s="87"/>
    </row>
    <row r="758" spans="2:6" x14ac:dyDescent="0.2">
      <c r="B758" s="85"/>
      <c r="C758" s="88">
        <v>45184</v>
      </c>
      <c r="D758" s="86"/>
      <c r="E758" s="89">
        <v>5.25</v>
      </c>
      <c r="F758" s="87"/>
    </row>
    <row r="759" spans="2:6" x14ac:dyDescent="0.2">
      <c r="B759" s="85"/>
      <c r="C759" s="88">
        <v>45183</v>
      </c>
      <c r="D759" s="86"/>
      <c r="E759" s="89">
        <v>5.25</v>
      </c>
      <c r="F759" s="87"/>
    </row>
    <row r="760" spans="2:6" x14ac:dyDescent="0.2">
      <c r="B760" s="85"/>
      <c r="C760" s="88">
        <v>45182</v>
      </c>
      <c r="D760" s="86"/>
      <c r="E760" s="89">
        <v>5.25</v>
      </c>
      <c r="F760" s="87"/>
    </row>
    <row r="761" spans="2:6" x14ac:dyDescent="0.2">
      <c r="B761" s="85"/>
      <c r="C761" s="88">
        <v>45181</v>
      </c>
      <c r="D761" s="86"/>
      <c r="E761" s="89">
        <v>5.25</v>
      </c>
      <c r="F761" s="87"/>
    </row>
    <row r="762" spans="2:6" x14ac:dyDescent="0.2">
      <c r="B762" s="85"/>
      <c r="C762" s="88">
        <v>45180</v>
      </c>
      <c r="D762" s="86"/>
      <c r="E762" s="89">
        <v>5.25</v>
      </c>
      <c r="F762" s="87"/>
    </row>
    <row r="763" spans="2:6" x14ac:dyDescent="0.2">
      <c r="B763" s="85"/>
      <c r="C763" s="88">
        <v>45179</v>
      </c>
      <c r="D763" s="86"/>
      <c r="E763" s="89">
        <v>5.25</v>
      </c>
      <c r="F763" s="87"/>
    </row>
    <row r="764" spans="2:6" x14ac:dyDescent="0.2">
      <c r="B764" s="85"/>
      <c r="C764" s="88">
        <v>45178</v>
      </c>
      <c r="D764" s="86"/>
      <c r="E764" s="89">
        <v>5.25</v>
      </c>
      <c r="F764" s="87"/>
    </row>
    <row r="765" spans="2:6" x14ac:dyDescent="0.2">
      <c r="B765" s="85"/>
      <c r="C765" s="88">
        <v>45177</v>
      </c>
      <c r="D765" s="86"/>
      <c r="E765" s="89">
        <v>5.25</v>
      </c>
      <c r="F765" s="87"/>
    </row>
    <row r="766" spans="2:6" x14ac:dyDescent="0.2">
      <c r="B766" s="85"/>
      <c r="C766" s="88">
        <v>45176</v>
      </c>
      <c r="D766" s="86"/>
      <c r="E766" s="89">
        <v>5.25</v>
      </c>
      <c r="F766" s="87"/>
    </row>
    <row r="767" spans="2:6" x14ac:dyDescent="0.2">
      <c r="B767" s="85"/>
      <c r="C767" s="88">
        <v>45175</v>
      </c>
      <c r="D767" s="86"/>
      <c r="E767" s="89">
        <v>5.25</v>
      </c>
      <c r="F767" s="87"/>
    </row>
    <row r="768" spans="2:6" x14ac:dyDescent="0.2">
      <c r="B768" s="85"/>
      <c r="C768" s="88">
        <v>45174</v>
      </c>
      <c r="D768" s="86"/>
      <c r="E768" s="89">
        <v>5.25</v>
      </c>
      <c r="F768" s="87"/>
    </row>
    <row r="769" spans="2:6" x14ac:dyDescent="0.2">
      <c r="B769" s="85"/>
      <c r="C769" s="88">
        <v>45173</v>
      </c>
      <c r="D769" s="86"/>
      <c r="E769" s="89">
        <v>5.25</v>
      </c>
      <c r="F769" s="87"/>
    </row>
    <row r="770" spans="2:6" x14ac:dyDescent="0.2">
      <c r="B770" s="85"/>
      <c r="C770" s="88">
        <v>45172</v>
      </c>
      <c r="D770" s="86"/>
      <c r="E770" s="89">
        <v>5.25</v>
      </c>
      <c r="F770" s="87"/>
    </row>
    <row r="771" spans="2:6" x14ac:dyDescent="0.2">
      <c r="B771" s="85"/>
      <c r="C771" s="88">
        <v>45171</v>
      </c>
      <c r="D771" s="86"/>
      <c r="E771" s="89">
        <v>5.25</v>
      </c>
      <c r="F771" s="87"/>
    </row>
    <row r="772" spans="2:6" x14ac:dyDescent="0.2">
      <c r="B772" s="85"/>
      <c r="C772" s="88">
        <v>45170</v>
      </c>
      <c r="D772" s="86"/>
      <c r="E772" s="89">
        <v>5.25</v>
      </c>
      <c r="F772" s="87"/>
    </row>
    <row r="773" spans="2:6" x14ac:dyDescent="0.2">
      <c r="B773" s="85"/>
      <c r="C773" s="88">
        <v>45169</v>
      </c>
      <c r="D773" s="86"/>
      <c r="E773" s="89">
        <v>5.25</v>
      </c>
      <c r="F773" s="87"/>
    </row>
    <row r="774" spans="2:6" x14ac:dyDescent="0.2">
      <c r="B774" s="85"/>
      <c r="C774" s="88">
        <v>45168</v>
      </c>
      <c r="D774" s="86"/>
      <c r="E774" s="89">
        <v>5.25</v>
      </c>
      <c r="F774" s="87"/>
    </row>
    <row r="775" spans="2:6" x14ac:dyDescent="0.2">
      <c r="B775" s="85"/>
      <c r="C775" s="88">
        <v>45167</v>
      </c>
      <c r="D775" s="86"/>
      <c r="E775" s="89">
        <v>5.25</v>
      </c>
      <c r="F775" s="87"/>
    </row>
    <row r="776" spans="2:6" x14ac:dyDescent="0.2">
      <c r="B776" s="85"/>
      <c r="C776" s="88">
        <v>45166</v>
      </c>
      <c r="D776" s="86"/>
      <c r="E776" s="89">
        <v>5.25</v>
      </c>
      <c r="F776" s="87"/>
    </row>
    <row r="777" spans="2:6" x14ac:dyDescent="0.2">
      <c r="B777" s="85"/>
      <c r="C777" s="88">
        <v>45165</v>
      </c>
      <c r="D777" s="86"/>
      <c r="E777" s="89">
        <v>5.25</v>
      </c>
      <c r="F777" s="87"/>
    </row>
    <row r="778" spans="2:6" x14ac:dyDescent="0.2">
      <c r="B778" s="85"/>
      <c r="C778" s="88">
        <v>45164</v>
      </c>
      <c r="D778" s="86"/>
      <c r="E778" s="89">
        <v>5.25</v>
      </c>
      <c r="F778" s="87"/>
    </row>
    <row r="779" spans="2:6" x14ac:dyDescent="0.2">
      <c r="B779" s="85"/>
      <c r="C779" s="88">
        <v>45163</v>
      </c>
      <c r="D779" s="86"/>
      <c r="E779" s="89">
        <v>5.25</v>
      </c>
      <c r="F779" s="87"/>
    </row>
    <row r="780" spans="2:6" x14ac:dyDescent="0.2">
      <c r="B780" s="85"/>
      <c r="C780" s="88">
        <v>45162</v>
      </c>
      <c r="D780" s="86"/>
      <c r="E780" s="89">
        <v>5.25</v>
      </c>
      <c r="F780" s="87"/>
    </row>
    <row r="781" spans="2:6" x14ac:dyDescent="0.2">
      <c r="B781" s="85"/>
      <c r="C781" s="88">
        <v>45161</v>
      </c>
      <c r="D781" s="86"/>
      <c r="E781" s="89">
        <v>5.25</v>
      </c>
      <c r="F781" s="87"/>
    </row>
    <row r="782" spans="2:6" x14ac:dyDescent="0.2">
      <c r="B782" s="85"/>
      <c r="C782" s="88">
        <v>45160</v>
      </c>
      <c r="D782" s="86"/>
      <c r="E782" s="89">
        <v>5.25</v>
      </c>
      <c r="F782" s="87"/>
    </row>
    <row r="783" spans="2:6" x14ac:dyDescent="0.2">
      <c r="B783" s="85"/>
      <c r="C783" s="88">
        <v>45159</v>
      </c>
      <c r="D783" s="86"/>
      <c r="E783" s="89">
        <v>5.25</v>
      </c>
      <c r="F783" s="87"/>
    </row>
    <row r="784" spans="2:6" x14ac:dyDescent="0.2">
      <c r="B784" s="85"/>
      <c r="C784" s="88">
        <v>45158</v>
      </c>
      <c r="D784" s="86"/>
      <c r="E784" s="89">
        <v>5.25</v>
      </c>
      <c r="F784" s="87"/>
    </row>
    <row r="785" spans="2:6" x14ac:dyDescent="0.2">
      <c r="B785" s="85"/>
      <c r="C785" s="88">
        <v>45157</v>
      </c>
      <c r="D785" s="86"/>
      <c r="E785" s="89">
        <v>5.25</v>
      </c>
      <c r="F785" s="87"/>
    </row>
    <row r="786" spans="2:6" x14ac:dyDescent="0.2">
      <c r="B786" s="85"/>
      <c r="C786" s="88">
        <v>45156</v>
      </c>
      <c r="D786" s="86"/>
      <c r="E786" s="89">
        <v>5.25</v>
      </c>
      <c r="F786" s="87"/>
    </row>
    <row r="787" spans="2:6" x14ac:dyDescent="0.2">
      <c r="B787" s="85"/>
      <c r="C787" s="88">
        <v>45155</v>
      </c>
      <c r="D787" s="86"/>
      <c r="E787" s="89">
        <v>5.25</v>
      </c>
      <c r="F787" s="87"/>
    </row>
    <row r="788" spans="2:6" x14ac:dyDescent="0.2">
      <c r="B788" s="85"/>
      <c r="C788" s="88">
        <v>45154</v>
      </c>
      <c r="D788" s="86"/>
      <c r="E788" s="89">
        <v>5.25</v>
      </c>
      <c r="F788" s="87"/>
    </row>
    <row r="789" spans="2:6" x14ac:dyDescent="0.2">
      <c r="B789" s="85"/>
      <c r="C789" s="88">
        <v>45153</v>
      </c>
      <c r="D789" s="86"/>
      <c r="E789" s="89">
        <v>5.25</v>
      </c>
      <c r="F789" s="87"/>
    </row>
    <row r="790" spans="2:6" x14ac:dyDescent="0.2">
      <c r="B790" s="85"/>
      <c r="C790" s="88">
        <v>45152</v>
      </c>
      <c r="D790" s="86"/>
      <c r="E790" s="89">
        <v>5.25</v>
      </c>
      <c r="F790" s="87"/>
    </row>
    <row r="791" spans="2:6" x14ac:dyDescent="0.2">
      <c r="B791" s="85"/>
      <c r="C791" s="88">
        <v>45151</v>
      </c>
      <c r="D791" s="86"/>
      <c r="E791" s="89">
        <v>5.25</v>
      </c>
      <c r="F791" s="87"/>
    </row>
    <row r="792" spans="2:6" x14ac:dyDescent="0.2">
      <c r="B792" s="85"/>
      <c r="C792" s="88">
        <v>45150</v>
      </c>
      <c r="D792" s="86"/>
      <c r="E792" s="89">
        <v>5.25</v>
      </c>
      <c r="F792" s="87"/>
    </row>
    <row r="793" spans="2:6" x14ac:dyDescent="0.2">
      <c r="B793" s="85"/>
      <c r="C793" s="88">
        <v>45149</v>
      </c>
      <c r="D793" s="86"/>
      <c r="E793" s="89">
        <v>5.25</v>
      </c>
      <c r="F793" s="87"/>
    </row>
    <row r="794" spans="2:6" x14ac:dyDescent="0.2">
      <c r="B794" s="85"/>
      <c r="C794" s="88">
        <v>45148</v>
      </c>
      <c r="D794" s="86"/>
      <c r="E794" s="89">
        <v>5.25</v>
      </c>
      <c r="F794" s="87"/>
    </row>
    <row r="795" spans="2:6" x14ac:dyDescent="0.2">
      <c r="B795" s="85"/>
      <c r="C795" s="88">
        <v>45147</v>
      </c>
      <c r="D795" s="86"/>
      <c r="E795" s="89">
        <v>5.25</v>
      </c>
      <c r="F795" s="87"/>
    </row>
    <row r="796" spans="2:6" x14ac:dyDescent="0.2">
      <c r="B796" s="85"/>
      <c r="C796" s="88">
        <v>45146</v>
      </c>
      <c r="D796" s="86"/>
      <c r="E796" s="89">
        <v>5.25</v>
      </c>
      <c r="F796" s="87"/>
    </row>
    <row r="797" spans="2:6" x14ac:dyDescent="0.2">
      <c r="B797" s="85"/>
      <c r="C797" s="88">
        <v>45145</v>
      </c>
      <c r="D797" s="86"/>
      <c r="E797" s="89">
        <v>5.25</v>
      </c>
      <c r="F797" s="87"/>
    </row>
    <row r="798" spans="2:6" x14ac:dyDescent="0.2">
      <c r="B798" s="85"/>
      <c r="C798" s="88">
        <v>45144</v>
      </c>
      <c r="D798" s="86"/>
      <c r="E798" s="89">
        <v>5.25</v>
      </c>
      <c r="F798" s="87"/>
    </row>
    <row r="799" spans="2:6" x14ac:dyDescent="0.2">
      <c r="B799" s="85"/>
      <c r="C799" s="88">
        <v>45143</v>
      </c>
      <c r="D799" s="86"/>
      <c r="E799" s="89">
        <v>5.25</v>
      </c>
      <c r="F799" s="87"/>
    </row>
    <row r="800" spans="2:6" x14ac:dyDescent="0.2">
      <c r="B800" s="85"/>
      <c r="C800" s="88">
        <v>45142</v>
      </c>
      <c r="D800" s="86"/>
      <c r="E800" s="89">
        <v>5.25</v>
      </c>
      <c r="F800" s="87"/>
    </row>
    <row r="801" spans="2:6" x14ac:dyDescent="0.2">
      <c r="B801" s="85"/>
      <c r="C801" s="88">
        <v>45141</v>
      </c>
      <c r="D801" s="86"/>
      <c r="E801" s="89">
        <v>5.25</v>
      </c>
      <c r="F801" s="87"/>
    </row>
    <row r="802" spans="2:6" x14ac:dyDescent="0.2">
      <c r="B802" s="85"/>
      <c r="C802" s="88">
        <v>45140</v>
      </c>
      <c r="D802" s="86"/>
      <c r="E802" s="89">
        <v>5.25</v>
      </c>
      <c r="F802" s="87"/>
    </row>
    <row r="803" spans="2:6" x14ac:dyDescent="0.2">
      <c r="B803" s="85"/>
      <c r="C803" s="88">
        <v>45139</v>
      </c>
      <c r="D803" s="86"/>
      <c r="E803" s="89">
        <v>5.25</v>
      </c>
      <c r="F803" s="87"/>
    </row>
    <row r="804" spans="2:6" x14ac:dyDescent="0.2">
      <c r="B804" s="85"/>
      <c r="C804" s="88">
        <v>45138</v>
      </c>
      <c r="D804" s="86"/>
      <c r="E804" s="89">
        <v>5.25</v>
      </c>
      <c r="F804" s="87"/>
    </row>
    <row r="805" spans="2:6" x14ac:dyDescent="0.2">
      <c r="B805" s="85"/>
      <c r="C805" s="88">
        <v>45137</v>
      </c>
      <c r="D805" s="86"/>
      <c r="E805" s="89">
        <v>5.25</v>
      </c>
      <c r="F805" s="87"/>
    </row>
    <row r="806" spans="2:6" x14ac:dyDescent="0.2">
      <c r="B806" s="85"/>
      <c r="C806" s="88">
        <v>45136</v>
      </c>
      <c r="D806" s="86"/>
      <c r="E806" s="89">
        <v>5.25</v>
      </c>
      <c r="F806" s="87"/>
    </row>
    <row r="807" spans="2:6" x14ac:dyDescent="0.2">
      <c r="B807" s="85"/>
      <c r="C807" s="88">
        <v>45135</v>
      </c>
      <c r="D807" s="86"/>
      <c r="E807" s="89">
        <v>5.25</v>
      </c>
      <c r="F807" s="87"/>
    </row>
    <row r="808" spans="2:6" x14ac:dyDescent="0.2">
      <c r="B808" s="85"/>
      <c r="C808" s="88">
        <v>45134</v>
      </c>
      <c r="D808" s="86"/>
      <c r="E808" s="89">
        <v>5.25</v>
      </c>
      <c r="F808" s="87"/>
    </row>
    <row r="809" spans="2:6" x14ac:dyDescent="0.2">
      <c r="B809" s="85"/>
      <c r="C809" s="88">
        <v>45133</v>
      </c>
      <c r="D809" s="86"/>
      <c r="E809" s="89">
        <v>5.25</v>
      </c>
      <c r="F809" s="87"/>
    </row>
    <row r="810" spans="2:6" x14ac:dyDescent="0.2">
      <c r="B810" s="85"/>
      <c r="C810" s="88">
        <v>45132</v>
      </c>
      <c r="D810" s="86"/>
      <c r="E810" s="89">
        <v>5.25</v>
      </c>
      <c r="F810" s="87"/>
    </row>
    <row r="811" spans="2:6" x14ac:dyDescent="0.2">
      <c r="B811" s="85"/>
      <c r="C811" s="88">
        <v>45131</v>
      </c>
      <c r="D811" s="86"/>
      <c r="E811" s="89">
        <v>5.05</v>
      </c>
      <c r="F811" s="87"/>
    </row>
    <row r="812" spans="2:6" x14ac:dyDescent="0.2">
      <c r="B812" s="85"/>
      <c r="C812" s="88">
        <v>45130</v>
      </c>
      <c r="D812" s="86"/>
      <c r="E812" s="89">
        <v>5.05</v>
      </c>
      <c r="F812" s="87"/>
    </row>
    <row r="813" spans="2:6" x14ac:dyDescent="0.2">
      <c r="B813" s="85"/>
      <c r="C813" s="88">
        <v>45129</v>
      </c>
      <c r="D813" s="86"/>
      <c r="E813" s="89">
        <v>5.05</v>
      </c>
      <c r="F813" s="87"/>
    </row>
    <row r="814" spans="2:6" x14ac:dyDescent="0.2">
      <c r="B814" s="85"/>
      <c r="C814" s="88">
        <v>45128</v>
      </c>
      <c r="D814" s="86"/>
      <c r="E814" s="89">
        <v>5.05</v>
      </c>
      <c r="F814" s="87"/>
    </row>
    <row r="815" spans="2:6" x14ac:dyDescent="0.2">
      <c r="B815" s="85"/>
      <c r="C815" s="88">
        <v>45127</v>
      </c>
      <c r="D815" s="86"/>
      <c r="E815" s="89">
        <v>5.05</v>
      </c>
      <c r="F815" s="87"/>
    </row>
    <row r="816" spans="2:6" x14ac:dyDescent="0.2">
      <c r="B816" s="85"/>
      <c r="C816" s="88">
        <v>45126</v>
      </c>
      <c r="D816" s="86"/>
      <c r="E816" s="89">
        <v>5.05</v>
      </c>
      <c r="F816" s="87"/>
    </row>
    <row r="817" spans="2:6" x14ac:dyDescent="0.2">
      <c r="B817" s="85"/>
      <c r="C817" s="88">
        <v>45125</v>
      </c>
      <c r="D817" s="86"/>
      <c r="E817" s="89">
        <v>5.05</v>
      </c>
      <c r="F817" s="87"/>
    </row>
    <row r="818" spans="2:6" x14ac:dyDescent="0.2">
      <c r="B818" s="85"/>
      <c r="C818" s="88">
        <v>45124</v>
      </c>
      <c r="D818" s="86"/>
      <c r="E818" s="89">
        <v>5.05</v>
      </c>
      <c r="F818" s="87"/>
    </row>
    <row r="819" spans="2:6" x14ac:dyDescent="0.2">
      <c r="B819" s="85"/>
      <c r="C819" s="88">
        <v>45123</v>
      </c>
      <c r="D819" s="86"/>
      <c r="E819" s="89">
        <v>5.05</v>
      </c>
      <c r="F819" s="87"/>
    </row>
    <row r="820" spans="2:6" x14ac:dyDescent="0.2">
      <c r="B820" s="85"/>
      <c r="C820" s="88">
        <v>45122</v>
      </c>
      <c r="D820" s="86"/>
      <c r="E820" s="89">
        <v>5.05</v>
      </c>
      <c r="F820" s="87"/>
    </row>
    <row r="821" spans="2:6" x14ac:dyDescent="0.2">
      <c r="B821" s="85"/>
      <c r="C821" s="88">
        <v>45121</v>
      </c>
      <c r="D821" s="86"/>
      <c r="E821" s="89">
        <v>5.05</v>
      </c>
      <c r="F821" s="87"/>
    </row>
    <row r="822" spans="2:6" x14ac:dyDescent="0.2">
      <c r="B822" s="85"/>
      <c r="C822" s="88">
        <v>45120</v>
      </c>
      <c r="D822" s="86"/>
      <c r="E822" s="89">
        <v>5.05</v>
      </c>
      <c r="F822" s="87"/>
    </row>
    <row r="823" spans="2:6" x14ac:dyDescent="0.2">
      <c r="B823" s="85"/>
      <c r="C823" s="88">
        <v>45119</v>
      </c>
      <c r="D823" s="86"/>
      <c r="E823" s="89">
        <v>5.05</v>
      </c>
      <c r="F823" s="87"/>
    </row>
    <row r="824" spans="2:6" x14ac:dyDescent="0.2">
      <c r="B824" s="85"/>
      <c r="C824" s="88">
        <v>45118</v>
      </c>
      <c r="D824" s="86"/>
      <c r="E824" s="89">
        <v>5.05</v>
      </c>
      <c r="F824" s="87"/>
    </row>
    <row r="825" spans="2:6" x14ac:dyDescent="0.2">
      <c r="B825" s="85"/>
      <c r="C825" s="88">
        <v>45117</v>
      </c>
      <c r="D825" s="86"/>
      <c r="E825" s="89">
        <v>5.05</v>
      </c>
      <c r="F825" s="87"/>
    </row>
    <row r="826" spans="2:6" x14ac:dyDescent="0.2">
      <c r="B826" s="85"/>
      <c r="C826" s="88">
        <v>45116</v>
      </c>
      <c r="D826" s="86"/>
      <c r="E826" s="89">
        <v>5.05</v>
      </c>
      <c r="F826" s="87"/>
    </row>
    <row r="827" spans="2:6" x14ac:dyDescent="0.2">
      <c r="B827" s="85"/>
      <c r="C827" s="88">
        <v>45115</v>
      </c>
      <c r="D827" s="86"/>
      <c r="E827" s="89">
        <v>5.05</v>
      </c>
      <c r="F827" s="87"/>
    </row>
    <row r="828" spans="2:6" x14ac:dyDescent="0.2">
      <c r="B828" s="85"/>
      <c r="C828" s="88">
        <v>45114</v>
      </c>
      <c r="D828" s="86"/>
      <c r="E828" s="89">
        <v>5.05</v>
      </c>
      <c r="F828" s="87"/>
    </row>
    <row r="829" spans="2:6" x14ac:dyDescent="0.2">
      <c r="B829" s="85"/>
      <c r="C829" s="88">
        <v>45113</v>
      </c>
      <c r="D829" s="86"/>
      <c r="E829" s="89">
        <v>5.05</v>
      </c>
      <c r="F829" s="87"/>
    </row>
    <row r="830" spans="2:6" x14ac:dyDescent="0.2">
      <c r="B830" s="85"/>
      <c r="C830" s="88">
        <v>45112</v>
      </c>
      <c r="D830" s="86"/>
      <c r="E830" s="89">
        <v>5.05</v>
      </c>
      <c r="F830" s="87"/>
    </row>
    <row r="831" spans="2:6" x14ac:dyDescent="0.2">
      <c r="B831" s="85"/>
      <c r="C831" s="88">
        <v>45111</v>
      </c>
      <c r="D831" s="86"/>
      <c r="E831" s="89">
        <v>5.05</v>
      </c>
      <c r="F831" s="87"/>
    </row>
    <row r="832" spans="2:6" x14ac:dyDescent="0.2">
      <c r="B832" s="85"/>
      <c r="C832" s="88">
        <v>45110</v>
      </c>
      <c r="D832" s="86"/>
      <c r="E832" s="89">
        <v>5.05</v>
      </c>
      <c r="F832" s="87"/>
    </row>
    <row r="833" spans="2:6" x14ac:dyDescent="0.2">
      <c r="B833" s="85"/>
      <c r="C833" s="88">
        <v>45109</v>
      </c>
      <c r="D833" s="86"/>
      <c r="E833" s="89">
        <v>5.05</v>
      </c>
      <c r="F833" s="87"/>
    </row>
    <row r="834" spans="2:6" x14ac:dyDescent="0.2">
      <c r="B834" s="85"/>
      <c r="C834" s="88">
        <v>45108</v>
      </c>
      <c r="D834" s="86"/>
      <c r="E834" s="89">
        <v>5.05</v>
      </c>
      <c r="F834" s="87"/>
    </row>
    <row r="835" spans="2:6" x14ac:dyDescent="0.2">
      <c r="B835" s="85"/>
      <c r="C835" s="88">
        <v>45107</v>
      </c>
      <c r="D835" s="86"/>
      <c r="E835" s="89">
        <v>5.05</v>
      </c>
      <c r="F835" s="87"/>
    </row>
    <row r="836" spans="2:6" x14ac:dyDescent="0.2">
      <c r="B836" s="85"/>
      <c r="C836" s="88">
        <v>45106</v>
      </c>
      <c r="D836" s="86"/>
      <c r="E836" s="89">
        <v>5.05</v>
      </c>
      <c r="F836" s="87"/>
    </row>
    <row r="837" spans="2:6" x14ac:dyDescent="0.2">
      <c r="B837" s="85"/>
      <c r="C837" s="88">
        <v>45105</v>
      </c>
      <c r="D837" s="86"/>
      <c r="E837" s="89">
        <v>5.05</v>
      </c>
      <c r="F837" s="87"/>
    </row>
    <row r="838" spans="2:6" x14ac:dyDescent="0.2">
      <c r="B838" s="85"/>
      <c r="C838" s="88">
        <v>45104</v>
      </c>
      <c r="D838" s="86"/>
      <c r="E838" s="89">
        <v>5.05</v>
      </c>
      <c r="F838" s="87"/>
    </row>
    <row r="839" spans="2:6" x14ac:dyDescent="0.2">
      <c r="B839" s="85"/>
      <c r="C839" s="88">
        <v>45103</v>
      </c>
      <c r="D839" s="86"/>
      <c r="E839" s="89">
        <v>5.05</v>
      </c>
      <c r="F839" s="87"/>
    </row>
    <row r="840" spans="2:6" x14ac:dyDescent="0.2">
      <c r="B840" s="85"/>
      <c r="C840" s="88">
        <v>45102</v>
      </c>
      <c r="D840" s="86"/>
      <c r="E840" s="89">
        <v>5.05</v>
      </c>
      <c r="F840" s="87"/>
    </row>
    <row r="841" spans="2:6" x14ac:dyDescent="0.2">
      <c r="B841" s="85"/>
      <c r="C841" s="88">
        <v>45101</v>
      </c>
      <c r="D841" s="86"/>
      <c r="E841" s="89">
        <v>5.05</v>
      </c>
      <c r="F841" s="87"/>
    </row>
    <row r="842" spans="2:6" x14ac:dyDescent="0.2">
      <c r="B842" s="85"/>
      <c r="C842" s="88">
        <v>45100</v>
      </c>
      <c r="D842" s="86"/>
      <c r="E842" s="89">
        <v>5.05</v>
      </c>
      <c r="F842" s="87"/>
    </row>
    <row r="843" spans="2:6" x14ac:dyDescent="0.2">
      <c r="B843" s="85"/>
      <c r="C843" s="88">
        <v>45099</v>
      </c>
      <c r="D843" s="86"/>
      <c r="E843" s="89">
        <v>5.05</v>
      </c>
      <c r="F843" s="87"/>
    </row>
    <row r="844" spans="2:6" x14ac:dyDescent="0.2">
      <c r="B844" s="85"/>
      <c r="C844" s="88">
        <v>45098</v>
      </c>
      <c r="D844" s="86"/>
      <c r="E844" s="89">
        <v>5.05</v>
      </c>
      <c r="F844" s="87"/>
    </row>
    <row r="845" spans="2:6" x14ac:dyDescent="0.2">
      <c r="B845" s="85"/>
      <c r="C845" s="88">
        <v>45097</v>
      </c>
      <c r="D845" s="86"/>
      <c r="E845" s="89">
        <v>5.05</v>
      </c>
      <c r="F845" s="87"/>
    </row>
    <row r="846" spans="2:6" x14ac:dyDescent="0.2">
      <c r="B846" s="85"/>
      <c r="C846" s="88">
        <v>45096</v>
      </c>
      <c r="D846" s="86"/>
      <c r="E846" s="89">
        <v>5.05</v>
      </c>
      <c r="F846" s="87"/>
    </row>
    <row r="847" spans="2:6" x14ac:dyDescent="0.2">
      <c r="B847" s="85"/>
      <c r="C847" s="88">
        <v>45095</v>
      </c>
      <c r="D847" s="86"/>
      <c r="E847" s="89">
        <v>5.05</v>
      </c>
      <c r="F847" s="87"/>
    </row>
    <row r="848" spans="2:6" x14ac:dyDescent="0.2">
      <c r="B848" s="85"/>
      <c r="C848" s="88">
        <v>45094</v>
      </c>
      <c r="D848" s="86"/>
      <c r="E848" s="89">
        <v>5.05</v>
      </c>
      <c r="F848" s="87"/>
    </row>
    <row r="849" spans="2:6" x14ac:dyDescent="0.2">
      <c r="B849" s="85"/>
      <c r="C849" s="88">
        <v>45093</v>
      </c>
      <c r="D849" s="86"/>
      <c r="E849" s="89">
        <v>5.05</v>
      </c>
      <c r="F849" s="87"/>
    </row>
    <row r="850" spans="2:6" x14ac:dyDescent="0.2">
      <c r="B850" s="85"/>
      <c r="C850" s="88">
        <v>45092</v>
      </c>
      <c r="D850" s="86"/>
      <c r="E850" s="89">
        <v>5.05</v>
      </c>
      <c r="F850" s="87"/>
    </row>
    <row r="851" spans="2:6" x14ac:dyDescent="0.2">
      <c r="B851" s="85"/>
      <c r="C851" s="88">
        <v>45091</v>
      </c>
      <c r="D851" s="86"/>
      <c r="E851" s="89">
        <v>5.05</v>
      </c>
      <c r="F851" s="87"/>
    </row>
    <row r="852" spans="2:6" x14ac:dyDescent="0.2">
      <c r="B852" s="85"/>
      <c r="C852" s="88">
        <v>45090</v>
      </c>
      <c r="D852" s="86"/>
      <c r="E852" s="89">
        <v>5.05</v>
      </c>
      <c r="F852" s="87"/>
    </row>
    <row r="853" spans="2:6" x14ac:dyDescent="0.2">
      <c r="B853" s="85"/>
      <c r="C853" s="88">
        <v>45089</v>
      </c>
      <c r="D853" s="86"/>
      <c r="E853" s="89">
        <v>5.05</v>
      </c>
      <c r="F853" s="87"/>
    </row>
    <row r="854" spans="2:6" x14ac:dyDescent="0.2">
      <c r="B854" s="85"/>
      <c r="C854" s="88">
        <v>45088</v>
      </c>
      <c r="D854" s="86"/>
      <c r="E854" s="89">
        <v>5.05</v>
      </c>
      <c r="F854" s="87"/>
    </row>
    <row r="855" spans="2:6" x14ac:dyDescent="0.2">
      <c r="B855" s="85"/>
      <c r="C855" s="88">
        <v>45087</v>
      </c>
      <c r="D855" s="86"/>
      <c r="E855" s="89">
        <v>5.05</v>
      </c>
      <c r="F855" s="87"/>
    </row>
    <row r="856" spans="2:6" x14ac:dyDescent="0.2">
      <c r="B856" s="85"/>
      <c r="C856" s="88">
        <v>45086</v>
      </c>
      <c r="D856" s="86"/>
      <c r="E856" s="89">
        <v>5.05</v>
      </c>
      <c r="F856" s="87"/>
    </row>
    <row r="857" spans="2:6" x14ac:dyDescent="0.2">
      <c r="B857" s="85"/>
      <c r="C857" s="88">
        <v>45085</v>
      </c>
      <c r="D857" s="86"/>
      <c r="E857" s="89">
        <v>5.05</v>
      </c>
      <c r="F857" s="87"/>
    </row>
    <row r="858" spans="2:6" x14ac:dyDescent="0.2">
      <c r="B858" s="85"/>
      <c r="C858" s="88">
        <v>45084</v>
      </c>
      <c r="D858" s="86"/>
      <c r="E858" s="89">
        <v>5.05</v>
      </c>
      <c r="F858" s="87"/>
    </row>
    <row r="859" spans="2:6" x14ac:dyDescent="0.2">
      <c r="B859" s="85"/>
      <c r="C859" s="88">
        <v>45083</v>
      </c>
      <c r="D859" s="86"/>
      <c r="E859" s="89">
        <v>5.05</v>
      </c>
      <c r="F859" s="87"/>
    </row>
    <row r="860" spans="2:6" x14ac:dyDescent="0.2">
      <c r="B860" s="85"/>
      <c r="C860" s="88">
        <v>45082</v>
      </c>
      <c r="D860" s="86"/>
      <c r="E860" s="89">
        <v>4.38</v>
      </c>
      <c r="F860" s="87"/>
    </row>
    <row r="861" spans="2:6" x14ac:dyDescent="0.2">
      <c r="B861" s="85"/>
      <c r="C861" s="88">
        <v>45081</v>
      </c>
      <c r="D861" s="86"/>
      <c r="E861" s="89">
        <v>4.38</v>
      </c>
      <c r="F861" s="87"/>
    </row>
    <row r="862" spans="2:6" x14ac:dyDescent="0.2">
      <c r="B862" s="85"/>
      <c r="C862" s="88">
        <v>45080</v>
      </c>
      <c r="D862" s="86"/>
      <c r="E862" s="89">
        <v>4.38</v>
      </c>
      <c r="F862" s="87"/>
    </row>
    <row r="863" spans="2:6" x14ac:dyDescent="0.2">
      <c r="B863" s="85"/>
      <c r="C863" s="88">
        <v>45079</v>
      </c>
      <c r="D863" s="86"/>
      <c r="E863" s="89">
        <v>4.38</v>
      </c>
      <c r="F863" s="87"/>
    </row>
    <row r="864" spans="2:6" x14ac:dyDescent="0.2">
      <c r="B864" s="85"/>
      <c r="C864" s="88">
        <v>45078</v>
      </c>
      <c r="D864" s="86"/>
      <c r="E864" s="89">
        <v>4.38</v>
      </c>
      <c r="F864" s="87"/>
    </row>
    <row r="865" spans="2:6" x14ac:dyDescent="0.2">
      <c r="B865" s="85"/>
      <c r="C865" s="88">
        <v>45077</v>
      </c>
      <c r="D865" s="86"/>
      <c r="E865" s="89">
        <v>4.38</v>
      </c>
      <c r="F865" s="87"/>
    </row>
    <row r="866" spans="2:6" x14ac:dyDescent="0.2">
      <c r="B866" s="85"/>
      <c r="C866" s="88">
        <v>45076</v>
      </c>
      <c r="D866" s="86"/>
      <c r="E866" s="89">
        <v>4.38</v>
      </c>
      <c r="F866" s="87"/>
    </row>
    <row r="867" spans="2:6" x14ac:dyDescent="0.2">
      <c r="B867" s="85"/>
      <c r="C867" s="88">
        <v>45075</v>
      </c>
      <c r="D867" s="86"/>
      <c r="E867" s="89">
        <v>4.38</v>
      </c>
      <c r="F867" s="87"/>
    </row>
    <row r="868" spans="2:6" x14ac:dyDescent="0.2">
      <c r="B868" s="85"/>
      <c r="C868" s="88">
        <v>45074</v>
      </c>
      <c r="D868" s="86"/>
      <c r="E868" s="89">
        <v>4.38</v>
      </c>
      <c r="F868" s="87"/>
    </row>
    <row r="869" spans="2:6" x14ac:dyDescent="0.2">
      <c r="B869" s="85"/>
      <c r="C869" s="88">
        <v>45073</v>
      </c>
      <c r="D869" s="86"/>
      <c r="E869" s="89">
        <v>4.38</v>
      </c>
      <c r="F869" s="87"/>
    </row>
    <row r="870" spans="2:6" x14ac:dyDescent="0.2">
      <c r="B870" s="85"/>
      <c r="C870" s="88">
        <v>45072</v>
      </c>
      <c r="D870" s="86"/>
      <c r="E870" s="89">
        <v>4.38</v>
      </c>
      <c r="F870" s="87"/>
    </row>
    <row r="871" spans="2:6" x14ac:dyDescent="0.2">
      <c r="B871" s="85"/>
      <c r="C871" s="88">
        <v>45071</v>
      </c>
      <c r="D871" s="86"/>
      <c r="E871" s="89">
        <v>4.38</v>
      </c>
      <c r="F871" s="87"/>
    </row>
    <row r="872" spans="2:6" x14ac:dyDescent="0.2">
      <c r="B872" s="85"/>
      <c r="C872" s="88">
        <v>45070</v>
      </c>
      <c r="D872" s="86"/>
      <c r="E872" s="89">
        <v>4.38</v>
      </c>
      <c r="F872" s="87"/>
    </row>
    <row r="873" spans="2:6" x14ac:dyDescent="0.2">
      <c r="B873" s="85"/>
      <c r="C873" s="88">
        <v>45069</v>
      </c>
      <c r="D873" s="86"/>
      <c r="E873" s="89">
        <v>4.38</v>
      </c>
      <c r="F873" s="87"/>
    </row>
    <row r="874" spans="2:6" x14ac:dyDescent="0.2">
      <c r="B874" s="85"/>
      <c r="C874" s="88">
        <v>45068</v>
      </c>
      <c r="D874" s="86"/>
      <c r="E874" s="89">
        <v>4.38</v>
      </c>
      <c r="F874" s="87"/>
    </row>
    <row r="875" spans="2:6" x14ac:dyDescent="0.2">
      <c r="B875" s="85"/>
      <c r="C875" s="88">
        <v>45067</v>
      </c>
      <c r="D875" s="86"/>
      <c r="E875" s="89">
        <v>4.38</v>
      </c>
      <c r="F875" s="87"/>
    </row>
    <row r="876" spans="2:6" x14ac:dyDescent="0.2">
      <c r="B876" s="85"/>
      <c r="C876" s="88">
        <v>45066</v>
      </c>
      <c r="D876" s="86"/>
      <c r="E876" s="89">
        <v>4.38</v>
      </c>
      <c r="F876" s="87"/>
    </row>
    <row r="877" spans="2:6" x14ac:dyDescent="0.2">
      <c r="B877" s="85"/>
      <c r="C877" s="88">
        <v>45065</v>
      </c>
      <c r="D877" s="86"/>
      <c r="E877" s="89">
        <v>4.38</v>
      </c>
      <c r="F877" s="87"/>
    </row>
    <row r="878" spans="2:6" x14ac:dyDescent="0.2">
      <c r="B878" s="85"/>
      <c r="C878" s="88">
        <v>45064</v>
      </c>
      <c r="D878" s="86"/>
      <c r="E878" s="89">
        <v>4.38</v>
      </c>
      <c r="F878" s="87"/>
    </row>
    <row r="879" spans="2:6" x14ac:dyDescent="0.2">
      <c r="B879" s="85"/>
      <c r="C879" s="88">
        <v>45063</v>
      </c>
      <c r="D879" s="86"/>
      <c r="E879" s="89">
        <v>4.38</v>
      </c>
      <c r="F879" s="87"/>
    </row>
    <row r="880" spans="2:6" x14ac:dyDescent="0.2">
      <c r="B880" s="85"/>
      <c r="C880" s="88">
        <v>45062</v>
      </c>
      <c r="D880" s="86"/>
      <c r="E880" s="89">
        <v>4.38</v>
      </c>
      <c r="F880" s="87"/>
    </row>
    <row r="881" spans="2:6" x14ac:dyDescent="0.2">
      <c r="B881" s="85"/>
      <c r="C881" s="88">
        <v>45061</v>
      </c>
      <c r="D881" s="86"/>
      <c r="E881" s="89">
        <v>4.38</v>
      </c>
      <c r="F881" s="87"/>
    </row>
    <row r="882" spans="2:6" x14ac:dyDescent="0.2">
      <c r="B882" s="85"/>
      <c r="C882" s="88">
        <v>45060</v>
      </c>
      <c r="D882" s="86"/>
      <c r="E882" s="89">
        <v>4.38</v>
      </c>
      <c r="F882" s="87"/>
    </row>
    <row r="883" spans="2:6" x14ac:dyDescent="0.2">
      <c r="B883" s="85"/>
      <c r="C883" s="88">
        <v>45059</v>
      </c>
      <c r="D883" s="86"/>
      <c r="E883" s="89">
        <v>4.38</v>
      </c>
      <c r="F883" s="87"/>
    </row>
    <row r="884" spans="2:6" x14ac:dyDescent="0.2">
      <c r="B884" s="85"/>
      <c r="C884" s="88">
        <v>45058</v>
      </c>
      <c r="D884" s="86"/>
      <c r="E884" s="89">
        <v>4.38</v>
      </c>
      <c r="F884" s="87"/>
    </row>
    <row r="885" spans="2:6" x14ac:dyDescent="0.2">
      <c r="B885" s="85"/>
      <c r="C885" s="88">
        <v>45057</v>
      </c>
      <c r="D885" s="86"/>
      <c r="E885" s="89">
        <v>4.38</v>
      </c>
      <c r="F885" s="87"/>
    </row>
    <row r="886" spans="2:6" x14ac:dyDescent="0.2">
      <c r="B886" s="85"/>
      <c r="C886" s="88">
        <v>45056</v>
      </c>
      <c r="D886" s="86"/>
      <c r="E886" s="89">
        <v>4.38</v>
      </c>
      <c r="F886" s="87"/>
    </row>
    <row r="887" spans="2:6" x14ac:dyDescent="0.2">
      <c r="B887" s="85"/>
      <c r="C887" s="88">
        <v>45055</v>
      </c>
      <c r="D887" s="86"/>
      <c r="E887" s="89">
        <v>4.38</v>
      </c>
      <c r="F887" s="87"/>
    </row>
    <row r="888" spans="2:6" x14ac:dyDescent="0.2">
      <c r="B888" s="85"/>
      <c r="C888" s="88">
        <v>45054</v>
      </c>
      <c r="D888" s="86"/>
      <c r="E888" s="89">
        <v>4.38</v>
      </c>
      <c r="F888" s="87"/>
    </row>
    <row r="889" spans="2:6" x14ac:dyDescent="0.2">
      <c r="B889" s="85"/>
      <c r="C889" s="88">
        <v>45053</v>
      </c>
      <c r="D889" s="86"/>
      <c r="E889" s="89">
        <v>4.38</v>
      </c>
      <c r="F889" s="87"/>
    </row>
    <row r="890" spans="2:6" x14ac:dyDescent="0.2">
      <c r="B890" s="85"/>
      <c r="C890" s="88">
        <v>45052</v>
      </c>
      <c r="D890" s="86"/>
      <c r="E890" s="89">
        <v>4.38</v>
      </c>
      <c r="F890" s="87"/>
    </row>
    <row r="891" spans="2:6" x14ac:dyDescent="0.2">
      <c r="B891" s="85"/>
      <c r="C891" s="88">
        <v>45051</v>
      </c>
      <c r="D891" s="86"/>
      <c r="E891" s="89">
        <v>4.38</v>
      </c>
      <c r="F891" s="87"/>
    </row>
    <row r="892" spans="2:6" x14ac:dyDescent="0.2">
      <c r="B892" s="85"/>
      <c r="C892" s="88">
        <v>45050</v>
      </c>
      <c r="D892" s="86"/>
      <c r="E892" s="89">
        <v>4.38</v>
      </c>
      <c r="F892" s="87"/>
    </row>
    <row r="893" spans="2:6" x14ac:dyDescent="0.2">
      <c r="B893" s="85"/>
      <c r="C893" s="88">
        <v>45049</v>
      </c>
      <c r="D893" s="86"/>
      <c r="E893" s="89">
        <v>4.38</v>
      </c>
      <c r="F893" s="87"/>
    </row>
    <row r="894" spans="2:6" x14ac:dyDescent="0.2">
      <c r="B894" s="85"/>
      <c r="C894" s="88">
        <v>45048</v>
      </c>
      <c r="D894" s="86"/>
      <c r="E894" s="89">
        <v>4.38</v>
      </c>
      <c r="F894" s="87"/>
    </row>
    <row r="895" spans="2:6" x14ac:dyDescent="0.2">
      <c r="B895" s="85"/>
      <c r="C895" s="88">
        <v>45047</v>
      </c>
      <c r="D895" s="86"/>
      <c r="E895" s="89">
        <v>4.38</v>
      </c>
      <c r="F895" s="87"/>
    </row>
    <row r="896" spans="2:6" x14ac:dyDescent="0.2">
      <c r="B896" s="85"/>
      <c r="C896" s="88">
        <v>45046</v>
      </c>
      <c r="D896" s="86"/>
      <c r="E896" s="89">
        <v>4.38</v>
      </c>
      <c r="F896" s="87"/>
    </row>
    <row r="897" spans="2:6" x14ac:dyDescent="0.2">
      <c r="B897" s="85"/>
      <c r="C897" s="88">
        <v>45045</v>
      </c>
      <c r="D897" s="86"/>
      <c r="E897" s="89">
        <v>4.38</v>
      </c>
      <c r="F897" s="87"/>
    </row>
    <row r="898" spans="2:6" x14ac:dyDescent="0.2">
      <c r="B898" s="85"/>
      <c r="C898" s="88">
        <v>45044</v>
      </c>
      <c r="D898" s="86"/>
      <c r="E898" s="89">
        <v>4.38</v>
      </c>
      <c r="F898" s="87"/>
    </row>
    <row r="899" spans="2:6" x14ac:dyDescent="0.2">
      <c r="B899" s="85"/>
      <c r="C899" s="88">
        <v>45043</v>
      </c>
      <c r="D899" s="86"/>
      <c r="E899" s="89">
        <v>4.38</v>
      </c>
      <c r="F899" s="87"/>
    </row>
    <row r="900" spans="2:6" x14ac:dyDescent="0.2">
      <c r="B900" s="85"/>
      <c r="C900" s="88">
        <v>45042</v>
      </c>
      <c r="D900" s="86"/>
      <c r="E900" s="89">
        <v>4.38</v>
      </c>
      <c r="F900" s="87"/>
    </row>
    <row r="901" spans="2:6" x14ac:dyDescent="0.2">
      <c r="B901" s="85"/>
      <c r="C901" s="88">
        <v>45041</v>
      </c>
      <c r="D901" s="86"/>
      <c r="E901" s="89">
        <v>4.38</v>
      </c>
      <c r="F901" s="87"/>
    </row>
    <row r="902" spans="2:6" x14ac:dyDescent="0.2">
      <c r="B902" s="85"/>
      <c r="C902" s="88">
        <v>45040</v>
      </c>
      <c r="D902" s="86"/>
      <c r="E902" s="89">
        <v>4.38</v>
      </c>
      <c r="F902" s="87"/>
    </row>
    <row r="903" spans="2:6" x14ac:dyDescent="0.2">
      <c r="B903" s="85"/>
      <c r="C903" s="88">
        <v>45039</v>
      </c>
      <c r="D903" s="86"/>
      <c r="E903" s="89">
        <v>4.38</v>
      </c>
      <c r="F903" s="87"/>
    </row>
    <row r="904" spans="2:6" x14ac:dyDescent="0.2">
      <c r="B904" s="85"/>
      <c r="C904" s="88">
        <v>45038</v>
      </c>
      <c r="D904" s="86"/>
      <c r="E904" s="89">
        <v>4.38</v>
      </c>
      <c r="F904" s="87"/>
    </row>
    <row r="905" spans="2:6" x14ac:dyDescent="0.2">
      <c r="B905" s="85"/>
      <c r="C905" s="88">
        <v>45037</v>
      </c>
      <c r="D905" s="86"/>
      <c r="E905" s="89">
        <v>4.38</v>
      </c>
      <c r="F905" s="87"/>
    </row>
    <row r="906" spans="2:6" x14ac:dyDescent="0.2">
      <c r="B906" s="85"/>
      <c r="C906" s="88">
        <v>45036</v>
      </c>
      <c r="D906" s="86"/>
      <c r="E906" s="89">
        <v>4.38</v>
      </c>
      <c r="F906" s="87"/>
    </row>
    <row r="907" spans="2:6" x14ac:dyDescent="0.2">
      <c r="B907" s="85"/>
      <c r="C907" s="88">
        <v>45035</v>
      </c>
      <c r="D907" s="86"/>
      <c r="E907" s="89">
        <v>4.38</v>
      </c>
      <c r="F907" s="87"/>
    </row>
    <row r="908" spans="2:6" x14ac:dyDescent="0.2">
      <c r="B908" s="85"/>
      <c r="C908" s="88">
        <v>45034</v>
      </c>
      <c r="D908" s="86"/>
      <c r="E908" s="89">
        <v>4.38</v>
      </c>
      <c r="F908" s="87"/>
    </row>
    <row r="909" spans="2:6" x14ac:dyDescent="0.2">
      <c r="B909" s="85"/>
      <c r="C909" s="88">
        <v>45033</v>
      </c>
      <c r="D909" s="86"/>
      <c r="E909" s="89">
        <v>4.38</v>
      </c>
      <c r="F909" s="87"/>
    </row>
    <row r="910" spans="2:6" x14ac:dyDescent="0.2">
      <c r="B910" s="85"/>
      <c r="C910" s="88">
        <v>45032</v>
      </c>
      <c r="D910" s="86"/>
      <c r="E910" s="89">
        <v>4.38</v>
      </c>
      <c r="F910" s="87"/>
    </row>
    <row r="911" spans="2:6" x14ac:dyDescent="0.2">
      <c r="B911" s="85"/>
      <c r="C911" s="88">
        <v>45031</v>
      </c>
      <c r="D911" s="86"/>
      <c r="E911" s="89">
        <v>4.38</v>
      </c>
      <c r="F911" s="87"/>
    </row>
    <row r="912" spans="2:6" x14ac:dyDescent="0.2">
      <c r="B912" s="85"/>
      <c r="C912" s="88">
        <v>45030</v>
      </c>
      <c r="D912" s="86"/>
      <c r="E912" s="89">
        <v>4.38</v>
      </c>
      <c r="F912" s="87"/>
    </row>
    <row r="913" spans="2:6" x14ac:dyDescent="0.2">
      <c r="B913" s="85"/>
      <c r="C913" s="88">
        <v>45029</v>
      </c>
      <c r="D913" s="86"/>
      <c r="E913" s="89">
        <v>4.38</v>
      </c>
      <c r="F913" s="87"/>
    </row>
    <row r="914" spans="2:6" x14ac:dyDescent="0.2">
      <c r="B914" s="85"/>
      <c r="C914" s="88">
        <v>45028</v>
      </c>
      <c r="D914" s="86"/>
      <c r="E914" s="89">
        <v>4.38</v>
      </c>
      <c r="F914" s="87"/>
    </row>
    <row r="915" spans="2:6" x14ac:dyDescent="0.2">
      <c r="B915" s="85"/>
      <c r="C915" s="88">
        <v>45027</v>
      </c>
      <c r="D915" s="86"/>
      <c r="E915" s="89">
        <v>4.38</v>
      </c>
      <c r="F915" s="87"/>
    </row>
    <row r="916" spans="2:6" x14ac:dyDescent="0.2">
      <c r="B916" s="85"/>
      <c r="C916" s="88">
        <v>45026</v>
      </c>
      <c r="D916" s="86"/>
      <c r="E916" s="89">
        <v>4.38</v>
      </c>
      <c r="F916" s="87"/>
    </row>
    <row r="917" spans="2:6" x14ac:dyDescent="0.2">
      <c r="B917" s="85"/>
      <c r="C917" s="88">
        <v>45025</v>
      </c>
      <c r="D917" s="86"/>
      <c r="E917" s="89">
        <v>4.38</v>
      </c>
      <c r="F917" s="87"/>
    </row>
    <row r="918" spans="2:6" x14ac:dyDescent="0.2">
      <c r="B918" s="85"/>
      <c r="C918" s="88">
        <v>45024</v>
      </c>
      <c r="D918" s="86"/>
      <c r="E918" s="89">
        <v>4.38</v>
      </c>
      <c r="F918" s="87"/>
    </row>
    <row r="919" spans="2:6" x14ac:dyDescent="0.2">
      <c r="B919" s="85"/>
      <c r="C919" s="88">
        <v>45023</v>
      </c>
      <c r="D919" s="86"/>
      <c r="E919" s="89">
        <v>4.38</v>
      </c>
      <c r="F919" s="87"/>
    </row>
    <row r="920" spans="2:6" x14ac:dyDescent="0.2">
      <c r="B920" s="85"/>
      <c r="C920" s="88">
        <v>45022</v>
      </c>
      <c r="D920" s="86"/>
      <c r="E920" s="89">
        <v>4.38</v>
      </c>
      <c r="F920" s="87"/>
    </row>
    <row r="921" spans="2:6" x14ac:dyDescent="0.2">
      <c r="B921" s="85"/>
      <c r="C921" s="88">
        <v>45021</v>
      </c>
      <c r="D921" s="86"/>
      <c r="E921" s="89">
        <v>4.38</v>
      </c>
      <c r="F921" s="87"/>
    </row>
    <row r="922" spans="2:6" x14ac:dyDescent="0.2">
      <c r="B922" s="85"/>
      <c r="C922" s="88">
        <v>45020</v>
      </c>
      <c r="D922" s="86"/>
      <c r="E922" s="89">
        <v>4.38</v>
      </c>
      <c r="F922" s="87"/>
    </row>
    <row r="923" spans="2:6" x14ac:dyDescent="0.2">
      <c r="B923" s="85"/>
      <c r="C923" s="88">
        <v>45019</v>
      </c>
      <c r="D923" s="86"/>
      <c r="E923" s="89">
        <v>4.38</v>
      </c>
      <c r="F923" s="87"/>
    </row>
    <row r="924" spans="2:6" x14ac:dyDescent="0.2">
      <c r="B924" s="85"/>
      <c r="C924" s="88">
        <v>45018</v>
      </c>
      <c r="D924" s="86"/>
      <c r="E924" s="89">
        <v>4.38</v>
      </c>
      <c r="F924" s="87"/>
    </row>
    <row r="925" spans="2:6" x14ac:dyDescent="0.2">
      <c r="B925" s="85"/>
      <c r="C925" s="88">
        <v>45017</v>
      </c>
      <c r="D925" s="86"/>
      <c r="E925" s="89">
        <v>4.38</v>
      </c>
      <c r="F925" s="87"/>
    </row>
    <row r="926" spans="2:6" x14ac:dyDescent="0.2">
      <c r="B926" s="85"/>
      <c r="C926" s="88">
        <v>45016</v>
      </c>
      <c r="D926" s="86"/>
      <c r="E926" s="89">
        <v>4.38</v>
      </c>
      <c r="F926" s="87"/>
    </row>
    <row r="927" spans="2:6" x14ac:dyDescent="0.2">
      <c r="B927" s="85"/>
      <c r="C927" s="88">
        <v>45015</v>
      </c>
      <c r="D927" s="86"/>
      <c r="E927" s="89">
        <v>4.38</v>
      </c>
      <c r="F927" s="87"/>
    </row>
    <row r="928" spans="2:6" x14ac:dyDescent="0.2">
      <c r="B928" s="85"/>
      <c r="C928" s="88">
        <v>45014</v>
      </c>
      <c r="D928" s="86"/>
      <c r="E928" s="89">
        <v>4.38</v>
      </c>
      <c r="F928" s="87"/>
    </row>
    <row r="929" spans="2:6" x14ac:dyDescent="0.2">
      <c r="B929" s="85"/>
      <c r="C929" s="88">
        <v>45013</v>
      </c>
      <c r="D929" s="86"/>
      <c r="E929" s="89">
        <v>4.38</v>
      </c>
      <c r="F929" s="87"/>
    </row>
    <row r="930" spans="2:6" x14ac:dyDescent="0.2">
      <c r="B930" s="85"/>
      <c r="C930" s="88">
        <v>45012</v>
      </c>
      <c r="D930" s="86"/>
      <c r="E930" s="89">
        <v>4.38</v>
      </c>
      <c r="F930" s="87"/>
    </row>
    <row r="931" spans="2:6" x14ac:dyDescent="0.2">
      <c r="B931" s="85"/>
      <c r="C931" s="88">
        <v>45011</v>
      </c>
      <c r="D931" s="86"/>
      <c r="E931" s="89">
        <v>4.38</v>
      </c>
      <c r="F931" s="87"/>
    </row>
    <row r="932" spans="2:6" x14ac:dyDescent="0.2">
      <c r="B932" s="85"/>
      <c r="C932" s="88">
        <v>45010</v>
      </c>
      <c r="D932" s="86"/>
      <c r="E932" s="89">
        <v>4.38</v>
      </c>
      <c r="F932" s="87"/>
    </row>
    <row r="933" spans="2:6" x14ac:dyDescent="0.2">
      <c r="B933" s="85"/>
      <c r="C933" s="88">
        <v>45009</v>
      </c>
      <c r="D933" s="86"/>
      <c r="E933" s="89">
        <v>4.38</v>
      </c>
      <c r="F933" s="87"/>
    </row>
    <row r="934" spans="2:6" x14ac:dyDescent="0.2">
      <c r="B934" s="85"/>
      <c r="C934" s="88">
        <v>45008</v>
      </c>
      <c r="D934" s="86"/>
      <c r="E934" s="89">
        <v>4.38</v>
      </c>
      <c r="F934" s="87"/>
    </row>
    <row r="935" spans="2:6" x14ac:dyDescent="0.2">
      <c r="B935" s="85"/>
      <c r="C935" s="88">
        <v>45007</v>
      </c>
      <c r="D935" s="86"/>
      <c r="E935" s="89">
        <v>4.38</v>
      </c>
      <c r="F935" s="87"/>
    </row>
    <row r="936" spans="2:6" x14ac:dyDescent="0.2">
      <c r="B936" s="85"/>
      <c r="C936" s="88">
        <v>45006</v>
      </c>
      <c r="D936" s="86"/>
      <c r="E936" s="89">
        <v>4.38</v>
      </c>
      <c r="F936" s="87"/>
    </row>
    <row r="937" spans="2:6" x14ac:dyDescent="0.2">
      <c r="B937" s="85"/>
      <c r="C937" s="88">
        <v>45005</v>
      </c>
      <c r="D937" s="86"/>
      <c r="E937" s="89">
        <v>4.38</v>
      </c>
      <c r="F937" s="87"/>
    </row>
    <row r="938" spans="2:6" x14ac:dyDescent="0.2">
      <c r="B938" s="85"/>
      <c r="C938" s="88">
        <v>45004</v>
      </c>
      <c r="D938" s="86"/>
      <c r="E938" s="89">
        <v>4.38</v>
      </c>
      <c r="F938" s="87"/>
    </row>
    <row r="939" spans="2:6" x14ac:dyDescent="0.2">
      <c r="B939" s="85"/>
      <c r="C939" s="88">
        <v>45003</v>
      </c>
      <c r="D939" s="86"/>
      <c r="E939" s="89">
        <v>4.38</v>
      </c>
      <c r="F939" s="87"/>
    </row>
    <row r="940" spans="2:6" x14ac:dyDescent="0.2">
      <c r="B940" s="85"/>
      <c r="C940" s="88">
        <v>45002</v>
      </c>
      <c r="D940" s="86"/>
      <c r="E940" s="89">
        <v>4.38</v>
      </c>
      <c r="F940" s="87"/>
    </row>
    <row r="941" spans="2:6" x14ac:dyDescent="0.2">
      <c r="B941" s="85"/>
      <c r="C941" s="88">
        <v>45001</v>
      </c>
      <c r="D941" s="86"/>
      <c r="E941" s="89">
        <v>4.38</v>
      </c>
      <c r="F941" s="87"/>
    </row>
    <row r="942" spans="2:6" x14ac:dyDescent="0.2">
      <c r="B942" s="85"/>
      <c r="C942" s="88">
        <v>45000</v>
      </c>
      <c r="D942" s="86"/>
      <c r="E942" s="89">
        <v>4.38</v>
      </c>
      <c r="F942" s="87"/>
    </row>
    <row r="943" spans="2:6" x14ac:dyDescent="0.2">
      <c r="B943" s="85"/>
      <c r="C943" s="88">
        <v>44999</v>
      </c>
      <c r="D943" s="86"/>
      <c r="E943" s="89">
        <v>4.38</v>
      </c>
      <c r="F943" s="87"/>
    </row>
    <row r="944" spans="2:6" x14ac:dyDescent="0.2">
      <c r="B944" s="85"/>
      <c r="C944" s="88">
        <v>44998</v>
      </c>
      <c r="D944" s="86"/>
      <c r="E944" s="89">
        <v>4.38</v>
      </c>
      <c r="F944" s="87"/>
    </row>
    <row r="945" spans="2:6" x14ac:dyDescent="0.2">
      <c r="B945" s="85"/>
      <c r="C945" s="88">
        <v>44997</v>
      </c>
      <c r="D945" s="86"/>
      <c r="E945" s="89">
        <v>4.38</v>
      </c>
      <c r="F945" s="87"/>
    </row>
    <row r="946" spans="2:6" x14ac:dyDescent="0.2">
      <c r="B946" s="85"/>
      <c r="C946" s="88">
        <v>44996</v>
      </c>
      <c r="D946" s="86"/>
      <c r="E946" s="89">
        <v>4.38</v>
      </c>
      <c r="F946" s="87"/>
    </row>
    <row r="947" spans="2:6" x14ac:dyDescent="0.2">
      <c r="B947" s="85"/>
      <c r="C947" s="88">
        <v>44995</v>
      </c>
      <c r="D947" s="86"/>
      <c r="E947" s="89">
        <v>4.38</v>
      </c>
      <c r="F947" s="87"/>
    </row>
    <row r="948" spans="2:6" x14ac:dyDescent="0.2">
      <c r="B948" s="85"/>
      <c r="C948" s="88">
        <v>44994</v>
      </c>
      <c r="D948" s="86"/>
      <c r="E948" s="89">
        <v>4.38</v>
      </c>
      <c r="F948" s="87"/>
    </row>
    <row r="949" spans="2:6" x14ac:dyDescent="0.2">
      <c r="B949" s="85"/>
      <c r="C949" s="88">
        <v>44993</v>
      </c>
      <c r="D949" s="86"/>
      <c r="E949" s="89">
        <v>4.38</v>
      </c>
      <c r="F949" s="87"/>
    </row>
    <row r="950" spans="2:6" x14ac:dyDescent="0.2">
      <c r="B950" s="85"/>
      <c r="C950" s="88">
        <v>44992</v>
      </c>
      <c r="D950" s="86"/>
      <c r="E950" s="89">
        <v>4.38</v>
      </c>
      <c r="F950" s="87"/>
    </row>
    <row r="951" spans="2:6" x14ac:dyDescent="0.2">
      <c r="B951" s="85"/>
      <c r="C951" s="88">
        <v>44991</v>
      </c>
      <c r="D951" s="86"/>
      <c r="E951" s="89">
        <v>4.38</v>
      </c>
      <c r="F951" s="87"/>
    </row>
    <row r="952" spans="2:6" x14ac:dyDescent="0.2">
      <c r="B952" s="85"/>
      <c r="C952" s="88">
        <v>44990</v>
      </c>
      <c r="D952" s="86"/>
      <c r="E952" s="89">
        <v>4.38</v>
      </c>
      <c r="F952" s="87"/>
    </row>
    <row r="953" spans="2:6" x14ac:dyDescent="0.2">
      <c r="B953" s="85"/>
      <c r="C953" s="88">
        <v>44989</v>
      </c>
      <c r="D953" s="86"/>
      <c r="E953" s="89">
        <v>4.38</v>
      </c>
      <c r="F953" s="87"/>
    </row>
    <row r="954" spans="2:6" x14ac:dyDescent="0.2">
      <c r="B954" s="85"/>
      <c r="C954" s="88">
        <v>44988</v>
      </c>
      <c r="D954" s="86"/>
      <c r="E954" s="89">
        <v>4.38</v>
      </c>
      <c r="F954" s="87"/>
    </row>
    <row r="955" spans="2:6" x14ac:dyDescent="0.2">
      <c r="B955" s="85"/>
      <c r="C955" s="88">
        <v>44987</v>
      </c>
      <c r="D955" s="86"/>
      <c r="E955" s="89">
        <v>4.38</v>
      </c>
      <c r="F955" s="87"/>
    </row>
    <row r="956" spans="2:6" x14ac:dyDescent="0.2">
      <c r="B956" s="85"/>
      <c r="C956" s="88">
        <v>44986</v>
      </c>
      <c r="D956" s="86"/>
      <c r="E956" s="89">
        <v>4.38</v>
      </c>
      <c r="F956" s="87"/>
    </row>
    <row r="957" spans="2:6" x14ac:dyDescent="0.2">
      <c r="B957" s="85"/>
      <c r="C957" s="88">
        <v>44985</v>
      </c>
      <c r="D957" s="86"/>
      <c r="E957" s="89">
        <v>4.38</v>
      </c>
      <c r="F957" s="87"/>
    </row>
    <row r="958" spans="2:6" x14ac:dyDescent="0.2">
      <c r="B958" s="85"/>
      <c r="C958" s="88">
        <v>44984</v>
      </c>
      <c r="D958" s="86"/>
      <c r="E958" s="89">
        <v>4.38</v>
      </c>
      <c r="F958" s="87"/>
    </row>
    <row r="959" spans="2:6" x14ac:dyDescent="0.2">
      <c r="B959" s="85"/>
      <c r="C959" s="88">
        <v>44983</v>
      </c>
      <c r="D959" s="86"/>
      <c r="E959" s="89">
        <v>4.38</v>
      </c>
      <c r="F959" s="87"/>
    </row>
    <row r="960" spans="2:6" x14ac:dyDescent="0.2">
      <c r="B960" s="85"/>
      <c r="C960" s="88">
        <v>44982</v>
      </c>
      <c r="D960" s="86"/>
      <c r="E960" s="89">
        <v>4.38</v>
      </c>
      <c r="F960" s="87"/>
    </row>
    <row r="961" spans="2:6" x14ac:dyDescent="0.2">
      <c r="B961" s="85"/>
      <c r="C961" s="88">
        <v>44981</v>
      </c>
      <c r="D961" s="86"/>
      <c r="E961" s="89">
        <v>4.38</v>
      </c>
      <c r="F961" s="87"/>
    </row>
    <row r="962" spans="2:6" x14ac:dyDescent="0.2">
      <c r="B962" s="85"/>
      <c r="C962" s="88">
        <v>44980</v>
      </c>
      <c r="D962" s="86"/>
      <c r="E962" s="89">
        <v>4.38</v>
      </c>
      <c r="F962" s="87"/>
    </row>
    <row r="963" spans="2:6" x14ac:dyDescent="0.2">
      <c r="B963" s="85"/>
      <c r="C963" s="88">
        <v>44979</v>
      </c>
      <c r="D963" s="86"/>
      <c r="E963" s="89">
        <v>4.38</v>
      </c>
      <c r="F963" s="87"/>
    </row>
    <row r="964" spans="2:6" x14ac:dyDescent="0.2">
      <c r="B964" s="85"/>
      <c r="C964" s="88">
        <v>44978</v>
      </c>
      <c r="D964" s="86"/>
      <c r="E964" s="89">
        <v>4.38</v>
      </c>
      <c r="F964" s="87"/>
    </row>
    <row r="965" spans="2:6" x14ac:dyDescent="0.2">
      <c r="B965" s="85"/>
      <c r="C965" s="88">
        <v>44977</v>
      </c>
      <c r="D965" s="86"/>
      <c r="E965" s="89">
        <v>4.38</v>
      </c>
      <c r="F965" s="87"/>
    </row>
    <row r="966" spans="2:6" x14ac:dyDescent="0.2">
      <c r="B966" s="85"/>
      <c r="C966" s="88">
        <v>44976</v>
      </c>
      <c r="D966" s="86"/>
      <c r="E966" s="89">
        <v>4.38</v>
      </c>
      <c r="F966" s="87"/>
    </row>
    <row r="967" spans="2:6" x14ac:dyDescent="0.2">
      <c r="B967" s="85"/>
      <c r="C967" s="88">
        <v>44975</v>
      </c>
      <c r="D967" s="86"/>
      <c r="E967" s="89">
        <v>4.38</v>
      </c>
      <c r="F967" s="87"/>
    </row>
    <row r="968" spans="2:6" x14ac:dyDescent="0.2">
      <c r="B968" s="85"/>
      <c r="C968" s="88">
        <v>44974</v>
      </c>
      <c r="D968" s="86"/>
      <c r="E968" s="89">
        <v>4.38</v>
      </c>
      <c r="F968" s="87"/>
    </row>
    <row r="969" spans="2:6" x14ac:dyDescent="0.2">
      <c r="B969" s="85"/>
      <c r="C969" s="88">
        <v>44973</v>
      </c>
      <c r="D969" s="86"/>
      <c r="E969" s="89">
        <v>4.38</v>
      </c>
      <c r="F969" s="87"/>
    </row>
    <row r="970" spans="2:6" x14ac:dyDescent="0.2">
      <c r="B970" s="85"/>
      <c r="C970" s="88">
        <v>44972</v>
      </c>
      <c r="D970" s="86"/>
      <c r="E970" s="89">
        <v>4.38</v>
      </c>
      <c r="F970" s="87"/>
    </row>
    <row r="971" spans="2:6" x14ac:dyDescent="0.2">
      <c r="B971" s="85"/>
      <c r="C971" s="88">
        <v>44971</v>
      </c>
      <c r="D971" s="86"/>
      <c r="E971" s="89">
        <v>4.38</v>
      </c>
      <c r="F971" s="87"/>
    </row>
    <row r="972" spans="2:6" x14ac:dyDescent="0.2">
      <c r="B972" s="85"/>
      <c r="C972" s="88">
        <v>44970</v>
      </c>
      <c r="D972" s="86"/>
      <c r="E972" s="89">
        <v>4.38</v>
      </c>
      <c r="F972" s="87"/>
    </row>
    <row r="973" spans="2:6" x14ac:dyDescent="0.2">
      <c r="B973" s="85"/>
      <c r="C973" s="88">
        <v>44969</v>
      </c>
      <c r="D973" s="86"/>
      <c r="E973" s="89">
        <v>4.38</v>
      </c>
      <c r="F973" s="87"/>
    </row>
    <row r="974" spans="2:6" x14ac:dyDescent="0.2">
      <c r="B974" s="85"/>
      <c r="C974" s="88">
        <v>44968</v>
      </c>
      <c r="D974" s="86"/>
      <c r="E974" s="89">
        <v>4.38</v>
      </c>
      <c r="F974" s="87"/>
    </row>
    <row r="975" spans="2:6" x14ac:dyDescent="0.2">
      <c r="B975" s="85"/>
      <c r="C975" s="88">
        <v>44967</v>
      </c>
      <c r="D975" s="86"/>
      <c r="E975" s="89">
        <v>4.38</v>
      </c>
      <c r="F975" s="87"/>
    </row>
    <row r="976" spans="2:6" x14ac:dyDescent="0.2">
      <c r="B976" s="85"/>
      <c r="C976" s="88">
        <v>44966</v>
      </c>
      <c r="D976" s="86"/>
      <c r="E976" s="89">
        <v>4.38</v>
      </c>
      <c r="F976" s="87"/>
    </row>
    <row r="977" spans="2:6" x14ac:dyDescent="0.2">
      <c r="B977" s="85"/>
      <c r="C977" s="88">
        <v>44965</v>
      </c>
      <c r="D977" s="86"/>
      <c r="E977" s="89">
        <v>4.38</v>
      </c>
      <c r="F977" s="87"/>
    </row>
    <row r="978" spans="2:6" x14ac:dyDescent="0.2">
      <c r="B978" s="85"/>
      <c r="C978" s="88">
        <v>44964</v>
      </c>
      <c r="D978" s="86"/>
      <c r="E978" s="89">
        <v>4.38</v>
      </c>
      <c r="F978" s="87"/>
    </row>
    <row r="979" spans="2:6" x14ac:dyDescent="0.2">
      <c r="B979" s="85"/>
      <c r="C979" s="88">
        <v>44963</v>
      </c>
      <c r="D979" s="86"/>
      <c r="E979" s="89">
        <v>4.38</v>
      </c>
      <c r="F979" s="87"/>
    </row>
    <row r="980" spans="2:6" x14ac:dyDescent="0.2">
      <c r="B980" s="85"/>
      <c r="C980" s="88">
        <v>44962</v>
      </c>
      <c r="D980" s="86"/>
      <c r="E980" s="89">
        <v>4.38</v>
      </c>
      <c r="F980" s="87"/>
    </row>
    <row r="981" spans="2:6" x14ac:dyDescent="0.2">
      <c r="B981" s="85"/>
      <c r="C981" s="88">
        <v>44961</v>
      </c>
      <c r="D981" s="86"/>
      <c r="E981" s="89">
        <v>4.38</v>
      </c>
      <c r="F981" s="87"/>
    </row>
    <row r="982" spans="2:6" x14ac:dyDescent="0.2">
      <c r="B982" s="85"/>
      <c r="C982" s="88">
        <v>44960</v>
      </c>
      <c r="D982" s="86"/>
      <c r="E982" s="89">
        <v>4.38</v>
      </c>
      <c r="F982" s="87"/>
    </row>
    <row r="983" spans="2:6" x14ac:dyDescent="0.2">
      <c r="B983" s="85"/>
      <c r="C983" s="88">
        <v>44959</v>
      </c>
      <c r="D983" s="86"/>
      <c r="E983" s="89">
        <v>4.38</v>
      </c>
      <c r="F983" s="87"/>
    </row>
    <row r="984" spans="2:6" x14ac:dyDescent="0.2">
      <c r="B984" s="85"/>
      <c r="C984" s="88">
        <v>44958</v>
      </c>
      <c r="D984" s="86"/>
      <c r="E984" s="89">
        <v>4.38</v>
      </c>
      <c r="F984" s="87"/>
    </row>
    <row r="985" spans="2:6" x14ac:dyDescent="0.2">
      <c r="B985" s="85"/>
      <c r="C985" s="88">
        <v>44957</v>
      </c>
      <c r="D985" s="86"/>
      <c r="E985" s="89">
        <v>4.38</v>
      </c>
      <c r="F985" s="87"/>
    </row>
    <row r="986" spans="2:6" x14ac:dyDescent="0.2">
      <c r="B986" s="85"/>
      <c r="C986" s="88">
        <v>44956</v>
      </c>
      <c r="D986" s="86"/>
      <c r="E986" s="89">
        <v>4.38</v>
      </c>
      <c r="F986" s="87"/>
    </row>
    <row r="987" spans="2:6" x14ac:dyDescent="0.2">
      <c r="B987" s="85"/>
      <c r="C987" s="88">
        <v>44955</v>
      </c>
      <c r="D987" s="86"/>
      <c r="E987" s="89">
        <v>4.38</v>
      </c>
      <c r="F987" s="87"/>
    </row>
    <row r="988" spans="2:6" x14ac:dyDescent="0.2">
      <c r="B988" s="85"/>
      <c r="C988" s="88">
        <v>44954</v>
      </c>
      <c r="D988" s="86"/>
      <c r="E988" s="89">
        <v>4.38</v>
      </c>
      <c r="F988" s="87"/>
    </row>
    <row r="989" spans="2:6" x14ac:dyDescent="0.2">
      <c r="B989" s="85"/>
      <c r="C989" s="88">
        <v>44953</v>
      </c>
      <c r="D989" s="86"/>
      <c r="E989" s="89">
        <v>4.38</v>
      </c>
      <c r="F989" s="87"/>
    </row>
    <row r="990" spans="2:6" x14ac:dyDescent="0.2">
      <c r="B990" s="85"/>
      <c r="C990" s="88">
        <v>44952</v>
      </c>
      <c r="D990" s="86"/>
      <c r="E990" s="89">
        <v>4.38</v>
      </c>
      <c r="F990" s="87"/>
    </row>
    <row r="991" spans="2:6" x14ac:dyDescent="0.2">
      <c r="B991" s="85"/>
      <c r="C991" s="88">
        <v>44951</v>
      </c>
      <c r="D991" s="86"/>
      <c r="E991" s="89">
        <v>4.3600000000000003</v>
      </c>
      <c r="F991" s="87"/>
    </row>
    <row r="992" spans="2:6" x14ac:dyDescent="0.2">
      <c r="B992" s="85"/>
      <c r="C992" s="88">
        <v>44950</v>
      </c>
      <c r="D992" s="86"/>
      <c r="E992" s="89">
        <v>4.3600000000000003</v>
      </c>
      <c r="F992" s="87"/>
    </row>
    <row r="993" spans="2:6" x14ac:dyDescent="0.2">
      <c r="B993" s="85"/>
      <c r="C993" s="88">
        <v>44949</v>
      </c>
      <c r="D993" s="86"/>
      <c r="E993" s="89">
        <v>4.3600000000000003</v>
      </c>
      <c r="F993" s="87"/>
    </row>
    <row r="994" spans="2:6" x14ac:dyDescent="0.2">
      <c r="B994" s="85"/>
      <c r="C994" s="88">
        <v>44948</v>
      </c>
      <c r="D994" s="86"/>
      <c r="E994" s="89">
        <v>4.3600000000000003</v>
      </c>
      <c r="F994" s="87"/>
    </row>
    <row r="995" spans="2:6" x14ac:dyDescent="0.2">
      <c r="B995" s="85"/>
      <c r="C995" s="88">
        <v>44947</v>
      </c>
      <c r="D995" s="86"/>
      <c r="E995" s="89">
        <v>4.3600000000000003</v>
      </c>
      <c r="F995" s="87"/>
    </row>
    <row r="996" spans="2:6" x14ac:dyDescent="0.2">
      <c r="B996" s="85"/>
      <c r="C996" s="88">
        <v>44946</v>
      </c>
      <c r="D996" s="86"/>
      <c r="E996" s="89">
        <v>4.3600000000000003</v>
      </c>
      <c r="F996" s="87"/>
    </row>
    <row r="997" spans="2:6" x14ac:dyDescent="0.2">
      <c r="B997" s="85"/>
      <c r="C997" s="88">
        <v>44945</v>
      </c>
      <c r="D997" s="86"/>
      <c r="E997" s="89">
        <v>4.3600000000000003</v>
      </c>
      <c r="F997" s="87"/>
    </row>
    <row r="998" spans="2:6" x14ac:dyDescent="0.2">
      <c r="B998" s="85"/>
      <c r="C998" s="88">
        <v>44944</v>
      </c>
      <c r="D998" s="86"/>
      <c r="E998" s="89">
        <v>4.3600000000000003</v>
      </c>
      <c r="F998" s="87"/>
    </row>
    <row r="999" spans="2:6" x14ac:dyDescent="0.2">
      <c r="B999" s="85"/>
      <c r="C999" s="88">
        <v>44943</v>
      </c>
      <c r="D999" s="86"/>
      <c r="E999" s="89">
        <v>4.3600000000000003</v>
      </c>
      <c r="F999" s="87"/>
    </row>
    <row r="1000" spans="2:6" x14ac:dyDescent="0.2">
      <c r="B1000" s="85"/>
      <c r="C1000" s="88">
        <v>44942</v>
      </c>
      <c r="D1000" s="86"/>
      <c r="E1000" s="89">
        <v>4.3600000000000003</v>
      </c>
      <c r="F1000" s="87"/>
    </row>
    <row r="1001" spans="2:6" x14ac:dyDescent="0.2">
      <c r="B1001" s="85"/>
      <c r="C1001" s="88">
        <v>44941</v>
      </c>
      <c r="D1001" s="86"/>
      <c r="E1001" s="89">
        <v>4.3600000000000003</v>
      </c>
      <c r="F1001" s="87"/>
    </row>
    <row r="1002" spans="2:6" x14ac:dyDescent="0.2">
      <c r="B1002" s="85"/>
      <c r="C1002" s="88">
        <v>44940</v>
      </c>
      <c r="D1002" s="86"/>
      <c r="E1002" s="89">
        <v>4.3600000000000003</v>
      </c>
      <c r="F1002" s="87"/>
    </row>
    <row r="1003" spans="2:6" x14ac:dyDescent="0.2">
      <c r="B1003" s="85"/>
      <c r="C1003" s="88">
        <v>44939</v>
      </c>
      <c r="D1003" s="86"/>
      <c r="E1003" s="89">
        <v>4.3600000000000003</v>
      </c>
      <c r="F1003" s="87"/>
    </row>
    <row r="1004" spans="2:6" x14ac:dyDescent="0.2">
      <c r="B1004" s="85"/>
      <c r="C1004" s="88">
        <v>44938</v>
      </c>
      <c r="D1004" s="86"/>
      <c r="E1004" s="89">
        <v>4.3600000000000003</v>
      </c>
      <c r="F1004" s="87"/>
    </row>
    <row r="1005" spans="2:6" x14ac:dyDescent="0.2">
      <c r="B1005" s="85"/>
      <c r="C1005" s="88">
        <v>44937</v>
      </c>
      <c r="D1005" s="86"/>
      <c r="E1005" s="89">
        <v>4.3600000000000003</v>
      </c>
      <c r="F1005" s="87"/>
    </row>
    <row r="1006" spans="2:6" x14ac:dyDescent="0.2">
      <c r="B1006" s="85"/>
      <c r="C1006" s="88">
        <v>44936</v>
      </c>
      <c r="D1006" s="86"/>
      <c r="E1006" s="89">
        <v>4.3600000000000003</v>
      </c>
      <c r="F1006" s="87"/>
    </row>
    <row r="1007" spans="2:6" x14ac:dyDescent="0.2">
      <c r="B1007" s="85"/>
      <c r="C1007" s="88">
        <v>44935</v>
      </c>
      <c r="D1007" s="86"/>
      <c r="E1007" s="89">
        <v>4.3600000000000003</v>
      </c>
      <c r="F1007" s="87"/>
    </row>
    <row r="1008" spans="2:6" x14ac:dyDescent="0.2">
      <c r="B1008" s="85"/>
      <c r="C1008" s="88">
        <v>44934</v>
      </c>
      <c r="D1008" s="86"/>
      <c r="E1008" s="89">
        <v>4.3600000000000003</v>
      </c>
      <c r="F1008" s="87"/>
    </row>
    <row r="1009" spans="2:6" x14ac:dyDescent="0.2">
      <c r="B1009" s="85"/>
      <c r="C1009" s="88">
        <v>44933</v>
      </c>
      <c r="D1009" s="86"/>
      <c r="E1009" s="89">
        <v>4.3600000000000003</v>
      </c>
      <c r="F1009" s="87"/>
    </row>
    <row r="1010" spans="2:6" x14ac:dyDescent="0.2">
      <c r="B1010" s="85"/>
      <c r="C1010" s="88">
        <v>44932</v>
      </c>
      <c r="D1010" s="86"/>
      <c r="E1010" s="89">
        <v>4.3600000000000003</v>
      </c>
      <c r="F1010" s="87"/>
    </row>
    <row r="1011" spans="2:6" x14ac:dyDescent="0.2">
      <c r="B1011" s="85"/>
      <c r="C1011" s="88">
        <v>44931</v>
      </c>
      <c r="D1011" s="86"/>
      <c r="E1011" s="89">
        <v>4.3600000000000003</v>
      </c>
      <c r="F1011" s="87"/>
    </row>
    <row r="1012" spans="2:6" x14ac:dyDescent="0.2">
      <c r="B1012" s="85"/>
      <c r="C1012" s="88">
        <v>44930</v>
      </c>
      <c r="D1012" s="86"/>
      <c r="E1012" s="89">
        <v>4.3600000000000003</v>
      </c>
      <c r="F1012" s="87"/>
    </row>
    <row r="1013" spans="2:6" x14ac:dyDescent="0.2">
      <c r="B1013" s="85"/>
      <c r="C1013" s="88">
        <v>44929</v>
      </c>
      <c r="D1013" s="86"/>
      <c r="E1013" s="89">
        <v>4.3600000000000003</v>
      </c>
      <c r="F1013" s="87"/>
    </row>
    <row r="1014" spans="2:6" x14ac:dyDescent="0.2">
      <c r="B1014" s="85"/>
      <c r="C1014" s="88">
        <v>44928</v>
      </c>
      <c r="D1014" s="86"/>
      <c r="E1014" s="89">
        <v>4.3600000000000003</v>
      </c>
      <c r="F1014" s="87"/>
    </row>
    <row r="1015" spans="2:6" x14ac:dyDescent="0.2">
      <c r="B1015" s="85"/>
      <c r="C1015" s="88">
        <v>44927</v>
      </c>
      <c r="D1015" s="86"/>
      <c r="E1015" s="89">
        <v>4.3600000000000003</v>
      </c>
      <c r="F1015" s="87"/>
    </row>
    <row r="1016" spans="2:6" x14ac:dyDescent="0.2">
      <c r="B1016" s="85"/>
      <c r="C1016" s="88">
        <v>44926</v>
      </c>
      <c r="D1016" s="86"/>
      <c r="E1016" s="89">
        <v>4.3600000000000003</v>
      </c>
      <c r="F1016" s="87"/>
    </row>
    <row r="1017" spans="2:6" x14ac:dyDescent="0.2">
      <c r="B1017" s="85"/>
      <c r="C1017" s="88">
        <v>44925</v>
      </c>
      <c r="D1017" s="86"/>
      <c r="E1017" s="89">
        <v>4.3600000000000003</v>
      </c>
      <c r="F1017" s="87"/>
    </row>
    <row r="1018" spans="2:6" x14ac:dyDescent="0.2">
      <c r="B1018" s="85"/>
      <c r="C1018" s="88">
        <v>44924</v>
      </c>
      <c r="D1018" s="86"/>
      <c r="E1018" s="89">
        <v>4.3600000000000003</v>
      </c>
      <c r="F1018" s="87"/>
    </row>
    <row r="1019" spans="2:6" x14ac:dyDescent="0.2">
      <c r="B1019" s="85"/>
      <c r="C1019" s="88">
        <v>44923</v>
      </c>
      <c r="D1019" s="86"/>
      <c r="E1019" s="89">
        <v>4.3600000000000003</v>
      </c>
      <c r="F1019" s="87"/>
    </row>
    <row r="1020" spans="2:6" x14ac:dyDescent="0.2">
      <c r="B1020" s="85"/>
      <c r="C1020" s="88">
        <v>44922</v>
      </c>
      <c r="D1020" s="86"/>
      <c r="E1020" s="89">
        <v>4.3600000000000003</v>
      </c>
      <c r="F1020" s="87"/>
    </row>
    <row r="1021" spans="2:6" x14ac:dyDescent="0.2">
      <c r="B1021" s="85"/>
      <c r="C1021" s="88">
        <v>44921</v>
      </c>
      <c r="D1021" s="86"/>
      <c r="E1021" s="89">
        <v>4.3600000000000003</v>
      </c>
      <c r="F1021" s="87"/>
    </row>
    <row r="1022" spans="2:6" x14ac:dyDescent="0.2">
      <c r="B1022" s="85"/>
      <c r="C1022" s="88">
        <v>44920</v>
      </c>
      <c r="D1022" s="86"/>
      <c r="E1022" s="89">
        <v>4.3600000000000003</v>
      </c>
      <c r="F1022" s="87"/>
    </row>
    <row r="1023" spans="2:6" x14ac:dyDescent="0.2">
      <c r="B1023" s="85"/>
      <c r="C1023" s="88">
        <v>44919</v>
      </c>
      <c r="D1023" s="86"/>
      <c r="E1023" s="89">
        <v>4.3600000000000003</v>
      </c>
      <c r="F1023" s="87"/>
    </row>
    <row r="1024" spans="2:6" x14ac:dyDescent="0.2">
      <c r="B1024" s="85"/>
      <c r="C1024" s="88">
        <v>44918</v>
      </c>
      <c r="D1024" s="86"/>
      <c r="E1024" s="89">
        <v>4.3600000000000003</v>
      </c>
      <c r="F1024" s="87"/>
    </row>
    <row r="1025" spans="2:6" x14ac:dyDescent="0.2">
      <c r="B1025" s="85"/>
      <c r="C1025" s="88">
        <v>44917</v>
      </c>
      <c r="D1025" s="86"/>
      <c r="E1025" s="89">
        <v>4.3600000000000003</v>
      </c>
      <c r="F1025" s="87"/>
    </row>
    <row r="1026" spans="2:6" x14ac:dyDescent="0.2">
      <c r="B1026" s="85"/>
      <c r="C1026" s="88">
        <v>44916</v>
      </c>
      <c r="D1026" s="86"/>
      <c r="E1026" s="89">
        <v>4.3600000000000003</v>
      </c>
      <c r="F1026" s="87"/>
    </row>
    <row r="1027" spans="2:6" x14ac:dyDescent="0.2">
      <c r="B1027" s="85"/>
      <c r="C1027" s="88">
        <v>44915</v>
      </c>
      <c r="D1027" s="86"/>
      <c r="E1027" s="89">
        <v>4.3600000000000003</v>
      </c>
      <c r="F1027" s="87"/>
    </row>
    <row r="1028" spans="2:6" x14ac:dyDescent="0.2">
      <c r="B1028" s="85"/>
      <c r="C1028" s="88">
        <v>44914</v>
      </c>
      <c r="D1028" s="86"/>
      <c r="E1028" s="89">
        <v>4.3600000000000003</v>
      </c>
      <c r="F1028" s="87"/>
    </row>
    <row r="1029" spans="2:6" x14ac:dyDescent="0.2">
      <c r="B1029" s="85"/>
      <c r="C1029" s="88">
        <v>44913</v>
      </c>
      <c r="D1029" s="86"/>
      <c r="E1029" s="89">
        <v>4.3600000000000003</v>
      </c>
      <c r="F1029" s="87"/>
    </row>
    <row r="1030" spans="2:6" x14ac:dyDescent="0.2">
      <c r="B1030" s="85"/>
      <c r="C1030" s="88">
        <v>44912</v>
      </c>
      <c r="D1030" s="86"/>
      <c r="E1030" s="89">
        <v>4.3600000000000003</v>
      </c>
      <c r="F1030" s="87"/>
    </row>
    <row r="1031" spans="2:6" x14ac:dyDescent="0.2">
      <c r="B1031" s="85"/>
      <c r="C1031" s="88">
        <v>44911</v>
      </c>
      <c r="D1031" s="86"/>
      <c r="E1031" s="89">
        <v>4.3600000000000003</v>
      </c>
      <c r="F1031" s="87"/>
    </row>
    <row r="1032" spans="2:6" x14ac:dyDescent="0.2">
      <c r="B1032" s="85"/>
      <c r="C1032" s="88">
        <v>44910</v>
      </c>
      <c r="D1032" s="86"/>
      <c r="E1032" s="89">
        <v>4.3600000000000003</v>
      </c>
      <c r="F1032" s="87"/>
    </row>
    <row r="1033" spans="2:6" x14ac:dyDescent="0.2">
      <c r="B1033" s="85"/>
      <c r="C1033" s="88">
        <v>44909</v>
      </c>
      <c r="D1033" s="86"/>
      <c r="E1033" s="89">
        <v>4.3600000000000003</v>
      </c>
      <c r="F1033" s="87"/>
    </row>
    <row r="1034" spans="2:6" x14ac:dyDescent="0.2">
      <c r="B1034" s="85"/>
      <c r="C1034" s="88">
        <v>44908</v>
      </c>
      <c r="D1034" s="86"/>
      <c r="E1034" s="89">
        <v>4.3600000000000003</v>
      </c>
      <c r="F1034" s="87"/>
    </row>
    <row r="1035" spans="2:6" x14ac:dyDescent="0.2">
      <c r="B1035" s="85"/>
      <c r="C1035" s="88">
        <v>44907</v>
      </c>
      <c r="D1035" s="86"/>
      <c r="E1035" s="89">
        <v>4.3600000000000003</v>
      </c>
      <c r="F1035" s="87"/>
    </row>
    <row r="1036" spans="2:6" x14ac:dyDescent="0.2">
      <c r="B1036" s="85"/>
      <c r="C1036" s="88">
        <v>44906</v>
      </c>
      <c r="D1036" s="86"/>
      <c r="E1036" s="89">
        <v>4.3600000000000003</v>
      </c>
      <c r="F1036" s="87"/>
    </row>
    <row r="1037" spans="2:6" x14ac:dyDescent="0.2">
      <c r="B1037" s="85"/>
      <c r="C1037" s="88">
        <v>44905</v>
      </c>
      <c r="D1037" s="86"/>
      <c r="E1037" s="89">
        <v>4.3600000000000003</v>
      </c>
      <c r="F1037" s="87"/>
    </row>
    <row r="1038" spans="2:6" x14ac:dyDescent="0.2">
      <c r="B1038" s="85"/>
      <c r="C1038" s="88">
        <v>44904</v>
      </c>
      <c r="D1038" s="86"/>
      <c r="E1038" s="89">
        <v>4.3600000000000003</v>
      </c>
      <c r="F1038" s="87"/>
    </row>
    <row r="1039" spans="2:6" x14ac:dyDescent="0.2">
      <c r="B1039" s="85"/>
      <c r="C1039" s="88">
        <v>44903</v>
      </c>
      <c r="D1039" s="86"/>
      <c r="E1039" s="89">
        <v>4.3600000000000003</v>
      </c>
      <c r="F1039" s="87"/>
    </row>
    <row r="1040" spans="2:6" x14ac:dyDescent="0.2">
      <c r="B1040" s="85"/>
      <c r="C1040" s="88">
        <v>44902</v>
      </c>
      <c r="D1040" s="86"/>
      <c r="E1040" s="89">
        <v>4.3600000000000003</v>
      </c>
      <c r="F1040" s="87"/>
    </row>
    <row r="1041" spans="2:6" x14ac:dyDescent="0.2">
      <c r="B1041" s="85"/>
      <c r="C1041" s="88">
        <v>44901</v>
      </c>
      <c r="D1041" s="86"/>
      <c r="E1041" s="89">
        <v>4.3600000000000003</v>
      </c>
      <c r="F1041" s="87"/>
    </row>
    <row r="1042" spans="2:6" x14ac:dyDescent="0.2">
      <c r="B1042" s="85"/>
      <c r="C1042" s="88">
        <v>44900</v>
      </c>
      <c r="D1042" s="86"/>
      <c r="E1042" s="89">
        <v>4.3600000000000003</v>
      </c>
      <c r="F1042" s="87"/>
    </row>
    <row r="1043" spans="2:6" x14ac:dyDescent="0.2">
      <c r="B1043" s="85"/>
      <c r="C1043" s="88">
        <v>44899</v>
      </c>
      <c r="D1043" s="86"/>
      <c r="E1043" s="89">
        <v>4.3600000000000003</v>
      </c>
      <c r="F1043" s="87"/>
    </row>
    <row r="1044" spans="2:6" x14ac:dyDescent="0.2">
      <c r="B1044" s="85"/>
      <c r="C1044" s="88">
        <v>44898</v>
      </c>
      <c r="D1044" s="86"/>
      <c r="E1044" s="89">
        <v>4.3600000000000003</v>
      </c>
      <c r="F1044" s="87"/>
    </row>
    <row r="1045" spans="2:6" x14ac:dyDescent="0.2">
      <c r="B1045" s="85"/>
      <c r="C1045" s="88">
        <v>44897</v>
      </c>
      <c r="D1045" s="86"/>
      <c r="E1045" s="89">
        <v>4.3600000000000003</v>
      </c>
      <c r="F1045" s="87"/>
    </row>
    <row r="1046" spans="2:6" x14ac:dyDescent="0.2">
      <c r="B1046" s="85"/>
      <c r="C1046" s="88">
        <v>44896</v>
      </c>
      <c r="D1046" s="86"/>
      <c r="E1046" s="89">
        <v>4.3600000000000003</v>
      </c>
      <c r="F1046" s="87"/>
    </row>
    <row r="1047" spans="2:6" x14ac:dyDescent="0.2">
      <c r="B1047" s="85"/>
      <c r="C1047" s="88">
        <v>44895</v>
      </c>
      <c r="D1047" s="86"/>
      <c r="E1047" s="89">
        <v>4.3600000000000003</v>
      </c>
      <c r="F1047" s="87"/>
    </row>
    <row r="1048" spans="2:6" x14ac:dyDescent="0.2">
      <c r="B1048" s="85"/>
      <c r="C1048" s="88">
        <v>44894</v>
      </c>
      <c r="D1048" s="86"/>
      <c r="E1048" s="89">
        <v>4.3600000000000003</v>
      </c>
      <c r="F1048" s="87"/>
    </row>
    <row r="1049" spans="2:6" x14ac:dyDescent="0.2">
      <c r="B1049" s="85"/>
      <c r="C1049" s="88">
        <v>44893</v>
      </c>
      <c r="D1049" s="86"/>
      <c r="E1049" s="89">
        <v>4.3600000000000003</v>
      </c>
      <c r="F1049" s="87"/>
    </row>
    <row r="1050" spans="2:6" x14ac:dyDescent="0.2">
      <c r="B1050" s="85"/>
      <c r="C1050" s="88">
        <v>44892</v>
      </c>
      <c r="D1050" s="86"/>
      <c r="E1050" s="89">
        <v>4.3600000000000003</v>
      </c>
      <c r="F1050" s="87"/>
    </row>
    <row r="1051" spans="2:6" x14ac:dyDescent="0.2">
      <c r="B1051" s="85"/>
      <c r="C1051" s="88">
        <v>44891</v>
      </c>
      <c r="D1051" s="86"/>
      <c r="E1051" s="89">
        <v>4.3600000000000003</v>
      </c>
      <c r="F1051" s="87"/>
    </row>
    <row r="1052" spans="2:6" x14ac:dyDescent="0.2">
      <c r="B1052" s="85"/>
      <c r="C1052" s="88">
        <v>44890</v>
      </c>
      <c r="D1052" s="86"/>
      <c r="E1052" s="89">
        <v>4.3600000000000003</v>
      </c>
      <c r="F1052" s="87"/>
    </row>
    <row r="1053" spans="2:6" x14ac:dyDescent="0.2">
      <c r="B1053" s="85"/>
      <c r="C1053" s="88">
        <v>44889</v>
      </c>
      <c r="D1053" s="86"/>
      <c r="E1053" s="89">
        <v>4.3600000000000003</v>
      </c>
      <c r="F1053" s="87"/>
    </row>
    <row r="1054" spans="2:6" x14ac:dyDescent="0.2">
      <c r="B1054" s="85"/>
      <c r="C1054" s="88">
        <v>44888</v>
      </c>
      <c r="D1054" s="86"/>
      <c r="E1054" s="89">
        <v>4.3600000000000003</v>
      </c>
      <c r="F1054" s="87"/>
    </row>
    <row r="1055" spans="2:6" x14ac:dyDescent="0.2">
      <c r="B1055" s="85"/>
      <c r="C1055" s="88">
        <v>44887</v>
      </c>
      <c r="D1055" s="86"/>
      <c r="E1055" s="89">
        <v>4.3600000000000003</v>
      </c>
      <c r="F1055" s="87"/>
    </row>
    <row r="1056" spans="2:6" x14ac:dyDescent="0.2">
      <c r="B1056" s="85"/>
      <c r="C1056" s="88">
        <v>44886</v>
      </c>
      <c r="D1056" s="86"/>
      <c r="E1056" s="89">
        <v>4.3600000000000003</v>
      </c>
      <c r="F1056" s="87"/>
    </row>
    <row r="1057" spans="2:6" x14ac:dyDescent="0.2">
      <c r="B1057" s="85"/>
      <c r="C1057" s="88">
        <v>44885</v>
      </c>
      <c r="D1057" s="86"/>
      <c r="E1057" s="89">
        <v>4.3600000000000003</v>
      </c>
      <c r="F1057" s="87"/>
    </row>
    <row r="1058" spans="2:6" x14ac:dyDescent="0.2">
      <c r="B1058" s="85"/>
      <c r="C1058" s="88">
        <v>44884</v>
      </c>
      <c r="D1058" s="86"/>
      <c r="E1058" s="89">
        <v>4.3600000000000003</v>
      </c>
      <c r="F1058" s="87"/>
    </row>
    <row r="1059" spans="2:6" x14ac:dyDescent="0.2">
      <c r="B1059" s="85"/>
      <c r="C1059" s="88">
        <v>44883</v>
      </c>
      <c r="D1059" s="86"/>
      <c r="E1059" s="89">
        <v>4.3600000000000003</v>
      </c>
      <c r="F1059" s="87"/>
    </row>
    <row r="1060" spans="2:6" x14ac:dyDescent="0.2">
      <c r="B1060" s="85"/>
      <c r="C1060" s="88">
        <v>44882</v>
      </c>
      <c r="D1060" s="86"/>
      <c r="E1060" s="89">
        <v>4.3600000000000003</v>
      </c>
      <c r="F1060" s="87"/>
    </row>
    <row r="1061" spans="2:6" x14ac:dyDescent="0.2">
      <c r="B1061" s="85"/>
      <c r="C1061" s="88">
        <v>44881</v>
      </c>
      <c r="D1061" s="86"/>
      <c r="E1061" s="89">
        <v>4.3600000000000003</v>
      </c>
      <c r="F1061" s="87"/>
    </row>
    <row r="1062" spans="2:6" x14ac:dyDescent="0.2">
      <c r="B1062" s="85"/>
      <c r="C1062" s="88">
        <v>44880</v>
      </c>
      <c r="D1062" s="86"/>
      <c r="E1062" s="89">
        <v>4.3600000000000003</v>
      </c>
      <c r="F1062" s="87"/>
    </row>
    <row r="1063" spans="2:6" x14ac:dyDescent="0.2">
      <c r="B1063" s="85"/>
      <c r="C1063" s="88">
        <v>44879</v>
      </c>
      <c r="D1063" s="86"/>
      <c r="E1063" s="89">
        <v>4.3600000000000003</v>
      </c>
      <c r="F1063" s="87"/>
    </row>
    <row r="1064" spans="2:6" x14ac:dyDescent="0.2">
      <c r="B1064" s="85"/>
      <c r="C1064" s="88">
        <v>44878</v>
      </c>
      <c r="D1064" s="86"/>
      <c r="E1064" s="89">
        <v>4.3600000000000003</v>
      </c>
      <c r="F1064" s="87"/>
    </row>
    <row r="1065" spans="2:6" x14ac:dyDescent="0.2">
      <c r="B1065" s="85"/>
      <c r="C1065" s="88">
        <v>44877</v>
      </c>
      <c r="D1065" s="86"/>
      <c r="E1065" s="89">
        <v>4.3600000000000003</v>
      </c>
      <c r="F1065" s="87"/>
    </row>
    <row r="1066" spans="2:6" x14ac:dyDescent="0.2">
      <c r="B1066" s="85"/>
      <c r="C1066" s="88">
        <v>44876</v>
      </c>
      <c r="D1066" s="86"/>
      <c r="E1066" s="89">
        <v>4.3600000000000003</v>
      </c>
      <c r="F1066" s="87"/>
    </row>
    <row r="1067" spans="2:6" x14ac:dyDescent="0.2">
      <c r="B1067" s="85"/>
      <c r="C1067" s="88">
        <v>44875</v>
      </c>
      <c r="D1067" s="86"/>
      <c r="E1067" s="89">
        <v>4.3600000000000003</v>
      </c>
      <c r="F1067" s="87"/>
    </row>
    <row r="1068" spans="2:6" x14ac:dyDescent="0.2">
      <c r="B1068" s="85"/>
      <c r="C1068" s="88">
        <v>44874</v>
      </c>
      <c r="D1068" s="86"/>
      <c r="E1068" s="89">
        <v>4.3600000000000003</v>
      </c>
      <c r="F1068" s="87"/>
    </row>
    <row r="1069" spans="2:6" x14ac:dyDescent="0.2">
      <c r="B1069" s="85"/>
      <c r="C1069" s="88">
        <v>44873</v>
      </c>
      <c r="D1069" s="86"/>
      <c r="E1069" s="89">
        <v>4.3600000000000003</v>
      </c>
      <c r="F1069" s="87"/>
    </row>
    <row r="1070" spans="2:6" x14ac:dyDescent="0.2">
      <c r="B1070" s="85"/>
      <c r="C1070" s="88">
        <v>44872</v>
      </c>
      <c r="D1070" s="86"/>
      <c r="E1070" s="89">
        <v>4.3600000000000003</v>
      </c>
      <c r="F1070" s="87"/>
    </row>
    <row r="1071" spans="2:6" x14ac:dyDescent="0.2">
      <c r="B1071" s="85"/>
      <c r="C1071" s="88">
        <v>44871</v>
      </c>
      <c r="D1071" s="86"/>
      <c r="E1071" s="89">
        <v>4.3600000000000003</v>
      </c>
      <c r="F1071" s="87"/>
    </row>
    <row r="1072" spans="2:6" x14ac:dyDescent="0.2">
      <c r="B1072" s="85"/>
      <c r="C1072" s="88">
        <v>44870</v>
      </c>
      <c r="D1072" s="86"/>
      <c r="E1072" s="89">
        <v>4.3600000000000003</v>
      </c>
      <c r="F1072" s="87"/>
    </row>
    <row r="1073" spans="2:6" x14ac:dyDescent="0.2">
      <c r="B1073" s="85"/>
      <c r="C1073" s="88">
        <v>44869</v>
      </c>
      <c r="D1073" s="86"/>
      <c r="E1073" s="89">
        <v>4.3600000000000003</v>
      </c>
      <c r="F1073" s="87"/>
    </row>
    <row r="1074" spans="2:6" x14ac:dyDescent="0.2">
      <c r="B1074" s="85"/>
      <c r="C1074" s="88">
        <v>44868</v>
      </c>
      <c r="D1074" s="86"/>
      <c r="E1074" s="89">
        <v>4.3600000000000003</v>
      </c>
      <c r="F1074" s="87"/>
    </row>
    <row r="1075" spans="2:6" x14ac:dyDescent="0.2">
      <c r="B1075" s="85"/>
      <c r="C1075" s="88">
        <v>44867</v>
      </c>
      <c r="D1075" s="86"/>
      <c r="E1075" s="89">
        <v>4.3600000000000003</v>
      </c>
      <c r="F1075" s="87"/>
    </row>
    <row r="1076" spans="2:6" x14ac:dyDescent="0.2">
      <c r="B1076" s="85"/>
      <c r="C1076" s="88">
        <v>44866</v>
      </c>
      <c r="D1076" s="86"/>
      <c r="E1076" s="89">
        <v>4.3600000000000003</v>
      </c>
      <c r="F1076" s="87"/>
    </row>
    <row r="1077" spans="2:6" x14ac:dyDescent="0.2">
      <c r="B1077" s="85"/>
      <c r="C1077" s="88">
        <v>44865</v>
      </c>
      <c r="D1077" s="86"/>
      <c r="E1077" s="89">
        <v>4.3600000000000003</v>
      </c>
      <c r="F1077" s="87"/>
    </row>
    <row r="1078" spans="2:6" x14ac:dyDescent="0.2">
      <c r="B1078" s="85"/>
      <c r="C1078" s="88">
        <v>44864</v>
      </c>
      <c r="D1078" s="86"/>
      <c r="E1078" s="89">
        <v>4.3600000000000003</v>
      </c>
      <c r="F1078" s="87"/>
    </row>
    <row r="1079" spans="2:6" x14ac:dyDescent="0.2">
      <c r="B1079" s="85"/>
      <c r="C1079" s="88">
        <v>44863</v>
      </c>
      <c r="D1079" s="86"/>
      <c r="E1079" s="89">
        <v>4.3600000000000003</v>
      </c>
      <c r="F1079" s="87"/>
    </row>
    <row r="1080" spans="2:6" x14ac:dyDescent="0.2">
      <c r="B1080" s="85"/>
      <c r="C1080" s="88">
        <v>44862</v>
      </c>
      <c r="D1080" s="86"/>
      <c r="E1080" s="89">
        <v>4.3600000000000003</v>
      </c>
      <c r="F1080" s="87"/>
    </row>
    <row r="1081" spans="2:6" x14ac:dyDescent="0.2">
      <c r="B1081" s="85"/>
      <c r="C1081" s="88">
        <v>44861</v>
      </c>
      <c r="D1081" s="86"/>
      <c r="E1081" s="89">
        <v>4.3600000000000003</v>
      </c>
      <c r="F1081" s="87"/>
    </row>
    <row r="1082" spans="2:6" x14ac:dyDescent="0.2">
      <c r="B1082" s="85"/>
      <c r="C1082" s="88">
        <v>44860</v>
      </c>
      <c r="D1082" s="86"/>
      <c r="E1082" s="89">
        <v>4.3600000000000003</v>
      </c>
      <c r="F1082" s="87"/>
    </row>
    <row r="1083" spans="2:6" x14ac:dyDescent="0.2">
      <c r="B1083" s="85"/>
      <c r="C1083" s="88">
        <v>44859</v>
      </c>
      <c r="D1083" s="86"/>
      <c r="E1083" s="89">
        <v>4.3600000000000003</v>
      </c>
      <c r="F1083" s="87"/>
    </row>
    <row r="1084" spans="2:6" x14ac:dyDescent="0.2">
      <c r="B1084" s="85"/>
      <c r="C1084" s="88">
        <v>44858</v>
      </c>
      <c r="D1084" s="86"/>
      <c r="E1084" s="89">
        <v>4.3600000000000003</v>
      </c>
      <c r="F1084" s="87"/>
    </row>
    <row r="1085" spans="2:6" x14ac:dyDescent="0.2">
      <c r="B1085" s="85"/>
      <c r="C1085" s="88">
        <v>44857</v>
      </c>
      <c r="D1085" s="86"/>
      <c r="E1085" s="89">
        <v>4.3600000000000003</v>
      </c>
      <c r="F1085" s="87"/>
    </row>
    <row r="1086" spans="2:6" x14ac:dyDescent="0.2">
      <c r="B1086" s="85"/>
      <c r="C1086" s="88">
        <v>44856</v>
      </c>
      <c r="D1086" s="86"/>
      <c r="E1086" s="89">
        <v>4.3600000000000003</v>
      </c>
      <c r="F1086" s="87"/>
    </row>
    <row r="1087" spans="2:6" x14ac:dyDescent="0.2">
      <c r="B1087" s="85"/>
      <c r="C1087" s="88">
        <v>44855</v>
      </c>
      <c r="D1087" s="86"/>
      <c r="E1087" s="89">
        <v>4.3600000000000003</v>
      </c>
      <c r="F1087" s="87"/>
    </row>
    <row r="1088" spans="2:6" x14ac:dyDescent="0.2">
      <c r="B1088" s="85"/>
      <c r="C1088" s="88">
        <v>44854</v>
      </c>
      <c r="D1088" s="86"/>
      <c r="E1088" s="89">
        <v>4.3600000000000003</v>
      </c>
      <c r="F1088" s="87"/>
    </row>
    <row r="1089" spans="2:6" x14ac:dyDescent="0.2">
      <c r="B1089" s="85"/>
      <c r="C1089" s="88">
        <v>44853</v>
      </c>
      <c r="D1089" s="86"/>
      <c r="E1089" s="89">
        <v>4.3600000000000003</v>
      </c>
      <c r="F1089" s="87"/>
    </row>
    <row r="1090" spans="2:6" x14ac:dyDescent="0.2">
      <c r="B1090" s="85"/>
      <c r="C1090" s="88">
        <v>44852</v>
      </c>
      <c r="D1090" s="86"/>
      <c r="E1090" s="89">
        <v>4.3600000000000003</v>
      </c>
      <c r="F1090" s="87"/>
    </row>
    <row r="1091" spans="2:6" x14ac:dyDescent="0.2">
      <c r="B1091" s="85"/>
      <c r="C1091" s="88">
        <v>44851</v>
      </c>
      <c r="D1091" s="86"/>
      <c r="E1091" s="89">
        <v>4.3600000000000003</v>
      </c>
      <c r="F1091" s="87"/>
    </row>
    <row r="1092" spans="2:6" x14ac:dyDescent="0.2">
      <c r="B1092" s="85"/>
      <c r="C1092" s="88">
        <v>44850</v>
      </c>
      <c r="D1092" s="86"/>
      <c r="E1092" s="89">
        <v>4.3600000000000003</v>
      </c>
      <c r="F1092" s="87"/>
    </row>
    <row r="1093" spans="2:6" x14ac:dyDescent="0.2">
      <c r="B1093" s="85"/>
      <c r="C1093" s="88">
        <v>44849</v>
      </c>
      <c r="D1093" s="86"/>
      <c r="E1093" s="89">
        <v>4.3600000000000003</v>
      </c>
      <c r="F1093" s="87"/>
    </row>
    <row r="1094" spans="2:6" x14ac:dyDescent="0.2">
      <c r="B1094" s="85"/>
      <c r="C1094" s="88">
        <v>44848</v>
      </c>
      <c r="D1094" s="86"/>
      <c r="E1094" s="89">
        <v>4.3600000000000003</v>
      </c>
      <c r="F1094" s="87"/>
    </row>
    <row r="1095" spans="2:6" x14ac:dyDescent="0.2">
      <c r="B1095" s="85"/>
      <c r="C1095" s="88">
        <v>44847</v>
      </c>
      <c r="D1095" s="86"/>
      <c r="E1095" s="89">
        <v>4.3600000000000003</v>
      </c>
      <c r="F1095" s="87"/>
    </row>
    <row r="1096" spans="2:6" x14ac:dyDescent="0.2">
      <c r="B1096" s="85"/>
      <c r="C1096" s="88">
        <v>44846</v>
      </c>
      <c r="D1096" s="86"/>
      <c r="E1096" s="89">
        <v>4.3600000000000003</v>
      </c>
      <c r="F1096" s="87"/>
    </row>
    <row r="1097" spans="2:6" x14ac:dyDescent="0.2">
      <c r="B1097" s="85"/>
      <c r="C1097" s="88">
        <v>44845</v>
      </c>
      <c r="D1097" s="86"/>
      <c r="E1097" s="89">
        <v>4.3600000000000003</v>
      </c>
      <c r="F1097" s="87"/>
    </row>
    <row r="1098" spans="2:6" x14ac:dyDescent="0.2">
      <c r="B1098" s="85"/>
      <c r="C1098" s="88">
        <v>44844</v>
      </c>
      <c r="D1098" s="86"/>
      <c r="E1098" s="89">
        <v>4.3600000000000003</v>
      </c>
      <c r="F1098" s="87"/>
    </row>
    <row r="1099" spans="2:6" x14ac:dyDescent="0.2">
      <c r="B1099" s="85"/>
      <c r="C1099" s="88">
        <v>44843</v>
      </c>
      <c r="D1099" s="86"/>
      <c r="E1099" s="89">
        <v>4.3600000000000003</v>
      </c>
      <c r="F1099" s="87"/>
    </row>
    <row r="1100" spans="2:6" x14ac:dyDescent="0.2">
      <c r="B1100" s="85"/>
      <c r="C1100" s="88">
        <v>44842</v>
      </c>
      <c r="D1100" s="86"/>
      <c r="E1100" s="89">
        <v>4.3600000000000003</v>
      </c>
      <c r="F1100" s="87"/>
    </row>
    <row r="1101" spans="2:6" x14ac:dyDescent="0.2">
      <c r="B1101" s="85"/>
      <c r="C1101" s="88">
        <v>44841</v>
      </c>
      <c r="D1101" s="86"/>
      <c r="E1101" s="89">
        <v>4.3600000000000003</v>
      </c>
      <c r="F1101" s="87"/>
    </row>
    <row r="1102" spans="2:6" x14ac:dyDescent="0.2">
      <c r="B1102" s="85"/>
      <c r="C1102" s="88">
        <v>44840</v>
      </c>
      <c r="D1102" s="86"/>
      <c r="E1102" s="89">
        <v>4.3600000000000003</v>
      </c>
      <c r="F1102" s="87"/>
    </row>
    <row r="1103" spans="2:6" x14ac:dyDescent="0.2">
      <c r="B1103" s="85"/>
      <c r="C1103" s="88">
        <v>44839</v>
      </c>
      <c r="D1103" s="86"/>
      <c r="E1103" s="89">
        <v>4.3600000000000003</v>
      </c>
      <c r="F1103" s="87"/>
    </row>
    <row r="1104" spans="2:6" x14ac:dyDescent="0.2">
      <c r="B1104" s="85"/>
      <c r="C1104" s="88">
        <v>44838</v>
      </c>
      <c r="D1104" s="86"/>
      <c r="E1104" s="89">
        <v>4.3600000000000003</v>
      </c>
      <c r="F1104" s="87"/>
    </row>
    <row r="1105" spans="2:6" x14ac:dyDescent="0.2">
      <c r="B1105" s="85"/>
      <c r="C1105" s="88">
        <v>44837</v>
      </c>
      <c r="D1105" s="86"/>
      <c r="E1105" s="89">
        <v>4.3600000000000003</v>
      </c>
      <c r="F1105" s="87"/>
    </row>
    <row r="1106" spans="2:6" x14ac:dyDescent="0.2">
      <c r="B1106" s="85"/>
      <c r="C1106" s="88">
        <v>44836</v>
      </c>
      <c r="D1106" s="86"/>
      <c r="E1106" s="89">
        <v>4.3600000000000003</v>
      </c>
      <c r="F1106" s="87"/>
    </row>
    <row r="1107" spans="2:6" x14ac:dyDescent="0.2">
      <c r="B1107" s="85"/>
      <c r="C1107" s="88">
        <v>44835</v>
      </c>
      <c r="D1107" s="86"/>
      <c r="E1107" s="89">
        <v>4.3600000000000003</v>
      </c>
      <c r="F1107" s="87"/>
    </row>
    <row r="1108" spans="2:6" x14ac:dyDescent="0.2">
      <c r="B1108" s="85"/>
      <c r="C1108" s="88">
        <v>44834</v>
      </c>
      <c r="D1108" s="86"/>
      <c r="E1108" s="89">
        <v>4.5599999999999996</v>
      </c>
      <c r="F1108" s="87"/>
    </row>
    <row r="1109" spans="2:6" x14ac:dyDescent="0.2">
      <c r="B1109" s="85"/>
      <c r="C1109" s="88">
        <v>44833</v>
      </c>
      <c r="D1109" s="86"/>
      <c r="E1109" s="89">
        <v>4.5599999999999996</v>
      </c>
      <c r="F1109" s="87"/>
    </row>
    <row r="1110" spans="2:6" x14ac:dyDescent="0.2">
      <c r="B1110" s="85"/>
      <c r="C1110" s="88">
        <v>44832</v>
      </c>
      <c r="D1110" s="86"/>
      <c r="E1110" s="89">
        <v>4.5599999999999996</v>
      </c>
      <c r="F1110" s="87"/>
    </row>
    <row r="1111" spans="2:6" x14ac:dyDescent="0.2">
      <c r="B1111" s="85"/>
      <c r="C1111" s="88">
        <v>44831</v>
      </c>
      <c r="D1111" s="86"/>
      <c r="E1111" s="89">
        <v>4.5599999999999996</v>
      </c>
      <c r="F1111" s="87"/>
    </row>
    <row r="1112" spans="2:6" x14ac:dyDescent="0.2">
      <c r="B1112" s="85"/>
      <c r="C1112" s="88">
        <v>44830</v>
      </c>
      <c r="D1112" s="86"/>
      <c r="E1112" s="89">
        <v>4.5599999999999996</v>
      </c>
      <c r="F1112" s="87"/>
    </row>
    <row r="1113" spans="2:6" x14ac:dyDescent="0.2">
      <c r="B1113" s="85"/>
      <c r="C1113" s="88">
        <v>44829</v>
      </c>
      <c r="D1113" s="86"/>
      <c r="E1113" s="89">
        <v>4.5599999999999996</v>
      </c>
      <c r="F1113" s="87"/>
    </row>
    <row r="1114" spans="2:6" x14ac:dyDescent="0.2">
      <c r="B1114" s="85"/>
      <c r="C1114" s="88">
        <v>44828</v>
      </c>
      <c r="D1114" s="86"/>
      <c r="E1114" s="89">
        <v>4.5599999999999996</v>
      </c>
      <c r="F1114" s="87"/>
    </row>
    <row r="1115" spans="2:6" x14ac:dyDescent="0.2">
      <c r="B1115" s="85"/>
      <c r="C1115" s="88">
        <v>44827</v>
      </c>
      <c r="D1115" s="86"/>
      <c r="E1115" s="89">
        <v>4.5599999999999996</v>
      </c>
      <c r="F1115" s="87"/>
    </row>
    <row r="1116" spans="2:6" x14ac:dyDescent="0.2">
      <c r="B1116" s="85"/>
      <c r="C1116" s="88">
        <v>44826</v>
      </c>
      <c r="D1116" s="86"/>
      <c r="E1116" s="89">
        <v>4.5599999999999996</v>
      </c>
      <c r="F1116" s="87"/>
    </row>
    <row r="1117" spans="2:6" x14ac:dyDescent="0.2">
      <c r="B1117" s="85"/>
      <c r="C1117" s="88">
        <v>44825</v>
      </c>
      <c r="D1117" s="86"/>
      <c r="E1117" s="89">
        <v>4.5599999999999996</v>
      </c>
      <c r="F1117" s="87"/>
    </row>
    <row r="1118" spans="2:6" x14ac:dyDescent="0.2">
      <c r="B1118" s="85"/>
      <c r="C1118" s="88">
        <v>44824</v>
      </c>
      <c r="D1118" s="86"/>
      <c r="E1118" s="89">
        <v>4.5599999999999996</v>
      </c>
      <c r="F1118" s="87"/>
    </row>
    <row r="1119" spans="2:6" x14ac:dyDescent="0.2">
      <c r="B1119" s="85"/>
      <c r="C1119" s="88">
        <v>44823</v>
      </c>
      <c r="D1119" s="86"/>
      <c r="E1119" s="89">
        <v>4.5599999999999996</v>
      </c>
      <c r="F1119" s="87"/>
    </row>
    <row r="1120" spans="2:6" x14ac:dyDescent="0.2">
      <c r="B1120" s="85"/>
      <c r="C1120" s="88">
        <v>44822</v>
      </c>
      <c r="D1120" s="86"/>
      <c r="E1120" s="89">
        <v>4.5599999999999996</v>
      </c>
      <c r="F1120" s="87"/>
    </row>
    <row r="1121" spans="2:6" x14ac:dyDescent="0.2">
      <c r="B1121" s="85"/>
      <c r="C1121" s="88">
        <v>44821</v>
      </c>
      <c r="D1121" s="86"/>
      <c r="E1121" s="89">
        <v>4.5599999999999996</v>
      </c>
      <c r="F1121" s="87"/>
    </row>
    <row r="1122" spans="2:6" x14ac:dyDescent="0.2">
      <c r="B1122" s="85"/>
      <c r="C1122" s="88">
        <v>44820</v>
      </c>
      <c r="D1122" s="86"/>
      <c r="E1122" s="89">
        <v>4.5599999999999996</v>
      </c>
      <c r="F1122" s="87"/>
    </row>
    <row r="1123" spans="2:6" x14ac:dyDescent="0.2">
      <c r="B1123" s="85"/>
      <c r="C1123" s="88">
        <v>44819</v>
      </c>
      <c r="D1123" s="86"/>
      <c r="E1123" s="89">
        <v>4.5599999999999996</v>
      </c>
      <c r="F1123" s="87"/>
    </row>
    <row r="1124" spans="2:6" x14ac:dyDescent="0.2">
      <c r="B1124" s="85"/>
      <c r="C1124" s="88">
        <v>44818</v>
      </c>
      <c r="D1124" s="86"/>
      <c r="E1124" s="89">
        <v>4.5599999999999996</v>
      </c>
      <c r="F1124" s="87"/>
    </row>
    <row r="1125" spans="2:6" x14ac:dyDescent="0.2">
      <c r="B1125" s="85"/>
      <c r="C1125" s="88">
        <v>44817</v>
      </c>
      <c r="D1125" s="86"/>
      <c r="E1125" s="89">
        <v>4.5599999999999996</v>
      </c>
      <c r="F1125" s="87"/>
    </row>
    <row r="1126" spans="2:6" x14ac:dyDescent="0.2">
      <c r="B1126" s="85"/>
      <c r="C1126" s="88">
        <v>44816</v>
      </c>
      <c r="D1126" s="86"/>
      <c r="E1126" s="89">
        <v>4.5599999999999996</v>
      </c>
      <c r="F1126" s="87"/>
    </row>
    <row r="1127" spans="2:6" x14ac:dyDescent="0.2">
      <c r="B1127" s="85"/>
      <c r="C1127" s="88">
        <v>44815</v>
      </c>
      <c r="D1127" s="86"/>
      <c r="E1127" s="89">
        <v>4.5599999999999996</v>
      </c>
      <c r="F1127" s="87"/>
    </row>
    <row r="1128" spans="2:6" x14ac:dyDescent="0.2">
      <c r="B1128" s="85"/>
      <c r="C1128" s="88">
        <v>44814</v>
      </c>
      <c r="D1128" s="86"/>
      <c r="E1128" s="89">
        <v>4.5599999999999996</v>
      </c>
      <c r="F1128" s="87"/>
    </row>
    <row r="1129" spans="2:6" x14ac:dyDescent="0.2">
      <c r="B1129" s="85"/>
      <c r="C1129" s="88">
        <v>44813</v>
      </c>
      <c r="D1129" s="86"/>
      <c r="E1129" s="89">
        <v>4.5599999999999996</v>
      </c>
      <c r="F1129" s="87"/>
    </row>
    <row r="1130" spans="2:6" x14ac:dyDescent="0.2">
      <c r="B1130" s="85"/>
      <c r="C1130" s="88">
        <v>44812</v>
      </c>
      <c r="D1130" s="86"/>
      <c r="E1130" s="89">
        <v>4.5599999999999996</v>
      </c>
      <c r="F1130" s="87"/>
    </row>
    <row r="1131" spans="2:6" x14ac:dyDescent="0.2">
      <c r="B1131" s="85"/>
      <c r="C1131" s="88">
        <v>44811</v>
      </c>
      <c r="D1131" s="86"/>
      <c r="E1131" s="89">
        <v>4.5599999999999996</v>
      </c>
      <c r="F1131" s="87"/>
    </row>
    <row r="1132" spans="2:6" x14ac:dyDescent="0.2">
      <c r="B1132" s="85"/>
      <c r="C1132" s="88">
        <v>44810</v>
      </c>
      <c r="D1132" s="86"/>
      <c r="E1132" s="89">
        <v>4.5599999999999996</v>
      </c>
      <c r="F1132" s="87"/>
    </row>
    <row r="1133" spans="2:6" x14ac:dyDescent="0.2">
      <c r="B1133" s="85"/>
      <c r="C1133" s="88">
        <v>44809</v>
      </c>
      <c r="D1133" s="86"/>
      <c r="E1133" s="89">
        <v>4.5599999999999996</v>
      </c>
      <c r="F1133" s="87"/>
    </row>
    <row r="1134" spans="2:6" x14ac:dyDescent="0.2">
      <c r="B1134" s="85"/>
      <c r="C1134" s="88">
        <v>44808</v>
      </c>
      <c r="D1134" s="86"/>
      <c r="E1134" s="89">
        <v>4.5599999999999996</v>
      </c>
      <c r="F1134" s="87"/>
    </row>
    <row r="1135" spans="2:6" x14ac:dyDescent="0.2">
      <c r="B1135" s="85"/>
      <c r="C1135" s="88">
        <v>44807</v>
      </c>
      <c r="D1135" s="86"/>
      <c r="E1135" s="89">
        <v>4.5599999999999996</v>
      </c>
      <c r="F1135" s="87"/>
    </row>
    <row r="1136" spans="2:6" x14ac:dyDescent="0.2">
      <c r="B1136" s="85"/>
      <c r="C1136" s="88">
        <v>44806</v>
      </c>
      <c r="D1136" s="86"/>
      <c r="E1136" s="89">
        <v>4.5599999999999996</v>
      </c>
      <c r="F1136" s="87"/>
    </row>
    <row r="1137" spans="2:6" x14ac:dyDescent="0.2">
      <c r="B1137" s="85"/>
      <c r="C1137" s="88">
        <v>44805</v>
      </c>
      <c r="D1137" s="86"/>
      <c r="E1137" s="89">
        <v>4.5599999999999996</v>
      </c>
      <c r="F1137" s="87"/>
    </row>
    <row r="1138" spans="2:6" x14ac:dyDescent="0.2">
      <c r="B1138" s="85"/>
      <c r="C1138" s="88">
        <v>44804</v>
      </c>
      <c r="D1138" s="86"/>
      <c r="E1138" s="89">
        <v>4.5599999999999996</v>
      </c>
      <c r="F1138" s="87"/>
    </row>
    <row r="1139" spans="2:6" x14ac:dyDescent="0.2">
      <c r="B1139" s="85"/>
      <c r="C1139" s="88">
        <v>44803</v>
      </c>
      <c r="D1139" s="86"/>
      <c r="E1139" s="89">
        <v>4.5599999999999996</v>
      </c>
      <c r="F1139" s="87"/>
    </row>
    <row r="1140" spans="2:6" x14ac:dyDescent="0.2">
      <c r="B1140" s="85"/>
      <c r="C1140" s="88">
        <v>44802</v>
      </c>
      <c r="D1140" s="86"/>
      <c r="E1140" s="89">
        <v>4.5599999999999996</v>
      </c>
      <c r="F1140" s="87"/>
    </row>
    <row r="1141" spans="2:6" x14ac:dyDescent="0.2">
      <c r="B1141" s="85"/>
      <c r="C1141" s="88">
        <v>44801</v>
      </c>
      <c r="D1141" s="86"/>
      <c r="E1141" s="89">
        <v>4.5599999999999996</v>
      </c>
      <c r="F1141" s="87"/>
    </row>
    <row r="1142" spans="2:6" x14ac:dyDescent="0.2">
      <c r="B1142" s="85"/>
      <c r="C1142" s="88">
        <v>44800</v>
      </c>
      <c r="D1142" s="86"/>
      <c r="E1142" s="89">
        <v>4.5599999999999996</v>
      </c>
      <c r="F1142" s="87"/>
    </row>
    <row r="1143" spans="2:6" x14ac:dyDescent="0.2">
      <c r="B1143" s="85"/>
      <c r="C1143" s="88">
        <v>44799</v>
      </c>
      <c r="D1143" s="86"/>
      <c r="E1143" s="89">
        <v>4.5599999999999996</v>
      </c>
      <c r="F1143" s="87"/>
    </row>
    <row r="1144" spans="2:6" x14ac:dyDescent="0.2">
      <c r="B1144" s="85"/>
      <c r="C1144" s="88">
        <v>44798</v>
      </c>
      <c r="D1144" s="86"/>
      <c r="E1144" s="89">
        <v>4.5599999999999996</v>
      </c>
      <c r="F1144" s="87"/>
    </row>
    <row r="1145" spans="2:6" x14ac:dyDescent="0.2">
      <c r="B1145" s="85"/>
      <c r="C1145" s="88">
        <v>44797</v>
      </c>
      <c r="D1145" s="86"/>
      <c r="E1145" s="89">
        <v>4.5599999999999996</v>
      </c>
      <c r="F1145" s="87"/>
    </row>
    <row r="1146" spans="2:6" x14ac:dyDescent="0.2">
      <c r="B1146" s="85"/>
      <c r="C1146" s="88">
        <v>44796</v>
      </c>
      <c r="D1146" s="86"/>
      <c r="E1146" s="89">
        <v>4.5599999999999996</v>
      </c>
      <c r="F1146" s="87"/>
    </row>
    <row r="1147" spans="2:6" x14ac:dyDescent="0.2">
      <c r="B1147" s="85"/>
      <c r="C1147" s="88">
        <v>44795</v>
      </c>
      <c r="D1147" s="86"/>
      <c r="E1147" s="89">
        <v>4.5599999999999996</v>
      </c>
      <c r="F1147" s="87"/>
    </row>
    <row r="1148" spans="2:6" x14ac:dyDescent="0.2">
      <c r="B1148" s="85"/>
      <c r="C1148" s="88">
        <v>44794</v>
      </c>
      <c r="D1148" s="86"/>
      <c r="E1148" s="89">
        <v>4.5599999999999996</v>
      </c>
      <c r="F1148" s="87"/>
    </row>
    <row r="1149" spans="2:6" x14ac:dyDescent="0.2">
      <c r="B1149" s="85"/>
      <c r="C1149" s="88">
        <v>44793</v>
      </c>
      <c r="D1149" s="86"/>
      <c r="E1149" s="89">
        <v>4.5599999999999996</v>
      </c>
      <c r="F1149" s="87"/>
    </row>
    <row r="1150" spans="2:6" x14ac:dyDescent="0.2">
      <c r="B1150" s="85"/>
      <c r="C1150" s="88">
        <v>44792</v>
      </c>
      <c r="D1150" s="86"/>
      <c r="E1150" s="89">
        <v>4.5599999999999996</v>
      </c>
      <c r="F1150" s="87"/>
    </row>
    <row r="1151" spans="2:6" x14ac:dyDescent="0.2">
      <c r="B1151" s="85"/>
      <c r="C1151" s="88">
        <v>44791</v>
      </c>
      <c r="D1151" s="86"/>
      <c r="E1151" s="89">
        <v>4.5599999999999996</v>
      </c>
      <c r="F1151" s="87"/>
    </row>
    <row r="1152" spans="2:6" x14ac:dyDescent="0.2">
      <c r="B1152" s="85"/>
      <c r="C1152" s="88">
        <v>44790</v>
      </c>
      <c r="D1152" s="86"/>
      <c r="E1152" s="89">
        <v>4.5599999999999996</v>
      </c>
      <c r="F1152" s="87"/>
    </row>
    <row r="1153" spans="2:6" x14ac:dyDescent="0.2">
      <c r="B1153" s="85"/>
      <c r="C1153" s="88">
        <v>44789</v>
      </c>
      <c r="D1153" s="86"/>
      <c r="E1153" s="89">
        <v>4.5599999999999996</v>
      </c>
      <c r="F1153" s="87"/>
    </row>
    <row r="1154" spans="2:6" x14ac:dyDescent="0.2">
      <c r="B1154" s="85"/>
      <c r="C1154" s="88">
        <v>44788</v>
      </c>
      <c r="D1154" s="86"/>
      <c r="E1154" s="89">
        <v>4.5599999999999996</v>
      </c>
      <c r="F1154" s="87"/>
    </row>
    <row r="1155" spans="2:6" x14ac:dyDescent="0.2">
      <c r="B1155" s="85"/>
      <c r="C1155" s="88">
        <v>44787</v>
      </c>
      <c r="D1155" s="86"/>
      <c r="E1155" s="89">
        <v>4.5599999999999996</v>
      </c>
      <c r="F1155" s="87"/>
    </row>
    <row r="1156" spans="2:6" x14ac:dyDescent="0.2">
      <c r="B1156" s="85"/>
      <c r="C1156" s="88">
        <v>44786</v>
      </c>
      <c r="D1156" s="86"/>
      <c r="E1156" s="89">
        <v>4.5599999999999996</v>
      </c>
      <c r="F1156" s="87"/>
    </row>
    <row r="1157" spans="2:6" x14ac:dyDescent="0.2">
      <c r="B1157" s="85"/>
      <c r="C1157" s="88">
        <v>44785</v>
      </c>
      <c r="D1157" s="86"/>
      <c r="E1157" s="89">
        <v>4.5599999999999996</v>
      </c>
      <c r="F1157" s="87"/>
    </row>
    <row r="1158" spans="2:6" x14ac:dyDescent="0.2">
      <c r="B1158" s="85"/>
      <c r="C1158" s="88">
        <v>44784</v>
      </c>
      <c r="D1158" s="86"/>
      <c r="E1158" s="89">
        <v>4.5599999999999996</v>
      </c>
      <c r="F1158" s="87"/>
    </row>
    <row r="1159" spans="2:6" x14ac:dyDescent="0.2">
      <c r="B1159" s="85"/>
      <c r="C1159" s="88">
        <v>44783</v>
      </c>
      <c r="D1159" s="86"/>
      <c r="E1159" s="89">
        <v>4.5599999999999996</v>
      </c>
      <c r="F1159" s="87"/>
    </row>
    <row r="1160" spans="2:6" x14ac:dyDescent="0.2">
      <c r="B1160" s="85"/>
      <c r="C1160" s="88">
        <v>44782</v>
      </c>
      <c r="D1160" s="86"/>
      <c r="E1160" s="89">
        <v>4.5599999999999996</v>
      </c>
      <c r="F1160" s="87"/>
    </row>
    <row r="1161" spans="2:6" x14ac:dyDescent="0.2">
      <c r="B1161" s="85"/>
      <c r="C1161" s="88">
        <v>44781</v>
      </c>
      <c r="D1161" s="86"/>
      <c r="E1161" s="89">
        <v>4.5599999999999996</v>
      </c>
      <c r="F1161" s="87"/>
    </row>
    <row r="1162" spans="2:6" x14ac:dyDescent="0.2">
      <c r="B1162" s="85"/>
      <c r="C1162" s="88">
        <v>44780</v>
      </c>
      <c r="D1162" s="86"/>
      <c r="E1162" s="89">
        <v>4.5599999999999996</v>
      </c>
      <c r="F1162" s="87"/>
    </row>
    <row r="1163" spans="2:6" x14ac:dyDescent="0.2">
      <c r="B1163" s="85"/>
      <c r="C1163" s="88">
        <v>44779</v>
      </c>
      <c r="D1163" s="86"/>
      <c r="E1163" s="89">
        <v>4.5599999999999996</v>
      </c>
      <c r="F1163" s="87"/>
    </row>
    <row r="1164" spans="2:6" x14ac:dyDescent="0.2">
      <c r="B1164" s="85"/>
      <c r="C1164" s="88">
        <v>44778</v>
      </c>
      <c r="D1164" s="86"/>
      <c r="E1164" s="89">
        <v>4.5599999999999996</v>
      </c>
      <c r="F1164" s="87"/>
    </row>
    <row r="1165" spans="2:6" x14ac:dyDescent="0.2">
      <c r="B1165" s="85"/>
      <c r="C1165" s="88">
        <v>44777</v>
      </c>
      <c r="D1165" s="86"/>
      <c r="E1165" s="89">
        <v>4.5599999999999996</v>
      </c>
      <c r="F1165" s="87"/>
    </row>
    <row r="1166" spans="2:6" x14ac:dyDescent="0.2">
      <c r="B1166" s="85"/>
      <c r="C1166" s="88">
        <v>44776</v>
      </c>
      <c r="D1166" s="86"/>
      <c r="E1166" s="89">
        <v>4.5599999999999996</v>
      </c>
      <c r="F1166" s="87"/>
    </row>
    <row r="1167" spans="2:6" x14ac:dyDescent="0.2">
      <c r="B1167" s="85"/>
      <c r="C1167" s="88">
        <v>44775</v>
      </c>
      <c r="D1167" s="86"/>
      <c r="E1167" s="89">
        <v>4.5599999999999996</v>
      </c>
      <c r="F1167" s="87"/>
    </row>
    <row r="1168" spans="2:6" x14ac:dyDescent="0.2">
      <c r="B1168" s="85"/>
      <c r="C1168" s="88">
        <v>44774</v>
      </c>
      <c r="D1168" s="86"/>
      <c r="E1168" s="89">
        <v>4.5599999999999996</v>
      </c>
      <c r="F1168" s="87"/>
    </row>
    <row r="1169" spans="2:6" x14ac:dyDescent="0.2">
      <c r="B1169" s="85"/>
      <c r="C1169" s="88">
        <v>44773</v>
      </c>
      <c r="D1169" s="86"/>
      <c r="E1169" s="89">
        <v>4.5599999999999996</v>
      </c>
      <c r="F1169" s="87"/>
    </row>
    <row r="1170" spans="2:6" x14ac:dyDescent="0.2">
      <c r="B1170" s="85"/>
      <c r="C1170" s="88">
        <v>44772</v>
      </c>
      <c r="D1170" s="86"/>
      <c r="E1170" s="89">
        <v>4.5599999999999996</v>
      </c>
      <c r="F1170" s="87"/>
    </row>
    <row r="1171" spans="2:6" x14ac:dyDescent="0.2">
      <c r="B1171" s="85"/>
      <c r="C1171" s="88">
        <v>44771</v>
      </c>
      <c r="D1171" s="86"/>
      <c r="E1171" s="89">
        <v>4.5599999999999996</v>
      </c>
      <c r="F1171" s="87"/>
    </row>
    <row r="1172" spans="2:6" x14ac:dyDescent="0.2">
      <c r="B1172" s="85"/>
      <c r="C1172" s="88">
        <v>44770</v>
      </c>
      <c r="D1172" s="86"/>
      <c r="E1172" s="89">
        <v>4.5599999999999996</v>
      </c>
      <c r="F1172" s="87"/>
    </row>
    <row r="1173" spans="2:6" x14ac:dyDescent="0.2">
      <c r="B1173" s="85"/>
      <c r="C1173" s="88">
        <v>44769</v>
      </c>
      <c r="D1173" s="86"/>
      <c r="E1173" s="89">
        <v>4.5599999999999996</v>
      </c>
      <c r="F1173" s="87"/>
    </row>
    <row r="1174" spans="2:6" x14ac:dyDescent="0.2">
      <c r="B1174" s="85"/>
      <c r="C1174" s="88">
        <v>44768</v>
      </c>
      <c r="D1174" s="86"/>
      <c r="E1174" s="89">
        <v>4.5599999999999996</v>
      </c>
      <c r="F1174" s="87"/>
    </row>
    <row r="1175" spans="2:6" x14ac:dyDescent="0.2">
      <c r="B1175" s="85"/>
      <c r="C1175" s="88">
        <v>44767</v>
      </c>
      <c r="D1175" s="86"/>
      <c r="E1175" s="89">
        <v>4.5599999999999996</v>
      </c>
      <c r="F1175" s="87"/>
    </row>
    <row r="1176" spans="2:6" x14ac:dyDescent="0.2">
      <c r="B1176" s="85"/>
      <c r="C1176" s="88">
        <v>44766</v>
      </c>
      <c r="D1176" s="86"/>
      <c r="E1176" s="89">
        <v>4.5599999999999996</v>
      </c>
      <c r="F1176" s="87"/>
    </row>
    <row r="1177" spans="2:6" x14ac:dyDescent="0.2">
      <c r="B1177" s="85"/>
      <c r="C1177" s="88">
        <v>44765</v>
      </c>
      <c r="D1177" s="86"/>
      <c r="E1177" s="89">
        <v>4.5599999999999996</v>
      </c>
      <c r="F1177" s="87"/>
    </row>
    <row r="1178" spans="2:6" x14ac:dyDescent="0.2">
      <c r="B1178" s="85"/>
      <c r="C1178" s="88">
        <v>44764</v>
      </c>
      <c r="D1178" s="86"/>
      <c r="E1178" s="89">
        <v>4.5599999999999996</v>
      </c>
      <c r="F1178" s="87"/>
    </row>
    <row r="1179" spans="2:6" x14ac:dyDescent="0.2">
      <c r="B1179" s="85"/>
      <c r="C1179" s="88">
        <v>44763</v>
      </c>
      <c r="D1179" s="86"/>
      <c r="E1179" s="89">
        <v>4.5599999999999996</v>
      </c>
      <c r="F1179" s="87"/>
    </row>
    <row r="1180" spans="2:6" x14ac:dyDescent="0.2">
      <c r="B1180" s="85"/>
      <c r="C1180" s="88">
        <v>44762</v>
      </c>
      <c r="D1180" s="86"/>
      <c r="E1180" s="89">
        <v>4.5599999999999996</v>
      </c>
      <c r="F1180" s="87"/>
    </row>
    <row r="1181" spans="2:6" x14ac:dyDescent="0.2">
      <c r="B1181" s="85"/>
      <c r="C1181" s="88">
        <v>44761</v>
      </c>
      <c r="D1181" s="86"/>
      <c r="E1181" s="89">
        <v>4.5599999999999996</v>
      </c>
      <c r="F1181" s="87"/>
    </row>
    <row r="1182" spans="2:6" x14ac:dyDescent="0.2">
      <c r="B1182" s="85"/>
      <c r="C1182" s="88">
        <v>44760</v>
      </c>
      <c r="D1182" s="86"/>
      <c r="E1182" s="89">
        <v>4.5599999999999996</v>
      </c>
      <c r="F1182" s="87"/>
    </row>
    <row r="1183" spans="2:6" x14ac:dyDescent="0.2">
      <c r="B1183" s="85"/>
      <c r="C1183" s="88">
        <v>44759</v>
      </c>
      <c r="D1183" s="86"/>
      <c r="E1183" s="89">
        <v>4.5599999999999996</v>
      </c>
      <c r="F1183" s="87"/>
    </row>
    <row r="1184" spans="2:6" x14ac:dyDescent="0.2">
      <c r="B1184" s="85"/>
      <c r="C1184" s="88">
        <v>44758</v>
      </c>
      <c r="D1184" s="86"/>
      <c r="E1184" s="89">
        <v>4.5599999999999996</v>
      </c>
      <c r="F1184" s="87"/>
    </row>
    <row r="1185" spans="2:6" x14ac:dyDescent="0.2">
      <c r="B1185" s="85"/>
      <c r="C1185" s="88">
        <v>44757</v>
      </c>
      <c r="D1185" s="86"/>
      <c r="E1185" s="89">
        <v>4.5599999999999996</v>
      </c>
      <c r="F1185" s="87"/>
    </row>
    <row r="1186" spans="2:6" x14ac:dyDescent="0.2">
      <c r="B1186" s="85"/>
      <c r="C1186" s="88">
        <v>44756</v>
      </c>
      <c r="D1186" s="86"/>
      <c r="E1186" s="89">
        <v>4.5599999999999996</v>
      </c>
      <c r="F1186" s="87"/>
    </row>
    <row r="1187" spans="2:6" x14ac:dyDescent="0.2">
      <c r="B1187" s="85"/>
      <c r="C1187" s="88">
        <v>44755</v>
      </c>
      <c r="D1187" s="86"/>
      <c r="E1187" s="89">
        <v>4.5599999999999996</v>
      </c>
      <c r="F1187" s="87"/>
    </row>
    <row r="1188" spans="2:6" x14ac:dyDescent="0.2">
      <c r="B1188" s="85"/>
      <c r="C1188" s="88">
        <v>44754</v>
      </c>
      <c r="D1188" s="86"/>
      <c r="E1188" s="89">
        <v>4.5599999999999996</v>
      </c>
      <c r="F1188" s="87"/>
    </row>
    <row r="1189" spans="2:6" x14ac:dyDescent="0.2">
      <c r="B1189" s="85"/>
      <c r="C1189" s="88">
        <v>44753</v>
      </c>
      <c r="D1189" s="86"/>
      <c r="E1189" s="89">
        <v>4.5599999999999996</v>
      </c>
      <c r="F1189" s="87"/>
    </row>
    <row r="1190" spans="2:6" x14ac:dyDescent="0.2">
      <c r="B1190" s="85"/>
      <c r="C1190" s="88">
        <v>44752</v>
      </c>
      <c r="D1190" s="86"/>
      <c r="E1190" s="89">
        <v>4.5599999999999996</v>
      </c>
      <c r="F1190" s="87"/>
    </row>
    <row r="1191" spans="2:6" x14ac:dyDescent="0.2">
      <c r="B1191" s="85"/>
      <c r="C1191" s="88">
        <v>44751</v>
      </c>
      <c r="D1191" s="86"/>
      <c r="E1191" s="89">
        <v>4.5599999999999996</v>
      </c>
      <c r="F1191" s="87"/>
    </row>
    <row r="1192" spans="2:6" x14ac:dyDescent="0.2">
      <c r="B1192" s="85"/>
      <c r="C1192" s="88">
        <v>44750</v>
      </c>
      <c r="D1192" s="86"/>
      <c r="E1192" s="89">
        <v>4.5599999999999996</v>
      </c>
      <c r="F1192" s="87"/>
    </row>
    <row r="1193" spans="2:6" x14ac:dyDescent="0.2">
      <c r="B1193" s="85"/>
      <c r="C1193" s="88">
        <v>44749</v>
      </c>
      <c r="D1193" s="86"/>
      <c r="E1193" s="89">
        <v>4.5599999999999996</v>
      </c>
      <c r="F1193" s="87"/>
    </row>
    <row r="1194" spans="2:6" x14ac:dyDescent="0.2">
      <c r="B1194" s="85"/>
      <c r="C1194" s="88">
        <v>44748</v>
      </c>
      <c r="D1194" s="86"/>
      <c r="E1194" s="89">
        <v>4.5599999999999996</v>
      </c>
      <c r="F1194" s="87"/>
    </row>
    <row r="1195" spans="2:6" x14ac:dyDescent="0.2">
      <c r="B1195" s="85"/>
      <c r="C1195" s="88">
        <v>44747</v>
      </c>
      <c r="D1195" s="86"/>
      <c r="E1195" s="89">
        <v>4.5599999999999996</v>
      </c>
      <c r="F1195" s="87"/>
    </row>
    <row r="1196" spans="2:6" x14ac:dyDescent="0.2">
      <c r="B1196" s="85"/>
      <c r="C1196" s="88">
        <v>44746</v>
      </c>
      <c r="D1196" s="86"/>
      <c r="E1196" s="89">
        <v>4.5599999999999996</v>
      </c>
      <c r="F1196" s="87"/>
    </row>
    <row r="1197" spans="2:6" x14ac:dyDescent="0.2">
      <c r="B1197" s="85"/>
      <c r="C1197" s="88">
        <v>44745</v>
      </c>
      <c r="D1197" s="86"/>
      <c r="E1197" s="89">
        <v>4.5599999999999996</v>
      </c>
      <c r="F1197" s="87"/>
    </row>
    <row r="1198" spans="2:6" x14ac:dyDescent="0.2">
      <c r="B1198" s="85"/>
      <c r="C1198" s="88">
        <v>44744</v>
      </c>
      <c r="D1198" s="86"/>
      <c r="E1198" s="89">
        <v>4.5599999999999996</v>
      </c>
      <c r="F1198" s="87"/>
    </row>
    <row r="1199" spans="2:6" x14ac:dyDescent="0.2">
      <c r="B1199" s="85"/>
      <c r="C1199" s="88">
        <v>44743</v>
      </c>
      <c r="D1199" s="86"/>
      <c r="E1199" s="89">
        <v>4.5599999999999996</v>
      </c>
      <c r="F1199" s="87"/>
    </row>
    <row r="1200" spans="2:6" x14ac:dyDescent="0.2">
      <c r="B1200" s="176"/>
      <c r="C1200" s="88">
        <v>44742</v>
      </c>
      <c r="D1200" s="88"/>
      <c r="E1200" s="89">
        <v>4.9800000000000004</v>
      </c>
      <c r="F1200" s="87"/>
    </row>
    <row r="1201" spans="2:6" x14ac:dyDescent="0.2">
      <c r="B1201" s="176"/>
      <c r="C1201" s="88">
        <v>44741</v>
      </c>
      <c r="D1201" s="88"/>
      <c r="E1201" s="89">
        <v>4.9800000000000004</v>
      </c>
      <c r="F1201" s="87"/>
    </row>
    <row r="1202" spans="2:6" x14ac:dyDescent="0.2">
      <c r="B1202" s="176"/>
      <c r="C1202" s="88">
        <v>44740</v>
      </c>
      <c r="D1202" s="88"/>
      <c r="E1202" s="89">
        <v>4.9800000000000004</v>
      </c>
      <c r="F1202" s="87"/>
    </row>
    <row r="1203" spans="2:6" x14ac:dyDescent="0.2">
      <c r="B1203" s="176"/>
      <c r="C1203" s="88">
        <v>44739</v>
      </c>
      <c r="D1203" s="88"/>
      <c r="E1203" s="89">
        <v>4.9800000000000004</v>
      </c>
      <c r="F1203" s="87"/>
    </row>
    <row r="1204" spans="2:6" x14ac:dyDescent="0.2">
      <c r="B1204" s="176"/>
      <c r="C1204" s="88">
        <v>44738</v>
      </c>
      <c r="D1204" s="88"/>
      <c r="E1204" s="89">
        <v>4.9800000000000004</v>
      </c>
      <c r="F1204" s="87"/>
    </row>
    <row r="1205" spans="2:6" x14ac:dyDescent="0.2">
      <c r="B1205" s="176"/>
      <c r="C1205" s="88">
        <v>44737</v>
      </c>
      <c r="D1205" s="88"/>
      <c r="E1205" s="89">
        <v>4.9800000000000004</v>
      </c>
      <c r="F1205" s="87"/>
    </row>
    <row r="1206" spans="2:6" x14ac:dyDescent="0.2">
      <c r="B1206" s="176"/>
      <c r="C1206" s="88">
        <v>44736</v>
      </c>
      <c r="D1206" s="88"/>
      <c r="E1206" s="89">
        <v>4.9800000000000004</v>
      </c>
      <c r="F1206" s="87"/>
    </row>
    <row r="1207" spans="2:6" x14ac:dyDescent="0.2">
      <c r="B1207" s="176"/>
      <c r="C1207" s="88">
        <v>44735</v>
      </c>
      <c r="D1207" s="88"/>
      <c r="E1207" s="89">
        <v>4.9800000000000004</v>
      </c>
      <c r="F1207" s="87"/>
    </row>
    <row r="1208" spans="2:6" x14ac:dyDescent="0.2">
      <c r="B1208" s="176"/>
      <c r="C1208" s="88">
        <v>44734</v>
      </c>
      <c r="D1208" s="88"/>
      <c r="E1208" s="89">
        <v>4.9800000000000004</v>
      </c>
      <c r="F1208" s="87"/>
    </row>
    <row r="1209" spans="2:6" x14ac:dyDescent="0.2">
      <c r="B1209" s="176"/>
      <c r="C1209" s="88">
        <v>44733</v>
      </c>
      <c r="D1209" s="88"/>
      <c r="E1209" s="89">
        <v>4.9800000000000004</v>
      </c>
      <c r="F1209" s="87"/>
    </row>
    <row r="1210" spans="2:6" x14ac:dyDescent="0.2">
      <c r="B1210" s="176"/>
      <c r="C1210" s="88">
        <v>44732</v>
      </c>
      <c r="D1210" s="88"/>
      <c r="E1210" s="89">
        <v>4.9800000000000004</v>
      </c>
      <c r="F1210" s="87"/>
    </row>
    <row r="1211" spans="2:6" x14ac:dyDescent="0.2">
      <c r="B1211" s="176"/>
      <c r="C1211" s="88">
        <v>44731</v>
      </c>
      <c r="D1211" s="88"/>
      <c r="E1211" s="89">
        <v>4.9800000000000004</v>
      </c>
      <c r="F1211" s="87"/>
    </row>
    <row r="1212" spans="2:6" x14ac:dyDescent="0.2">
      <c r="B1212" s="176"/>
      <c r="C1212" s="88">
        <v>44730</v>
      </c>
      <c r="D1212" s="88"/>
      <c r="E1212" s="89">
        <v>4.9800000000000004</v>
      </c>
      <c r="F1212" s="87"/>
    </row>
    <row r="1213" spans="2:6" x14ac:dyDescent="0.2">
      <c r="B1213" s="176"/>
      <c r="C1213" s="88">
        <v>44729</v>
      </c>
      <c r="D1213" s="88"/>
      <c r="E1213" s="89">
        <v>4.9800000000000004</v>
      </c>
      <c r="F1213" s="87"/>
    </row>
    <row r="1214" spans="2:6" x14ac:dyDescent="0.2">
      <c r="B1214" s="176"/>
      <c r="C1214" s="88">
        <v>44728</v>
      </c>
      <c r="D1214" s="88"/>
      <c r="E1214" s="89">
        <v>4.9800000000000004</v>
      </c>
      <c r="F1214" s="87"/>
    </row>
    <row r="1215" spans="2:6" x14ac:dyDescent="0.2">
      <c r="B1215" s="176"/>
      <c r="C1215" s="88">
        <v>44727</v>
      </c>
      <c r="D1215" s="88"/>
      <c r="E1215" s="89">
        <v>4.9800000000000004</v>
      </c>
      <c r="F1215" s="87"/>
    </row>
    <row r="1216" spans="2:6" x14ac:dyDescent="0.2">
      <c r="B1216" s="176"/>
      <c r="C1216" s="88">
        <v>44726</v>
      </c>
      <c r="D1216" s="88"/>
      <c r="E1216" s="89">
        <v>4.9800000000000004</v>
      </c>
      <c r="F1216" s="87"/>
    </row>
    <row r="1217" spans="2:6" x14ac:dyDescent="0.2">
      <c r="B1217" s="176"/>
      <c r="C1217" s="88">
        <v>44725</v>
      </c>
      <c r="D1217" s="88"/>
      <c r="E1217" s="89">
        <v>4.9800000000000004</v>
      </c>
      <c r="F1217" s="87"/>
    </row>
    <row r="1218" spans="2:6" x14ac:dyDescent="0.2">
      <c r="B1218" s="176"/>
      <c r="C1218" s="88">
        <v>44724</v>
      </c>
      <c r="D1218" s="88"/>
      <c r="E1218" s="89">
        <v>4.9800000000000004</v>
      </c>
      <c r="F1218" s="87"/>
    </row>
    <row r="1219" spans="2:6" x14ac:dyDescent="0.2">
      <c r="B1219" s="176"/>
      <c r="C1219" s="88">
        <v>44723</v>
      </c>
      <c r="D1219" s="88"/>
      <c r="E1219" s="89">
        <v>4.9800000000000004</v>
      </c>
      <c r="F1219" s="87"/>
    </row>
    <row r="1220" spans="2:6" x14ac:dyDescent="0.2">
      <c r="B1220" s="176"/>
      <c r="C1220" s="88">
        <v>44722</v>
      </c>
      <c r="D1220" s="88"/>
      <c r="E1220" s="89">
        <v>4.9800000000000004</v>
      </c>
      <c r="F1220" s="87"/>
    </row>
    <row r="1221" spans="2:6" x14ac:dyDescent="0.2">
      <c r="B1221" s="176"/>
      <c r="C1221" s="88">
        <v>44721</v>
      </c>
      <c r="D1221" s="88"/>
      <c r="E1221" s="89">
        <v>4.9800000000000004</v>
      </c>
      <c r="F1221" s="87"/>
    </row>
    <row r="1222" spans="2:6" x14ac:dyDescent="0.2">
      <c r="B1222" s="176"/>
      <c r="C1222" s="88">
        <v>44720</v>
      </c>
      <c r="D1222" s="88"/>
      <c r="E1222" s="89">
        <v>4.9800000000000004</v>
      </c>
      <c r="F1222" s="87"/>
    </row>
    <row r="1223" spans="2:6" x14ac:dyDescent="0.2">
      <c r="B1223" s="176"/>
      <c r="C1223" s="88">
        <v>44719</v>
      </c>
      <c r="D1223" s="88"/>
      <c r="E1223" s="89">
        <v>4.9800000000000004</v>
      </c>
      <c r="F1223" s="87"/>
    </row>
    <row r="1224" spans="2:6" x14ac:dyDescent="0.2">
      <c r="B1224" s="176"/>
      <c r="C1224" s="88">
        <v>44718</v>
      </c>
      <c r="D1224" s="88"/>
      <c r="E1224" s="89">
        <v>4.9800000000000004</v>
      </c>
      <c r="F1224" s="87"/>
    </row>
    <row r="1225" spans="2:6" x14ac:dyDescent="0.2">
      <c r="B1225" s="176"/>
      <c r="C1225" s="88">
        <v>44717</v>
      </c>
      <c r="D1225" s="88"/>
      <c r="E1225" s="89">
        <v>4.9800000000000004</v>
      </c>
      <c r="F1225" s="87"/>
    </row>
    <row r="1226" spans="2:6" x14ac:dyDescent="0.2">
      <c r="B1226" s="176"/>
      <c r="C1226" s="88">
        <v>44716</v>
      </c>
      <c r="D1226" s="88"/>
      <c r="E1226" s="89">
        <v>4.9800000000000004</v>
      </c>
      <c r="F1226" s="87"/>
    </row>
    <row r="1227" spans="2:6" x14ac:dyDescent="0.2">
      <c r="B1227" s="176"/>
      <c r="C1227" s="88">
        <v>44715</v>
      </c>
      <c r="D1227" s="88"/>
      <c r="E1227" s="89">
        <v>4.9800000000000004</v>
      </c>
      <c r="F1227" s="87"/>
    </row>
    <row r="1228" spans="2:6" x14ac:dyDescent="0.2">
      <c r="B1228" s="176"/>
      <c r="C1228" s="88">
        <v>44714</v>
      </c>
      <c r="D1228" s="88"/>
      <c r="E1228" s="89">
        <v>4.9800000000000004</v>
      </c>
      <c r="F1228" s="87"/>
    </row>
    <row r="1229" spans="2:6" x14ac:dyDescent="0.2">
      <c r="B1229" s="176"/>
      <c r="C1229" s="88">
        <v>44713</v>
      </c>
      <c r="D1229" s="88"/>
      <c r="E1229" s="89">
        <v>4.9800000000000004</v>
      </c>
      <c r="F1229" s="87"/>
    </row>
    <row r="1230" spans="2:6" x14ac:dyDescent="0.2">
      <c r="B1230" s="176"/>
      <c r="C1230" s="88">
        <v>44712</v>
      </c>
      <c r="D1230" s="88"/>
      <c r="E1230" s="89">
        <v>4.9800000000000004</v>
      </c>
      <c r="F1230" s="87"/>
    </row>
    <row r="1231" spans="2:6" x14ac:dyDescent="0.2">
      <c r="B1231" s="176"/>
      <c r="C1231" s="88">
        <v>44711</v>
      </c>
      <c r="D1231" s="88"/>
      <c r="E1231" s="89">
        <v>4.9800000000000004</v>
      </c>
      <c r="F1231" s="87"/>
    </row>
    <row r="1232" spans="2:6" x14ac:dyDescent="0.2">
      <c r="B1232" s="176"/>
      <c r="C1232" s="88">
        <v>44710</v>
      </c>
      <c r="D1232" s="88"/>
      <c r="E1232" s="89">
        <v>4.9800000000000004</v>
      </c>
      <c r="F1232" s="87"/>
    </row>
    <row r="1233" spans="2:6" x14ac:dyDescent="0.2">
      <c r="B1233" s="176"/>
      <c r="C1233" s="88">
        <v>44709</v>
      </c>
      <c r="D1233" s="88"/>
      <c r="E1233" s="89">
        <v>4.9800000000000004</v>
      </c>
      <c r="F1233" s="87"/>
    </row>
    <row r="1234" spans="2:6" x14ac:dyDescent="0.2">
      <c r="B1234" s="176"/>
      <c r="C1234" s="88">
        <v>44708</v>
      </c>
      <c r="D1234" s="88"/>
      <c r="E1234" s="89">
        <v>4.9800000000000004</v>
      </c>
      <c r="F1234" s="87"/>
    </row>
    <row r="1235" spans="2:6" x14ac:dyDescent="0.2">
      <c r="B1235" s="176"/>
      <c r="C1235" s="88">
        <v>44707</v>
      </c>
      <c r="D1235" s="88"/>
      <c r="E1235" s="89">
        <v>4.9800000000000004</v>
      </c>
      <c r="F1235" s="87"/>
    </row>
    <row r="1236" spans="2:6" x14ac:dyDescent="0.2">
      <c r="B1236" s="176"/>
      <c r="C1236" s="88">
        <v>44706</v>
      </c>
      <c r="D1236" s="88"/>
      <c r="E1236" s="89">
        <v>4.9800000000000004</v>
      </c>
      <c r="F1236" s="87"/>
    </row>
    <row r="1237" spans="2:6" x14ac:dyDescent="0.2">
      <c r="B1237" s="176"/>
      <c r="C1237" s="88">
        <v>44705</v>
      </c>
      <c r="D1237" s="88"/>
      <c r="E1237" s="89">
        <v>4.9800000000000004</v>
      </c>
      <c r="F1237" s="87"/>
    </row>
    <row r="1238" spans="2:6" x14ac:dyDescent="0.2">
      <c r="B1238" s="176"/>
      <c r="C1238" s="88">
        <v>44704</v>
      </c>
      <c r="D1238" s="88"/>
      <c r="E1238" s="89">
        <v>4.9800000000000004</v>
      </c>
      <c r="F1238" s="87"/>
    </row>
    <row r="1239" spans="2:6" x14ac:dyDescent="0.2">
      <c r="B1239" s="176"/>
      <c r="C1239" s="88">
        <v>44703</v>
      </c>
      <c r="D1239" s="88"/>
      <c r="E1239" s="89">
        <v>4.9800000000000004</v>
      </c>
      <c r="F1239" s="87"/>
    </row>
    <row r="1240" spans="2:6" x14ac:dyDescent="0.2">
      <c r="B1240" s="176"/>
      <c r="C1240" s="88">
        <v>44702</v>
      </c>
      <c r="D1240" s="88"/>
      <c r="E1240" s="89">
        <v>4.9800000000000004</v>
      </c>
      <c r="F1240" s="87"/>
    </row>
    <row r="1241" spans="2:6" x14ac:dyDescent="0.2">
      <c r="B1241" s="176"/>
      <c r="C1241" s="88">
        <v>44701</v>
      </c>
      <c r="D1241" s="88"/>
      <c r="E1241" s="89">
        <v>4.9800000000000004</v>
      </c>
      <c r="F1241" s="87"/>
    </row>
    <row r="1242" spans="2:6" x14ac:dyDescent="0.2">
      <c r="B1242" s="176"/>
      <c r="C1242" s="88">
        <v>44700</v>
      </c>
      <c r="D1242" s="88"/>
      <c r="E1242" s="89">
        <v>4.9800000000000004</v>
      </c>
      <c r="F1242" s="87"/>
    </row>
    <row r="1243" spans="2:6" x14ac:dyDescent="0.2">
      <c r="B1243" s="176"/>
      <c r="C1243" s="88">
        <v>44699</v>
      </c>
      <c r="D1243" s="88"/>
      <c r="E1243" s="89">
        <v>4.9800000000000004</v>
      </c>
      <c r="F1243" s="87"/>
    </row>
    <row r="1244" spans="2:6" x14ac:dyDescent="0.2">
      <c r="B1244" s="176"/>
      <c r="C1244" s="88">
        <v>44698</v>
      </c>
      <c r="D1244" s="88"/>
      <c r="E1244" s="89">
        <v>4.9800000000000004</v>
      </c>
      <c r="F1244" s="87"/>
    </row>
    <row r="1245" spans="2:6" x14ac:dyDescent="0.2">
      <c r="B1245" s="176"/>
      <c r="C1245" s="88">
        <v>44697</v>
      </c>
      <c r="D1245" s="88"/>
      <c r="E1245" s="89">
        <v>4.9800000000000004</v>
      </c>
      <c r="F1245" s="87"/>
    </row>
    <row r="1246" spans="2:6" x14ac:dyDescent="0.2">
      <c r="B1246" s="176"/>
      <c r="C1246" s="88">
        <v>44696</v>
      </c>
      <c r="D1246" s="88"/>
      <c r="E1246" s="89">
        <v>4.9800000000000004</v>
      </c>
      <c r="F1246" s="87"/>
    </row>
    <row r="1247" spans="2:6" x14ac:dyDescent="0.2">
      <c r="B1247" s="176"/>
      <c r="C1247" s="88">
        <v>44695</v>
      </c>
      <c r="D1247" s="88"/>
      <c r="E1247" s="89">
        <v>4.9800000000000004</v>
      </c>
      <c r="F1247" s="87"/>
    </row>
    <row r="1248" spans="2:6" x14ac:dyDescent="0.2">
      <c r="B1248" s="176"/>
      <c r="C1248" s="88">
        <v>44694</v>
      </c>
      <c r="D1248" s="88"/>
      <c r="E1248" s="89">
        <v>4.9800000000000004</v>
      </c>
      <c r="F1248" s="87"/>
    </row>
    <row r="1249" spans="2:6" x14ac:dyDescent="0.2">
      <c r="B1249" s="176"/>
      <c r="C1249" s="88">
        <v>44693</v>
      </c>
      <c r="D1249" s="88"/>
      <c r="E1249" s="89">
        <v>4.9800000000000004</v>
      </c>
      <c r="F1249" s="87"/>
    </row>
    <row r="1250" spans="2:6" x14ac:dyDescent="0.2">
      <c r="B1250" s="176"/>
      <c r="C1250" s="88">
        <v>44692</v>
      </c>
      <c r="D1250" s="88"/>
      <c r="E1250" s="89">
        <v>4.9800000000000004</v>
      </c>
      <c r="F1250" s="87"/>
    </row>
    <row r="1251" spans="2:6" x14ac:dyDescent="0.2">
      <c r="B1251" s="176"/>
      <c r="C1251" s="88">
        <v>44691</v>
      </c>
      <c r="D1251" s="88"/>
      <c r="E1251" s="89">
        <v>4.9800000000000004</v>
      </c>
      <c r="F1251" s="87"/>
    </row>
    <row r="1252" spans="2:6" x14ac:dyDescent="0.2">
      <c r="B1252" s="176"/>
      <c r="C1252" s="88">
        <v>44690</v>
      </c>
      <c r="D1252" s="88"/>
      <c r="E1252" s="89">
        <v>4.9800000000000004</v>
      </c>
      <c r="F1252" s="87"/>
    </row>
    <row r="1253" spans="2:6" x14ac:dyDescent="0.2">
      <c r="B1253" s="176"/>
      <c r="C1253" s="88">
        <v>44689</v>
      </c>
      <c r="D1253" s="88"/>
      <c r="E1253" s="89">
        <v>4.9800000000000004</v>
      </c>
      <c r="F1253" s="87"/>
    </row>
    <row r="1254" spans="2:6" x14ac:dyDescent="0.2">
      <c r="B1254" s="176"/>
      <c r="C1254" s="88">
        <v>44688</v>
      </c>
      <c r="D1254" s="88"/>
      <c r="E1254" s="89">
        <v>4.9800000000000004</v>
      </c>
      <c r="F1254" s="87"/>
    </row>
    <row r="1255" spans="2:6" x14ac:dyDescent="0.2">
      <c r="B1255" s="176"/>
      <c r="C1255" s="88">
        <v>44687</v>
      </c>
      <c r="D1255" s="88"/>
      <c r="E1255" s="89">
        <v>4.9800000000000004</v>
      </c>
      <c r="F1255" s="87"/>
    </row>
    <row r="1256" spans="2:6" x14ac:dyDescent="0.2">
      <c r="B1256" s="176"/>
      <c r="C1256" s="88">
        <v>44686</v>
      </c>
      <c r="D1256" s="88"/>
      <c r="E1256" s="89">
        <v>4.9800000000000004</v>
      </c>
      <c r="F1256" s="87"/>
    </row>
    <row r="1257" spans="2:6" x14ac:dyDescent="0.2">
      <c r="B1257" s="176"/>
      <c r="C1257" s="88">
        <v>44685</v>
      </c>
      <c r="D1257" s="88"/>
      <c r="E1257" s="89">
        <v>4.9800000000000004</v>
      </c>
      <c r="F1257" s="87"/>
    </row>
    <row r="1258" spans="2:6" x14ac:dyDescent="0.2">
      <c r="B1258" s="176"/>
      <c r="C1258" s="88">
        <v>44684</v>
      </c>
      <c r="D1258" s="88"/>
      <c r="E1258" s="89">
        <v>4.9800000000000004</v>
      </c>
      <c r="F1258" s="87"/>
    </row>
    <row r="1259" spans="2:6" x14ac:dyDescent="0.2">
      <c r="B1259" s="176"/>
      <c r="C1259" s="88">
        <v>44683</v>
      </c>
      <c r="D1259" s="88"/>
      <c r="E1259" s="89">
        <v>4.9800000000000004</v>
      </c>
      <c r="F1259" s="87"/>
    </row>
    <row r="1260" spans="2:6" x14ac:dyDescent="0.2">
      <c r="B1260" s="176"/>
      <c r="C1260" s="88">
        <v>44682</v>
      </c>
      <c r="D1260" s="88"/>
      <c r="E1260" s="89">
        <v>4.9800000000000004</v>
      </c>
      <c r="F1260" s="87"/>
    </row>
    <row r="1261" spans="2:6" x14ac:dyDescent="0.2">
      <c r="B1261" s="176"/>
      <c r="C1261" s="88">
        <v>44681</v>
      </c>
      <c r="D1261" s="88"/>
      <c r="E1261" s="89">
        <v>4.9800000000000004</v>
      </c>
      <c r="F1261" s="87"/>
    </row>
    <row r="1262" spans="2:6" x14ac:dyDescent="0.2">
      <c r="B1262" s="176"/>
      <c r="C1262" s="88">
        <v>44680</v>
      </c>
      <c r="D1262" s="88"/>
      <c r="E1262" s="89">
        <v>4.9800000000000004</v>
      </c>
      <c r="F1262" s="87"/>
    </row>
    <row r="1263" spans="2:6" x14ac:dyDescent="0.2">
      <c r="B1263" s="176"/>
      <c r="C1263" s="88">
        <v>44679</v>
      </c>
      <c r="D1263" s="88"/>
      <c r="E1263" s="89">
        <v>4.9800000000000004</v>
      </c>
      <c r="F1263" s="87"/>
    </row>
    <row r="1264" spans="2:6" x14ac:dyDescent="0.2">
      <c r="B1264" s="176"/>
      <c r="C1264" s="88">
        <v>44678</v>
      </c>
      <c r="D1264" s="88"/>
      <c r="E1264" s="89">
        <v>4.9800000000000004</v>
      </c>
      <c r="F1264" s="87"/>
    </row>
    <row r="1265" spans="2:6" x14ac:dyDescent="0.2">
      <c r="B1265" s="176"/>
      <c r="C1265" s="88">
        <v>44677</v>
      </c>
      <c r="D1265" s="88"/>
      <c r="E1265" s="89">
        <v>4.9800000000000004</v>
      </c>
      <c r="F1265" s="87"/>
    </row>
    <row r="1266" spans="2:6" x14ac:dyDescent="0.2">
      <c r="B1266" s="176"/>
      <c r="C1266" s="88">
        <v>44676</v>
      </c>
      <c r="D1266" s="88"/>
      <c r="E1266" s="89">
        <v>4.9800000000000004</v>
      </c>
      <c r="F1266" s="87"/>
    </row>
    <row r="1267" spans="2:6" x14ac:dyDescent="0.2">
      <c r="B1267" s="176"/>
      <c r="C1267" s="88">
        <v>44675</v>
      </c>
      <c r="D1267" s="88"/>
      <c r="E1267" s="89">
        <v>4.9800000000000004</v>
      </c>
      <c r="F1267" s="87"/>
    </row>
    <row r="1268" spans="2:6" x14ac:dyDescent="0.2">
      <c r="B1268" s="176"/>
      <c r="C1268" s="88">
        <v>44674</v>
      </c>
      <c r="D1268" s="88"/>
      <c r="E1268" s="89">
        <v>4.9800000000000004</v>
      </c>
      <c r="F1268" s="87"/>
    </row>
    <row r="1269" spans="2:6" x14ac:dyDescent="0.2">
      <c r="B1269" s="176"/>
      <c r="C1269" s="88">
        <v>44673</v>
      </c>
      <c r="D1269" s="88"/>
      <c r="E1269" s="89">
        <v>4.9800000000000004</v>
      </c>
      <c r="F1269" s="87"/>
    </row>
    <row r="1270" spans="2:6" x14ac:dyDescent="0.2">
      <c r="B1270" s="176"/>
      <c r="C1270" s="88">
        <v>44672</v>
      </c>
      <c r="D1270" s="88"/>
      <c r="E1270" s="89">
        <v>4.9800000000000004</v>
      </c>
      <c r="F1270" s="87"/>
    </row>
    <row r="1271" spans="2:6" x14ac:dyDescent="0.2">
      <c r="B1271" s="176"/>
      <c r="C1271" s="88">
        <v>44671</v>
      </c>
      <c r="D1271" s="88"/>
      <c r="E1271" s="89">
        <v>4.9800000000000004</v>
      </c>
      <c r="F1271" s="87"/>
    </row>
    <row r="1272" spans="2:6" x14ac:dyDescent="0.2">
      <c r="B1272" s="176"/>
      <c r="C1272" s="88">
        <v>44670</v>
      </c>
      <c r="D1272" s="88"/>
      <c r="E1272" s="89">
        <v>4.9800000000000004</v>
      </c>
      <c r="F1272" s="87"/>
    </row>
    <row r="1273" spans="2:6" x14ac:dyDescent="0.2">
      <c r="B1273" s="176"/>
      <c r="C1273" s="88">
        <v>44669</v>
      </c>
      <c r="D1273" s="88"/>
      <c r="E1273" s="89">
        <v>4.9800000000000004</v>
      </c>
      <c r="F1273" s="87"/>
    </row>
    <row r="1274" spans="2:6" x14ac:dyDescent="0.2">
      <c r="B1274" s="176"/>
      <c r="C1274" s="88">
        <v>44668</v>
      </c>
      <c r="D1274" s="88"/>
      <c r="E1274" s="89">
        <v>4.9800000000000004</v>
      </c>
      <c r="F1274" s="87"/>
    </row>
    <row r="1275" spans="2:6" x14ac:dyDescent="0.2">
      <c r="B1275" s="176"/>
      <c r="C1275" s="88">
        <v>44667</v>
      </c>
      <c r="D1275" s="88"/>
      <c r="E1275" s="89">
        <v>4.9800000000000004</v>
      </c>
      <c r="F1275" s="87"/>
    </row>
    <row r="1276" spans="2:6" x14ac:dyDescent="0.2">
      <c r="B1276" s="176"/>
      <c r="C1276" s="88">
        <v>44666</v>
      </c>
      <c r="D1276" s="88"/>
      <c r="E1276" s="89">
        <v>4.9800000000000004</v>
      </c>
      <c r="F1276" s="87"/>
    </row>
    <row r="1277" spans="2:6" x14ac:dyDescent="0.2">
      <c r="B1277" s="176"/>
      <c r="C1277" s="88">
        <v>44665</v>
      </c>
      <c r="D1277" s="88"/>
      <c r="E1277" s="89">
        <v>4.9800000000000004</v>
      </c>
      <c r="F1277" s="87"/>
    </row>
    <row r="1278" spans="2:6" x14ac:dyDescent="0.2">
      <c r="B1278" s="176"/>
      <c r="C1278" s="88">
        <v>44664</v>
      </c>
      <c r="D1278" s="88"/>
      <c r="E1278" s="89">
        <v>4.9800000000000004</v>
      </c>
      <c r="F1278" s="87"/>
    </row>
    <row r="1279" spans="2:6" x14ac:dyDescent="0.2">
      <c r="B1279" s="176"/>
      <c r="C1279" s="88">
        <v>44663</v>
      </c>
      <c r="D1279" s="88"/>
      <c r="E1279" s="89">
        <v>4.9800000000000004</v>
      </c>
      <c r="F1279" s="87"/>
    </row>
    <row r="1280" spans="2:6" x14ac:dyDescent="0.2">
      <c r="B1280" s="176"/>
      <c r="C1280" s="88">
        <v>44662</v>
      </c>
      <c r="D1280" s="88"/>
      <c r="E1280" s="89">
        <v>4.9800000000000004</v>
      </c>
      <c r="F1280" s="87"/>
    </row>
    <row r="1281" spans="2:6" x14ac:dyDescent="0.2">
      <c r="B1281" s="176"/>
      <c r="C1281" s="88">
        <v>44661</v>
      </c>
      <c r="D1281" s="88"/>
      <c r="E1281" s="89">
        <v>4.9800000000000004</v>
      </c>
      <c r="F1281" s="87"/>
    </row>
    <row r="1282" spans="2:6" x14ac:dyDescent="0.2">
      <c r="B1282" s="176"/>
      <c r="C1282" s="88">
        <v>44660</v>
      </c>
      <c r="D1282" s="88"/>
      <c r="E1282" s="89">
        <v>4.9800000000000004</v>
      </c>
      <c r="F1282" s="87"/>
    </row>
    <row r="1283" spans="2:6" x14ac:dyDescent="0.2">
      <c r="B1283" s="176"/>
      <c r="C1283" s="88">
        <v>44659</v>
      </c>
      <c r="D1283" s="88"/>
      <c r="E1283" s="89">
        <v>4.9800000000000004</v>
      </c>
      <c r="F1283" s="87"/>
    </row>
    <row r="1284" spans="2:6" x14ac:dyDescent="0.2">
      <c r="B1284" s="176"/>
      <c r="C1284" s="88">
        <v>44658</v>
      </c>
      <c r="D1284" s="88"/>
      <c r="E1284" s="89">
        <v>4.9800000000000004</v>
      </c>
      <c r="F1284" s="87"/>
    </row>
    <row r="1285" spans="2:6" x14ac:dyDescent="0.2">
      <c r="B1285" s="176"/>
      <c r="C1285" s="88">
        <v>44657</v>
      </c>
      <c r="D1285" s="88"/>
      <c r="E1285" s="89">
        <v>4.9800000000000004</v>
      </c>
      <c r="F1285" s="87"/>
    </row>
    <row r="1286" spans="2:6" x14ac:dyDescent="0.2">
      <c r="B1286" s="176"/>
      <c r="C1286" s="88">
        <v>44656</v>
      </c>
      <c r="D1286" s="88"/>
      <c r="E1286" s="89">
        <v>4.9800000000000004</v>
      </c>
      <c r="F1286" s="87"/>
    </row>
    <row r="1287" spans="2:6" x14ac:dyDescent="0.2">
      <c r="B1287" s="176"/>
      <c r="C1287" s="88">
        <v>44655</v>
      </c>
      <c r="D1287" s="88"/>
      <c r="E1287" s="89">
        <v>4.9800000000000004</v>
      </c>
      <c r="F1287" s="87"/>
    </row>
    <row r="1288" spans="2:6" x14ac:dyDescent="0.2">
      <c r="B1288" s="176"/>
      <c r="C1288" s="88">
        <v>44654</v>
      </c>
      <c r="D1288" s="88"/>
      <c r="E1288" s="89">
        <v>4.9800000000000004</v>
      </c>
      <c r="F1288" s="87"/>
    </row>
    <row r="1289" spans="2:6" x14ac:dyDescent="0.2">
      <c r="B1289" s="176"/>
      <c r="C1289" s="88">
        <v>44653</v>
      </c>
      <c r="D1289" s="88"/>
      <c r="E1289" s="89">
        <v>4.9800000000000004</v>
      </c>
      <c r="F1289" s="87"/>
    </row>
    <row r="1290" spans="2:6" x14ac:dyDescent="0.2">
      <c r="B1290" s="176"/>
      <c r="C1290" s="88">
        <v>44652</v>
      </c>
      <c r="D1290" s="88"/>
      <c r="E1290" s="89">
        <v>4.9800000000000004</v>
      </c>
      <c r="F1290" s="87"/>
    </row>
    <row r="1291" spans="2:6" x14ac:dyDescent="0.2">
      <c r="B1291" s="176"/>
      <c r="C1291" s="88">
        <v>44651</v>
      </c>
      <c r="D1291" s="88"/>
      <c r="E1291" s="89">
        <v>5.8</v>
      </c>
      <c r="F1291" s="87"/>
    </row>
    <row r="1292" spans="2:6" x14ac:dyDescent="0.2">
      <c r="B1292" s="176"/>
      <c r="C1292" s="88">
        <v>44650</v>
      </c>
      <c r="D1292" s="88"/>
      <c r="E1292" s="89">
        <v>5.8</v>
      </c>
      <c r="F1292" s="87"/>
    </row>
    <row r="1293" spans="2:6" x14ac:dyDescent="0.2">
      <c r="B1293" s="176"/>
      <c r="C1293" s="88">
        <v>44649</v>
      </c>
      <c r="D1293" s="88"/>
      <c r="E1293" s="89">
        <v>5.8</v>
      </c>
      <c r="F1293" s="87"/>
    </row>
    <row r="1294" spans="2:6" x14ac:dyDescent="0.2">
      <c r="B1294" s="176"/>
      <c r="C1294" s="88">
        <v>44648</v>
      </c>
      <c r="D1294" s="88"/>
      <c r="E1294" s="89">
        <v>5.8</v>
      </c>
      <c r="F1294" s="87"/>
    </row>
    <row r="1295" spans="2:6" x14ac:dyDescent="0.2">
      <c r="B1295" s="176"/>
      <c r="C1295" s="88">
        <v>44647</v>
      </c>
      <c r="D1295" s="88"/>
      <c r="E1295" s="89">
        <v>5.8</v>
      </c>
      <c r="F1295" s="87"/>
    </row>
    <row r="1296" spans="2:6" x14ac:dyDescent="0.2">
      <c r="B1296" s="176"/>
      <c r="C1296" s="88">
        <v>44646</v>
      </c>
      <c r="D1296" s="88"/>
      <c r="E1296" s="89">
        <v>5.8</v>
      </c>
      <c r="F1296" s="87"/>
    </row>
    <row r="1297" spans="2:6" x14ac:dyDescent="0.2">
      <c r="B1297" s="176"/>
      <c r="C1297" s="88">
        <v>44645</v>
      </c>
      <c r="D1297" s="88"/>
      <c r="E1297" s="89">
        <v>5.8</v>
      </c>
      <c r="F1297" s="87"/>
    </row>
    <row r="1298" spans="2:6" x14ac:dyDescent="0.2">
      <c r="B1298" s="176"/>
      <c r="C1298" s="88">
        <v>44644</v>
      </c>
      <c r="D1298" s="88"/>
      <c r="E1298" s="89">
        <v>5.8</v>
      </c>
      <c r="F1298" s="87"/>
    </row>
    <row r="1299" spans="2:6" x14ac:dyDescent="0.2">
      <c r="B1299" s="176"/>
      <c r="C1299" s="88">
        <v>44643</v>
      </c>
      <c r="D1299" s="88"/>
      <c r="E1299" s="89">
        <v>5.8</v>
      </c>
      <c r="F1299" s="87"/>
    </row>
    <row r="1300" spans="2:6" x14ac:dyDescent="0.2">
      <c r="B1300" s="176"/>
      <c r="C1300" s="88">
        <v>44642</v>
      </c>
      <c r="D1300" s="88"/>
      <c r="E1300" s="89">
        <v>5.8</v>
      </c>
      <c r="F1300" s="87"/>
    </row>
    <row r="1301" spans="2:6" x14ac:dyDescent="0.2">
      <c r="B1301" s="176"/>
      <c r="C1301" s="88">
        <v>44641</v>
      </c>
      <c r="D1301" s="88"/>
      <c r="E1301" s="89">
        <v>5.8</v>
      </c>
      <c r="F1301" s="87"/>
    </row>
    <row r="1302" spans="2:6" x14ac:dyDescent="0.2">
      <c r="B1302" s="176"/>
      <c r="C1302" s="88">
        <v>44640</v>
      </c>
      <c r="D1302" s="88"/>
      <c r="E1302" s="89">
        <v>5.8</v>
      </c>
      <c r="F1302" s="87"/>
    </row>
    <row r="1303" spans="2:6" x14ac:dyDescent="0.2">
      <c r="B1303" s="176"/>
      <c r="C1303" s="88">
        <v>44639</v>
      </c>
      <c r="D1303" s="88"/>
      <c r="E1303" s="89">
        <v>5.8</v>
      </c>
      <c r="F1303" s="87"/>
    </row>
    <row r="1304" spans="2:6" x14ac:dyDescent="0.2">
      <c r="B1304" s="176"/>
      <c r="C1304" s="88">
        <v>44638</v>
      </c>
      <c r="D1304" s="88"/>
      <c r="E1304" s="89">
        <v>5.8</v>
      </c>
      <c r="F1304" s="87"/>
    </row>
    <row r="1305" spans="2:6" x14ac:dyDescent="0.2">
      <c r="B1305" s="176"/>
      <c r="C1305" s="88">
        <v>44637</v>
      </c>
      <c r="D1305" s="88"/>
      <c r="E1305" s="89">
        <v>5.8</v>
      </c>
      <c r="F1305" s="87"/>
    </row>
    <row r="1306" spans="2:6" x14ac:dyDescent="0.2">
      <c r="B1306" s="176"/>
      <c r="C1306" s="88">
        <v>44636</v>
      </c>
      <c r="D1306" s="88"/>
      <c r="E1306" s="89">
        <v>5.8</v>
      </c>
      <c r="F1306" s="87"/>
    </row>
    <row r="1307" spans="2:6" x14ac:dyDescent="0.2">
      <c r="B1307" s="176"/>
      <c r="C1307" s="88">
        <v>44635</v>
      </c>
      <c r="D1307" s="88"/>
      <c r="E1307" s="89">
        <v>5.8</v>
      </c>
      <c r="F1307" s="87"/>
    </row>
    <row r="1308" spans="2:6" x14ac:dyDescent="0.2">
      <c r="B1308" s="176"/>
      <c r="C1308" s="88">
        <v>44634</v>
      </c>
      <c r="D1308" s="88"/>
      <c r="E1308" s="89">
        <v>5.8</v>
      </c>
      <c r="F1308" s="87"/>
    </row>
    <row r="1309" spans="2:6" x14ac:dyDescent="0.2">
      <c r="B1309" s="176"/>
      <c r="C1309" s="88">
        <v>44633</v>
      </c>
      <c r="D1309" s="88"/>
      <c r="E1309" s="89">
        <v>5.8</v>
      </c>
      <c r="F1309" s="87"/>
    </row>
    <row r="1310" spans="2:6" x14ac:dyDescent="0.2">
      <c r="B1310" s="176"/>
      <c r="C1310" s="88">
        <v>44632</v>
      </c>
      <c r="D1310" s="88"/>
      <c r="E1310" s="89">
        <v>5.8</v>
      </c>
      <c r="F1310" s="87"/>
    </row>
    <row r="1311" spans="2:6" x14ac:dyDescent="0.2">
      <c r="B1311" s="176"/>
      <c r="C1311" s="88">
        <v>44631</v>
      </c>
      <c r="D1311" s="88"/>
      <c r="E1311" s="89">
        <v>5.8</v>
      </c>
      <c r="F1311" s="87"/>
    </row>
    <row r="1312" spans="2:6" x14ac:dyDescent="0.2">
      <c r="B1312" s="176"/>
      <c r="C1312" s="88">
        <v>44630</v>
      </c>
      <c r="D1312" s="88"/>
      <c r="E1312" s="89">
        <v>5.8</v>
      </c>
      <c r="F1312" s="87"/>
    </row>
    <row r="1313" spans="2:6" x14ac:dyDescent="0.2">
      <c r="B1313" s="176"/>
      <c r="C1313" s="88">
        <v>44629</v>
      </c>
      <c r="D1313" s="88"/>
      <c r="E1313" s="89">
        <v>5.8</v>
      </c>
      <c r="F1313" s="87"/>
    </row>
    <row r="1314" spans="2:6" x14ac:dyDescent="0.2">
      <c r="B1314" s="176"/>
      <c r="C1314" s="88">
        <v>44628</v>
      </c>
      <c r="D1314" s="88"/>
      <c r="E1314" s="89">
        <v>5.8</v>
      </c>
      <c r="F1314" s="87"/>
    </row>
    <row r="1315" spans="2:6" x14ac:dyDescent="0.2">
      <c r="B1315" s="176"/>
      <c r="C1315" s="88">
        <v>44627</v>
      </c>
      <c r="D1315" s="88"/>
      <c r="E1315" s="89">
        <v>5.63</v>
      </c>
      <c r="F1315" s="87"/>
    </row>
    <row r="1316" spans="2:6" x14ac:dyDescent="0.2">
      <c r="B1316" s="176"/>
      <c r="C1316" s="88">
        <v>44626</v>
      </c>
      <c r="D1316" s="88"/>
      <c r="E1316" s="89">
        <v>5.63</v>
      </c>
      <c r="F1316" s="87"/>
    </row>
    <row r="1317" spans="2:6" x14ac:dyDescent="0.2">
      <c r="B1317" s="176"/>
      <c r="C1317" s="88">
        <v>44625</v>
      </c>
      <c r="D1317" s="88"/>
      <c r="E1317" s="89">
        <v>5.63</v>
      </c>
      <c r="F1317" s="87"/>
    </row>
    <row r="1318" spans="2:6" x14ac:dyDescent="0.2">
      <c r="B1318" s="176"/>
      <c r="C1318" s="88">
        <v>44624</v>
      </c>
      <c r="D1318" s="88"/>
      <c r="E1318" s="89">
        <v>5.63</v>
      </c>
      <c r="F1318" s="87"/>
    </row>
    <row r="1319" spans="2:6" x14ac:dyDescent="0.2">
      <c r="B1319" s="176"/>
      <c r="C1319" s="88">
        <v>44623</v>
      </c>
      <c r="D1319" s="88"/>
      <c r="E1319" s="89">
        <v>5.63</v>
      </c>
      <c r="F1319" s="87"/>
    </row>
    <row r="1320" spans="2:6" x14ac:dyDescent="0.2">
      <c r="B1320" s="176"/>
      <c r="C1320" s="88">
        <v>44622</v>
      </c>
      <c r="D1320" s="88"/>
      <c r="E1320" s="89">
        <v>5.63</v>
      </c>
      <c r="F1320" s="87"/>
    </row>
    <row r="1321" spans="2:6" x14ac:dyDescent="0.2">
      <c r="B1321" s="85"/>
      <c r="C1321" s="88">
        <v>44621</v>
      </c>
      <c r="D1321" s="86"/>
      <c r="E1321" s="89">
        <v>5.63</v>
      </c>
      <c r="F1321" s="87"/>
    </row>
    <row r="1322" spans="2:6" x14ac:dyDescent="0.2">
      <c r="B1322" s="85"/>
      <c r="C1322" s="88">
        <v>44620</v>
      </c>
      <c r="D1322" s="86"/>
      <c r="E1322" s="89">
        <v>5.63</v>
      </c>
      <c r="F1322" s="87"/>
    </row>
    <row r="1323" spans="2:6" x14ac:dyDescent="0.2">
      <c r="B1323" s="85"/>
      <c r="C1323" s="88">
        <v>44619</v>
      </c>
      <c r="D1323" s="86"/>
      <c r="E1323" s="89">
        <v>5.63</v>
      </c>
      <c r="F1323" s="87"/>
    </row>
    <row r="1324" spans="2:6" x14ac:dyDescent="0.2">
      <c r="B1324" s="85"/>
      <c r="C1324" s="88">
        <v>44618</v>
      </c>
      <c r="D1324" s="86"/>
      <c r="E1324" s="89">
        <v>5.63</v>
      </c>
      <c r="F1324" s="87"/>
    </row>
    <row r="1325" spans="2:6" x14ac:dyDescent="0.2">
      <c r="B1325" s="85"/>
      <c r="C1325" s="88">
        <v>44617</v>
      </c>
      <c r="D1325" s="86"/>
      <c r="E1325" s="89">
        <v>5.63</v>
      </c>
      <c r="F1325" s="87"/>
    </row>
    <row r="1326" spans="2:6" x14ac:dyDescent="0.2">
      <c r="B1326" s="85"/>
      <c r="C1326" s="88">
        <v>44616</v>
      </c>
      <c r="D1326" s="86"/>
      <c r="E1326" s="89">
        <v>5.63</v>
      </c>
      <c r="F1326" s="87"/>
    </row>
    <row r="1327" spans="2:6" x14ac:dyDescent="0.2">
      <c r="B1327" s="85"/>
      <c r="C1327" s="88">
        <v>44615</v>
      </c>
      <c r="D1327" s="86"/>
      <c r="E1327" s="89">
        <v>5.63</v>
      </c>
      <c r="F1327" s="87"/>
    </row>
    <row r="1328" spans="2:6" x14ac:dyDescent="0.2">
      <c r="B1328" s="85"/>
      <c r="C1328" s="88">
        <v>44614</v>
      </c>
      <c r="D1328" s="86"/>
      <c r="E1328" s="89">
        <v>5.63</v>
      </c>
      <c r="F1328" s="87"/>
    </row>
    <row r="1329" spans="2:6" x14ac:dyDescent="0.2">
      <c r="B1329" s="85"/>
      <c r="C1329" s="88">
        <v>44613</v>
      </c>
      <c r="D1329" s="86"/>
      <c r="E1329" s="89">
        <v>5.63</v>
      </c>
      <c r="F1329" s="87"/>
    </row>
    <row r="1330" spans="2:6" x14ac:dyDescent="0.2">
      <c r="B1330" s="85"/>
      <c r="C1330" s="88">
        <v>44612</v>
      </c>
      <c r="D1330" s="86"/>
      <c r="E1330" s="89">
        <v>5.63</v>
      </c>
      <c r="F1330" s="87"/>
    </row>
    <row r="1331" spans="2:6" x14ac:dyDescent="0.2">
      <c r="B1331" s="85"/>
      <c r="C1331" s="88">
        <v>44611</v>
      </c>
      <c r="D1331" s="86"/>
      <c r="E1331" s="89">
        <v>5.63</v>
      </c>
      <c r="F1331" s="87"/>
    </row>
    <row r="1332" spans="2:6" x14ac:dyDescent="0.2">
      <c r="B1332" s="85"/>
      <c r="C1332" s="88">
        <v>44610</v>
      </c>
      <c r="D1332" s="86"/>
      <c r="E1332" s="89">
        <v>5.63</v>
      </c>
      <c r="F1332" s="87"/>
    </row>
    <row r="1333" spans="2:6" x14ac:dyDescent="0.2">
      <c r="B1333" s="85"/>
      <c r="C1333" s="88">
        <v>44609</v>
      </c>
      <c r="D1333" s="86"/>
      <c r="E1333" s="89">
        <v>5.63</v>
      </c>
      <c r="F1333" s="87"/>
    </row>
    <row r="1334" spans="2:6" x14ac:dyDescent="0.2">
      <c r="B1334" s="85"/>
      <c r="C1334" s="88">
        <v>44608</v>
      </c>
      <c r="D1334" s="86"/>
      <c r="E1334" s="89">
        <v>5.63</v>
      </c>
      <c r="F1334" s="87"/>
    </row>
    <row r="1335" spans="2:6" x14ac:dyDescent="0.2">
      <c r="B1335" s="85"/>
      <c r="C1335" s="88">
        <v>44607</v>
      </c>
      <c r="D1335" s="86"/>
      <c r="E1335" s="89">
        <v>5.63</v>
      </c>
      <c r="F1335" s="87"/>
    </row>
    <row r="1336" spans="2:6" x14ac:dyDescent="0.2">
      <c r="B1336" s="85"/>
      <c r="C1336" s="88">
        <v>44606</v>
      </c>
      <c r="D1336" s="86"/>
      <c r="E1336" s="89">
        <v>5.63</v>
      </c>
      <c r="F1336" s="87"/>
    </row>
    <row r="1337" spans="2:6" x14ac:dyDescent="0.2">
      <c r="B1337" s="85"/>
      <c r="C1337" s="88">
        <v>44605</v>
      </c>
      <c r="D1337" s="86"/>
      <c r="E1337" s="89">
        <v>5.63</v>
      </c>
      <c r="F1337" s="87"/>
    </row>
    <row r="1338" spans="2:6" x14ac:dyDescent="0.2">
      <c r="B1338" s="85"/>
      <c r="C1338" s="88">
        <v>44604</v>
      </c>
      <c r="D1338" s="86"/>
      <c r="E1338" s="89">
        <v>5.63</v>
      </c>
      <c r="F1338" s="87"/>
    </row>
    <row r="1339" spans="2:6" x14ac:dyDescent="0.2">
      <c r="B1339" s="85"/>
      <c r="C1339" s="88">
        <v>44603</v>
      </c>
      <c r="D1339" s="86"/>
      <c r="E1339" s="89">
        <v>5.63</v>
      </c>
      <c r="F1339" s="87"/>
    </row>
    <row r="1340" spans="2:6" x14ac:dyDescent="0.2">
      <c r="B1340" s="85"/>
      <c r="C1340" s="88">
        <v>44602</v>
      </c>
      <c r="D1340" s="86"/>
      <c r="E1340" s="89">
        <v>5.63</v>
      </c>
      <c r="F1340" s="87"/>
    </row>
    <row r="1341" spans="2:6" x14ac:dyDescent="0.2">
      <c r="B1341" s="85"/>
      <c r="C1341" s="88">
        <v>44601</v>
      </c>
      <c r="D1341" s="86"/>
      <c r="E1341" s="89">
        <v>5.63</v>
      </c>
      <c r="F1341" s="87"/>
    </row>
    <row r="1342" spans="2:6" x14ac:dyDescent="0.2">
      <c r="B1342" s="85"/>
      <c r="C1342" s="88">
        <v>44600</v>
      </c>
      <c r="D1342" s="86"/>
      <c r="E1342" s="89">
        <v>5.63</v>
      </c>
      <c r="F1342" s="87"/>
    </row>
    <row r="1343" spans="2:6" x14ac:dyDescent="0.2">
      <c r="B1343" s="85"/>
      <c r="C1343" s="88">
        <v>44599</v>
      </c>
      <c r="D1343" s="86"/>
      <c r="E1343" s="89">
        <v>5.63</v>
      </c>
      <c r="F1343" s="87"/>
    </row>
    <row r="1344" spans="2:6" x14ac:dyDescent="0.2">
      <c r="B1344" s="85"/>
      <c r="C1344" s="88">
        <v>44598</v>
      </c>
      <c r="D1344" s="86"/>
      <c r="E1344" s="89">
        <v>5.63</v>
      </c>
      <c r="F1344" s="87"/>
    </row>
    <row r="1345" spans="2:6" x14ac:dyDescent="0.2">
      <c r="B1345" s="85"/>
      <c r="C1345" s="88">
        <v>44597</v>
      </c>
      <c r="D1345" s="86"/>
      <c r="E1345" s="89">
        <v>5.63</v>
      </c>
      <c r="F1345" s="87"/>
    </row>
    <row r="1346" spans="2:6" x14ac:dyDescent="0.2">
      <c r="B1346" s="85"/>
      <c r="C1346" s="88">
        <v>44596</v>
      </c>
      <c r="D1346" s="86"/>
      <c r="E1346" s="89">
        <v>5.63</v>
      </c>
      <c r="F1346" s="87"/>
    </row>
    <row r="1347" spans="2:6" x14ac:dyDescent="0.2">
      <c r="B1347" s="85"/>
      <c r="C1347" s="88">
        <v>44595</v>
      </c>
      <c r="D1347" s="86"/>
      <c r="E1347" s="89">
        <v>5.63</v>
      </c>
      <c r="F1347" s="87"/>
    </row>
    <row r="1348" spans="2:6" x14ac:dyDescent="0.2">
      <c r="B1348" s="85"/>
      <c r="C1348" s="88">
        <v>44594</v>
      </c>
      <c r="D1348" s="86"/>
      <c r="E1348" s="89">
        <v>5.63</v>
      </c>
      <c r="F1348" s="87"/>
    </row>
    <row r="1349" spans="2:6" x14ac:dyDescent="0.2">
      <c r="B1349" s="85"/>
      <c r="C1349" s="88">
        <v>44593</v>
      </c>
      <c r="D1349" s="86"/>
      <c r="E1349" s="89">
        <v>5.63</v>
      </c>
      <c r="F1349" s="87"/>
    </row>
    <row r="1350" spans="2:6" x14ac:dyDescent="0.2">
      <c r="B1350" s="85"/>
      <c r="C1350" s="88">
        <v>44592</v>
      </c>
      <c r="D1350" s="86"/>
      <c r="E1350" s="89">
        <v>5.63</v>
      </c>
      <c r="F1350" s="87"/>
    </row>
    <row r="1351" spans="2:6" x14ac:dyDescent="0.2">
      <c r="B1351" s="85"/>
      <c r="C1351" s="88">
        <v>44591</v>
      </c>
      <c r="D1351" s="86"/>
      <c r="E1351" s="89">
        <v>5.63</v>
      </c>
      <c r="F1351" s="87"/>
    </row>
    <row r="1352" spans="2:6" x14ac:dyDescent="0.2">
      <c r="B1352" s="85"/>
      <c r="C1352" s="88">
        <v>44590</v>
      </c>
      <c r="D1352" s="86"/>
      <c r="E1352" s="89">
        <v>5.63</v>
      </c>
      <c r="F1352" s="87"/>
    </row>
    <row r="1353" spans="2:6" x14ac:dyDescent="0.2">
      <c r="B1353" s="85"/>
      <c r="C1353" s="88">
        <v>44589</v>
      </c>
      <c r="D1353" s="86"/>
      <c r="E1353" s="89">
        <v>5.63</v>
      </c>
      <c r="F1353" s="87"/>
    </row>
    <row r="1354" spans="2:6" x14ac:dyDescent="0.2">
      <c r="B1354" s="85"/>
      <c r="C1354" s="88">
        <v>44588</v>
      </c>
      <c r="D1354" s="86"/>
      <c r="E1354" s="89">
        <v>5.63</v>
      </c>
      <c r="F1354" s="87"/>
    </row>
    <row r="1355" spans="2:6" x14ac:dyDescent="0.2">
      <c r="B1355" s="85"/>
      <c r="C1355" s="88">
        <v>44587</v>
      </c>
      <c r="D1355" s="86"/>
      <c r="E1355" s="89">
        <v>5.63</v>
      </c>
      <c r="F1355" s="87"/>
    </row>
    <row r="1356" spans="2:6" x14ac:dyDescent="0.2">
      <c r="B1356" s="85"/>
      <c r="C1356" s="88">
        <v>44586</v>
      </c>
      <c r="D1356" s="86"/>
      <c r="E1356" s="89">
        <v>5.63</v>
      </c>
      <c r="F1356" s="87"/>
    </row>
    <row r="1357" spans="2:6" x14ac:dyDescent="0.2">
      <c r="B1357" s="85"/>
      <c r="C1357" s="88">
        <v>44585</v>
      </c>
      <c r="D1357" s="86"/>
      <c r="E1357" s="89">
        <v>5.63</v>
      </c>
      <c r="F1357" s="87"/>
    </row>
    <row r="1358" spans="2:6" x14ac:dyDescent="0.2">
      <c r="B1358" s="85"/>
      <c r="C1358" s="88">
        <v>44584</v>
      </c>
      <c r="D1358" s="86"/>
      <c r="E1358" s="89">
        <v>5.63</v>
      </c>
      <c r="F1358" s="87"/>
    </row>
    <row r="1359" spans="2:6" x14ac:dyDescent="0.2">
      <c r="B1359" s="85"/>
      <c r="C1359" s="88">
        <v>44583</v>
      </c>
      <c r="D1359" s="86"/>
      <c r="E1359" s="89">
        <v>5.63</v>
      </c>
      <c r="F1359" s="87"/>
    </row>
    <row r="1360" spans="2:6" x14ac:dyDescent="0.2">
      <c r="B1360" s="85"/>
      <c r="C1360" s="88">
        <v>44582</v>
      </c>
      <c r="D1360" s="86"/>
      <c r="E1360" s="89">
        <v>5.63</v>
      </c>
      <c r="F1360" s="87"/>
    </row>
    <row r="1361" spans="2:6" x14ac:dyDescent="0.2">
      <c r="B1361" s="85"/>
      <c r="C1361" s="88">
        <v>44581</v>
      </c>
      <c r="D1361" s="86"/>
      <c r="E1361" s="89">
        <v>5.63</v>
      </c>
      <c r="F1361" s="87"/>
    </row>
    <row r="1362" spans="2:6" x14ac:dyDescent="0.2">
      <c r="B1362" s="85"/>
      <c r="C1362" s="88">
        <v>44580</v>
      </c>
      <c r="D1362" s="86"/>
      <c r="E1362" s="89">
        <v>5.63</v>
      </c>
      <c r="F1362" s="87"/>
    </row>
    <row r="1363" spans="2:6" x14ac:dyDescent="0.2">
      <c r="B1363" s="85"/>
      <c r="C1363" s="88">
        <v>44579</v>
      </c>
      <c r="D1363" s="86"/>
      <c r="E1363" s="89">
        <v>5.63</v>
      </c>
      <c r="F1363" s="87"/>
    </row>
    <row r="1364" spans="2:6" x14ac:dyDescent="0.2">
      <c r="B1364" s="85"/>
      <c r="C1364" s="88">
        <v>44578</v>
      </c>
      <c r="D1364" s="86"/>
      <c r="E1364" s="89">
        <v>5.63</v>
      </c>
      <c r="F1364" s="87"/>
    </row>
    <row r="1365" spans="2:6" x14ac:dyDescent="0.2">
      <c r="B1365" s="85"/>
      <c r="C1365" s="88">
        <v>44577</v>
      </c>
      <c r="D1365" s="86"/>
      <c r="E1365" s="89">
        <v>5.63</v>
      </c>
      <c r="F1365" s="87"/>
    </row>
    <row r="1366" spans="2:6" x14ac:dyDescent="0.2">
      <c r="B1366" s="85"/>
      <c r="C1366" s="88">
        <v>44576</v>
      </c>
      <c r="D1366" s="86"/>
      <c r="E1366" s="89">
        <v>5.63</v>
      </c>
      <c r="F1366" s="87"/>
    </row>
    <row r="1367" spans="2:6" x14ac:dyDescent="0.2">
      <c r="B1367" s="85"/>
      <c r="C1367" s="88">
        <v>44575</v>
      </c>
      <c r="D1367" s="86"/>
      <c r="E1367" s="89">
        <v>5.63</v>
      </c>
      <c r="F1367" s="87"/>
    </row>
    <row r="1368" spans="2:6" x14ac:dyDescent="0.2">
      <c r="B1368" s="85"/>
      <c r="C1368" s="88">
        <v>44574</v>
      </c>
      <c r="D1368" s="86"/>
      <c r="E1368" s="89">
        <v>5.63</v>
      </c>
      <c r="F1368" s="87"/>
    </row>
    <row r="1369" spans="2:6" x14ac:dyDescent="0.2">
      <c r="B1369" s="85"/>
      <c r="C1369" s="88">
        <v>44573</v>
      </c>
      <c r="D1369" s="86"/>
      <c r="E1369" s="89">
        <v>5.63</v>
      </c>
      <c r="F1369" s="87"/>
    </row>
    <row r="1370" spans="2:6" x14ac:dyDescent="0.2">
      <c r="B1370" s="85"/>
      <c r="C1370" s="88">
        <v>44572</v>
      </c>
      <c r="D1370" s="86"/>
      <c r="E1370" s="89">
        <v>5.63</v>
      </c>
      <c r="F1370" s="87"/>
    </row>
    <row r="1371" spans="2:6" x14ac:dyDescent="0.2">
      <c r="B1371" s="85"/>
      <c r="C1371" s="88">
        <v>44571</v>
      </c>
      <c r="D1371" s="86"/>
      <c r="E1371" s="89">
        <v>5.63</v>
      </c>
      <c r="F1371" s="87"/>
    </row>
    <row r="1372" spans="2:6" x14ac:dyDescent="0.2">
      <c r="B1372" s="85"/>
      <c r="C1372" s="88">
        <v>44570</v>
      </c>
      <c r="D1372" s="86"/>
      <c r="E1372" s="89">
        <v>5.63</v>
      </c>
      <c r="F1372" s="87"/>
    </row>
    <row r="1373" spans="2:6" x14ac:dyDescent="0.2">
      <c r="B1373" s="85"/>
      <c r="C1373" s="88">
        <v>44569</v>
      </c>
      <c r="D1373" s="86"/>
      <c r="E1373" s="89">
        <v>5.63</v>
      </c>
      <c r="F1373" s="87"/>
    </row>
    <row r="1374" spans="2:6" x14ac:dyDescent="0.2">
      <c r="B1374" s="85"/>
      <c r="C1374" s="88">
        <v>44568</v>
      </c>
      <c r="D1374" s="86"/>
      <c r="E1374" s="89">
        <v>5.63</v>
      </c>
      <c r="F1374" s="87"/>
    </row>
    <row r="1375" spans="2:6" x14ac:dyDescent="0.2">
      <c r="B1375" s="85"/>
      <c r="C1375" s="88">
        <v>44567</v>
      </c>
      <c r="D1375" s="86"/>
      <c r="E1375" s="89">
        <v>5.63</v>
      </c>
      <c r="F1375" s="87"/>
    </row>
    <row r="1376" spans="2:6" x14ac:dyDescent="0.2">
      <c r="B1376" s="85"/>
      <c r="C1376" s="88">
        <v>44566</v>
      </c>
      <c r="D1376" s="86"/>
      <c r="E1376" s="89">
        <v>5.63</v>
      </c>
      <c r="F1376" s="87"/>
    </row>
    <row r="1377" spans="2:6" x14ac:dyDescent="0.2">
      <c r="B1377" s="85"/>
      <c r="C1377" s="88">
        <v>44565</v>
      </c>
      <c r="D1377" s="86"/>
      <c r="E1377" s="89">
        <v>5.63</v>
      </c>
      <c r="F1377" s="87"/>
    </row>
    <row r="1378" spans="2:6" x14ac:dyDescent="0.2">
      <c r="B1378" s="85"/>
      <c r="C1378" s="88">
        <v>44564</v>
      </c>
      <c r="D1378" s="86"/>
      <c r="E1378" s="89">
        <v>5.63</v>
      </c>
      <c r="F1378" s="87"/>
    </row>
    <row r="1379" spans="2:6" x14ac:dyDescent="0.2">
      <c r="B1379" s="85"/>
      <c r="C1379" s="88">
        <v>44563</v>
      </c>
      <c r="D1379" s="86"/>
      <c r="E1379" s="89">
        <v>5.63</v>
      </c>
      <c r="F1379" s="87"/>
    </row>
    <row r="1380" spans="2:6" x14ac:dyDescent="0.2">
      <c r="B1380" s="85"/>
      <c r="C1380" s="88">
        <v>44562</v>
      </c>
      <c r="D1380" s="86"/>
      <c r="E1380" s="89">
        <v>5.63</v>
      </c>
      <c r="F1380" s="87"/>
    </row>
    <row r="1381" spans="2:6" x14ac:dyDescent="0.2">
      <c r="B1381" s="85"/>
      <c r="C1381" s="88">
        <v>44561</v>
      </c>
      <c r="D1381"/>
      <c r="E1381" s="89">
        <v>5.63</v>
      </c>
      <c r="F1381" s="87"/>
    </row>
    <row r="1382" spans="2:6" x14ac:dyDescent="0.2">
      <c r="B1382" s="85"/>
      <c r="C1382" s="88">
        <v>44560</v>
      </c>
      <c r="D1382"/>
      <c r="E1382" s="89">
        <v>5.63</v>
      </c>
      <c r="F1382" s="87"/>
    </row>
    <row r="1383" spans="2:6" x14ac:dyDescent="0.2">
      <c r="B1383" s="85"/>
      <c r="C1383" s="88">
        <v>44559</v>
      </c>
      <c r="D1383"/>
      <c r="E1383" s="89">
        <v>5.63</v>
      </c>
      <c r="F1383" s="87"/>
    </row>
    <row r="1384" spans="2:6" x14ac:dyDescent="0.2">
      <c r="B1384" s="85"/>
      <c r="C1384" s="88">
        <v>44558</v>
      </c>
      <c r="D1384"/>
      <c r="E1384" s="89">
        <v>5.63</v>
      </c>
      <c r="F1384" s="87"/>
    </row>
    <row r="1385" spans="2:6" x14ac:dyDescent="0.2">
      <c r="B1385" s="85"/>
      <c r="C1385" s="88">
        <v>44557</v>
      </c>
      <c r="D1385"/>
      <c r="E1385" s="89">
        <v>5.63</v>
      </c>
      <c r="F1385" s="87"/>
    </row>
    <row r="1386" spans="2:6" x14ac:dyDescent="0.2">
      <c r="B1386" s="85"/>
      <c r="C1386" s="88">
        <v>44556</v>
      </c>
      <c r="D1386"/>
      <c r="E1386" s="89">
        <v>5.63</v>
      </c>
      <c r="F1386" s="87"/>
    </row>
    <row r="1387" spans="2:6" x14ac:dyDescent="0.2">
      <c r="B1387" s="85"/>
      <c r="C1387" s="88">
        <v>44555</v>
      </c>
      <c r="D1387"/>
      <c r="E1387" s="89">
        <v>5.63</v>
      </c>
      <c r="F1387" s="87"/>
    </row>
    <row r="1388" spans="2:6" x14ac:dyDescent="0.2">
      <c r="B1388" s="85"/>
      <c r="C1388" s="88">
        <v>44554</v>
      </c>
      <c r="D1388"/>
      <c r="E1388" s="89">
        <v>5.63</v>
      </c>
      <c r="F1388" s="87"/>
    </row>
    <row r="1389" spans="2:6" x14ac:dyDescent="0.2">
      <c r="B1389" s="85"/>
      <c r="C1389" s="88">
        <v>44553</v>
      </c>
      <c r="D1389"/>
      <c r="E1389" s="89">
        <v>5.63</v>
      </c>
      <c r="F1389" s="87"/>
    </row>
    <row r="1390" spans="2:6" x14ac:dyDescent="0.2">
      <c r="B1390" s="85"/>
      <c r="C1390" s="88">
        <v>44552</v>
      </c>
      <c r="D1390"/>
      <c r="E1390" s="89">
        <v>5.63</v>
      </c>
      <c r="F1390" s="87"/>
    </row>
    <row r="1391" spans="2:6" x14ac:dyDescent="0.2">
      <c r="B1391" s="85"/>
      <c r="C1391" s="88">
        <v>44551</v>
      </c>
      <c r="D1391"/>
      <c r="E1391" s="89">
        <v>5.63</v>
      </c>
      <c r="F1391" s="87"/>
    </row>
    <row r="1392" spans="2:6" x14ac:dyDescent="0.2">
      <c r="B1392" s="85"/>
      <c r="C1392" s="88">
        <v>44550</v>
      </c>
      <c r="D1392"/>
      <c r="E1392" s="89">
        <v>5.63</v>
      </c>
      <c r="F1392" s="87"/>
    </row>
    <row r="1393" spans="2:6" x14ac:dyDescent="0.2">
      <c r="B1393" s="85"/>
      <c r="C1393" s="88">
        <v>44549</v>
      </c>
      <c r="D1393"/>
      <c r="E1393" s="89">
        <v>5.63</v>
      </c>
      <c r="F1393" s="87"/>
    </row>
    <row r="1394" spans="2:6" x14ac:dyDescent="0.2">
      <c r="B1394" s="85"/>
      <c r="C1394" s="88">
        <v>44548</v>
      </c>
      <c r="D1394"/>
      <c r="E1394" s="89">
        <v>5.63</v>
      </c>
      <c r="F1394" s="87"/>
    </row>
    <row r="1395" spans="2:6" x14ac:dyDescent="0.2">
      <c r="B1395" s="85"/>
      <c r="C1395" s="88">
        <v>44547</v>
      </c>
      <c r="D1395"/>
      <c r="E1395" s="89">
        <v>5.63</v>
      </c>
      <c r="F1395" s="87"/>
    </row>
    <row r="1396" spans="2:6" x14ac:dyDescent="0.2">
      <c r="B1396" s="85"/>
      <c r="C1396" s="88">
        <v>44546</v>
      </c>
      <c r="D1396"/>
      <c r="E1396" s="89">
        <v>5.63</v>
      </c>
      <c r="F1396" s="87"/>
    </row>
    <row r="1397" spans="2:6" x14ac:dyDescent="0.2">
      <c r="B1397" s="85"/>
      <c r="C1397" s="88">
        <v>44545</v>
      </c>
      <c r="D1397"/>
      <c r="E1397" s="89">
        <v>5.63</v>
      </c>
      <c r="F1397" s="87"/>
    </row>
    <row r="1398" spans="2:6" x14ac:dyDescent="0.2">
      <c r="B1398" s="85"/>
      <c r="C1398" s="88">
        <v>44544</v>
      </c>
      <c r="D1398"/>
      <c r="E1398" s="89">
        <v>5.63</v>
      </c>
      <c r="F1398" s="87"/>
    </row>
    <row r="1399" spans="2:6" x14ac:dyDescent="0.2">
      <c r="B1399" s="85"/>
      <c r="C1399" s="88">
        <v>44543</v>
      </c>
      <c r="D1399"/>
      <c r="E1399" s="89">
        <v>5.63</v>
      </c>
      <c r="F1399" s="87"/>
    </row>
    <row r="1400" spans="2:6" x14ac:dyDescent="0.2">
      <c r="B1400" s="85"/>
      <c r="C1400" s="88">
        <v>44542</v>
      </c>
      <c r="D1400"/>
      <c r="E1400" s="89">
        <v>5.63</v>
      </c>
      <c r="F1400" s="87"/>
    </row>
    <row r="1401" spans="2:6" x14ac:dyDescent="0.2">
      <c r="B1401" s="85"/>
      <c r="C1401" s="88">
        <v>44541</v>
      </c>
      <c r="D1401"/>
      <c r="E1401" s="89">
        <v>5.63</v>
      </c>
      <c r="F1401" s="87"/>
    </row>
    <row r="1402" spans="2:6" x14ac:dyDescent="0.2">
      <c r="B1402" s="85"/>
      <c r="C1402" s="88">
        <v>44540</v>
      </c>
      <c r="D1402"/>
      <c r="E1402" s="89">
        <v>5.63</v>
      </c>
      <c r="F1402" s="87"/>
    </row>
    <row r="1403" spans="2:6" x14ac:dyDescent="0.2">
      <c r="B1403" s="85"/>
      <c r="C1403" s="88">
        <v>44539</v>
      </c>
      <c r="D1403"/>
      <c r="E1403" s="89">
        <v>5.63</v>
      </c>
      <c r="F1403" s="87"/>
    </row>
    <row r="1404" spans="2:6" x14ac:dyDescent="0.2">
      <c r="B1404" s="85"/>
      <c r="C1404" s="88">
        <v>44538</v>
      </c>
      <c r="D1404"/>
      <c r="E1404" s="89">
        <v>5.63</v>
      </c>
      <c r="F1404" s="87"/>
    </row>
    <row r="1405" spans="2:6" x14ac:dyDescent="0.2">
      <c r="B1405" s="85"/>
      <c r="C1405" s="88">
        <v>44537</v>
      </c>
      <c r="D1405"/>
      <c r="E1405" s="89">
        <v>5.63</v>
      </c>
      <c r="F1405" s="87"/>
    </row>
    <row r="1406" spans="2:6" x14ac:dyDescent="0.2">
      <c r="B1406" s="85"/>
      <c r="C1406" s="88">
        <v>44536</v>
      </c>
      <c r="D1406"/>
      <c r="E1406" s="89">
        <v>5.63</v>
      </c>
      <c r="F1406" s="87"/>
    </row>
    <row r="1407" spans="2:6" x14ac:dyDescent="0.2">
      <c r="B1407" s="85"/>
      <c r="C1407" s="88">
        <v>44535</v>
      </c>
      <c r="D1407"/>
      <c r="E1407" s="89">
        <v>5.63</v>
      </c>
      <c r="F1407" s="87"/>
    </row>
    <row r="1408" spans="2:6" x14ac:dyDescent="0.2">
      <c r="B1408" s="85"/>
      <c r="C1408" s="88">
        <v>44534</v>
      </c>
      <c r="D1408"/>
      <c r="E1408" s="89">
        <v>5.63</v>
      </c>
      <c r="F1408" s="87"/>
    </row>
    <row r="1409" spans="2:6" x14ac:dyDescent="0.2">
      <c r="B1409" s="85"/>
      <c r="C1409" s="88">
        <v>44533</v>
      </c>
      <c r="D1409"/>
      <c r="E1409" s="89">
        <v>5.63</v>
      </c>
      <c r="F1409" s="87"/>
    </row>
    <row r="1410" spans="2:6" x14ac:dyDescent="0.2">
      <c r="B1410" s="85"/>
      <c r="C1410" s="88">
        <v>44532</v>
      </c>
      <c r="D1410"/>
      <c r="E1410" s="89">
        <v>5.63</v>
      </c>
      <c r="F1410" s="87"/>
    </row>
    <row r="1411" spans="2:6" x14ac:dyDescent="0.2">
      <c r="B1411" s="85"/>
      <c r="C1411" s="88">
        <v>44531</v>
      </c>
      <c r="D1411"/>
      <c r="E1411" s="89">
        <v>5.63</v>
      </c>
      <c r="F1411" s="87"/>
    </row>
    <row r="1412" spans="2:6" x14ac:dyDescent="0.2">
      <c r="B1412" s="85"/>
      <c r="C1412" s="88">
        <v>44530</v>
      </c>
      <c r="D1412"/>
      <c r="E1412" s="89">
        <v>5.63</v>
      </c>
      <c r="F1412" s="87"/>
    </row>
    <row r="1413" spans="2:6" x14ac:dyDescent="0.2">
      <c r="B1413" s="85"/>
      <c r="C1413" s="88">
        <v>44529</v>
      </c>
      <c r="D1413"/>
      <c r="E1413" s="89">
        <v>5.63</v>
      </c>
      <c r="F1413" s="87"/>
    </row>
    <row r="1414" spans="2:6" x14ac:dyDescent="0.2">
      <c r="B1414" s="85"/>
      <c r="C1414" s="88">
        <v>44528</v>
      </c>
      <c r="D1414"/>
      <c r="E1414" s="89">
        <v>5.63</v>
      </c>
      <c r="F1414" s="87"/>
    </row>
    <row r="1415" spans="2:6" x14ac:dyDescent="0.2">
      <c r="B1415" s="85"/>
      <c r="C1415" s="88">
        <v>44527</v>
      </c>
      <c r="D1415"/>
      <c r="E1415" s="89">
        <v>5.63</v>
      </c>
      <c r="F1415" s="87"/>
    </row>
    <row r="1416" spans="2:6" x14ac:dyDescent="0.2">
      <c r="B1416" s="85"/>
      <c r="C1416" s="88">
        <v>44526</v>
      </c>
      <c r="D1416"/>
      <c r="E1416" s="89">
        <v>5.63</v>
      </c>
      <c r="F1416" s="87"/>
    </row>
    <row r="1417" spans="2:6" x14ac:dyDescent="0.2">
      <c r="B1417" s="85"/>
      <c r="C1417" s="88">
        <v>44525</v>
      </c>
      <c r="D1417"/>
      <c r="E1417" s="89">
        <v>5.63</v>
      </c>
      <c r="F1417" s="87"/>
    </row>
    <row r="1418" spans="2:6" x14ac:dyDescent="0.2">
      <c r="B1418" s="85"/>
      <c r="C1418" s="88">
        <v>44524</v>
      </c>
      <c r="D1418"/>
      <c r="E1418" s="89">
        <v>5.63</v>
      </c>
      <c r="F1418" s="87"/>
    </row>
    <row r="1419" spans="2:6" x14ac:dyDescent="0.2">
      <c r="B1419" s="85"/>
      <c r="C1419" s="88">
        <v>44523</v>
      </c>
      <c r="D1419"/>
      <c r="E1419" s="89">
        <v>5.63</v>
      </c>
      <c r="F1419" s="87"/>
    </row>
    <row r="1420" spans="2:6" x14ac:dyDescent="0.2">
      <c r="B1420" s="85"/>
      <c r="C1420" s="88">
        <v>44522</v>
      </c>
      <c r="D1420"/>
      <c r="E1420" s="89">
        <v>5.63</v>
      </c>
      <c r="F1420" s="87"/>
    </row>
    <row r="1421" spans="2:6" x14ac:dyDescent="0.2">
      <c r="B1421" s="85"/>
      <c r="C1421" s="88">
        <v>44521</v>
      </c>
      <c r="D1421"/>
      <c r="E1421" s="89">
        <v>5.63</v>
      </c>
      <c r="F1421" s="87"/>
    </row>
    <row r="1422" spans="2:6" x14ac:dyDescent="0.2">
      <c r="B1422" s="85"/>
      <c r="C1422" s="88">
        <v>44520</v>
      </c>
      <c r="D1422"/>
      <c r="E1422" s="89">
        <v>5.63</v>
      </c>
      <c r="F1422" s="87"/>
    </row>
    <row r="1423" spans="2:6" x14ac:dyDescent="0.2">
      <c r="B1423" s="85"/>
      <c r="C1423" s="88">
        <v>44519</v>
      </c>
      <c r="D1423"/>
      <c r="E1423" s="89">
        <v>5.63</v>
      </c>
      <c r="F1423" s="87"/>
    </row>
    <row r="1424" spans="2:6" x14ac:dyDescent="0.2">
      <c r="B1424" s="85"/>
      <c r="C1424" s="88">
        <v>44518</v>
      </c>
      <c r="D1424"/>
      <c r="E1424" s="89">
        <v>5.63</v>
      </c>
      <c r="F1424" s="87"/>
    </row>
    <row r="1425" spans="2:6" x14ac:dyDescent="0.2">
      <c r="B1425" s="85"/>
      <c r="C1425" s="88">
        <v>44517</v>
      </c>
      <c r="D1425"/>
      <c r="E1425" s="89">
        <v>5.63</v>
      </c>
      <c r="F1425" s="87"/>
    </row>
    <row r="1426" spans="2:6" x14ac:dyDescent="0.2">
      <c r="B1426" s="85"/>
      <c r="C1426" s="88">
        <v>44516</v>
      </c>
      <c r="D1426"/>
      <c r="E1426" s="89">
        <v>5.63</v>
      </c>
      <c r="F1426" s="87"/>
    </row>
    <row r="1427" spans="2:6" x14ac:dyDescent="0.2">
      <c r="B1427" s="85"/>
      <c r="C1427" s="88">
        <v>44515</v>
      </c>
      <c r="D1427"/>
      <c r="E1427" s="89">
        <v>5.63</v>
      </c>
      <c r="F1427" s="87"/>
    </row>
    <row r="1428" spans="2:6" x14ac:dyDescent="0.2">
      <c r="B1428" s="85"/>
      <c r="C1428" s="88">
        <v>44514</v>
      </c>
      <c r="D1428"/>
      <c r="E1428" s="89">
        <v>5.63</v>
      </c>
      <c r="F1428" s="87"/>
    </row>
    <row r="1429" spans="2:6" x14ac:dyDescent="0.2">
      <c r="B1429" s="85"/>
      <c r="C1429" s="88">
        <v>44513</v>
      </c>
      <c r="D1429"/>
      <c r="E1429" s="89">
        <v>5.63</v>
      </c>
      <c r="F1429" s="87"/>
    </row>
    <row r="1430" spans="2:6" x14ac:dyDescent="0.2">
      <c r="B1430" s="85"/>
      <c r="C1430" s="88">
        <v>44512</v>
      </c>
      <c r="D1430"/>
      <c r="E1430" s="89">
        <v>5.63</v>
      </c>
      <c r="F1430" s="87"/>
    </row>
    <row r="1431" spans="2:6" x14ac:dyDescent="0.2">
      <c r="B1431" s="85"/>
      <c r="C1431" s="88">
        <v>44511</v>
      </c>
      <c r="D1431"/>
      <c r="E1431" s="89">
        <v>5.63</v>
      </c>
      <c r="F1431" s="87"/>
    </row>
    <row r="1432" spans="2:6" x14ac:dyDescent="0.2">
      <c r="B1432" s="85"/>
      <c r="C1432" s="88">
        <v>44510</v>
      </c>
      <c r="D1432"/>
      <c r="E1432" s="89">
        <v>5.63</v>
      </c>
      <c r="F1432" s="87"/>
    </row>
    <row r="1433" spans="2:6" x14ac:dyDescent="0.2">
      <c r="B1433" s="85"/>
      <c r="C1433" s="88">
        <v>44509</v>
      </c>
      <c r="D1433"/>
      <c r="E1433" s="89">
        <v>5.63</v>
      </c>
      <c r="F1433" s="87"/>
    </row>
    <row r="1434" spans="2:6" x14ac:dyDescent="0.2">
      <c r="B1434" s="85"/>
      <c r="C1434" s="88">
        <v>44508</v>
      </c>
      <c r="D1434"/>
      <c r="E1434" s="89">
        <v>5.63</v>
      </c>
      <c r="F1434" s="87"/>
    </row>
    <row r="1435" spans="2:6" x14ac:dyDescent="0.2">
      <c r="B1435" s="85"/>
      <c r="C1435" s="88">
        <v>44507</v>
      </c>
      <c r="D1435"/>
      <c r="E1435" s="89">
        <v>5.63</v>
      </c>
      <c r="F1435" s="87"/>
    </row>
    <row r="1436" spans="2:6" x14ac:dyDescent="0.2">
      <c r="B1436" s="85"/>
      <c r="C1436" s="88">
        <v>44506</v>
      </c>
      <c r="D1436"/>
      <c r="E1436" s="89">
        <v>5.63</v>
      </c>
      <c r="F1436" s="87"/>
    </row>
    <row r="1437" spans="2:6" x14ac:dyDescent="0.2">
      <c r="B1437" s="85"/>
      <c r="C1437" s="88">
        <v>44505</v>
      </c>
      <c r="D1437"/>
      <c r="E1437" s="89">
        <v>5.63</v>
      </c>
      <c r="F1437" s="87"/>
    </row>
    <row r="1438" spans="2:6" x14ac:dyDescent="0.2">
      <c r="B1438" s="85"/>
      <c r="C1438" s="88">
        <v>44504</v>
      </c>
      <c r="D1438"/>
      <c r="E1438" s="89">
        <v>5.33</v>
      </c>
      <c r="F1438" s="87"/>
    </row>
    <row r="1439" spans="2:6" x14ac:dyDescent="0.2">
      <c r="B1439" s="85"/>
      <c r="C1439" s="88">
        <v>44503</v>
      </c>
      <c r="D1439"/>
      <c r="E1439" s="89">
        <v>5.33</v>
      </c>
      <c r="F1439" s="87"/>
    </row>
    <row r="1440" spans="2:6" x14ac:dyDescent="0.2">
      <c r="B1440" s="85"/>
      <c r="C1440" s="88">
        <v>44502</v>
      </c>
      <c r="D1440"/>
      <c r="E1440" s="89">
        <v>5.33</v>
      </c>
      <c r="F1440" s="87"/>
    </row>
    <row r="1441" spans="2:6" x14ac:dyDescent="0.2">
      <c r="B1441" s="85"/>
      <c r="C1441" s="88">
        <v>44501</v>
      </c>
      <c r="D1441"/>
      <c r="E1441" s="89">
        <v>5.33</v>
      </c>
      <c r="F1441" s="87"/>
    </row>
    <row r="1442" spans="2:6" x14ac:dyDescent="0.2">
      <c r="B1442" s="85"/>
      <c r="C1442" s="88">
        <v>44500</v>
      </c>
      <c r="D1442"/>
      <c r="E1442" s="89">
        <v>5.33</v>
      </c>
      <c r="F1442" s="87"/>
    </row>
    <row r="1443" spans="2:6" x14ac:dyDescent="0.2">
      <c r="B1443" s="85"/>
      <c r="C1443" s="88">
        <v>44499</v>
      </c>
      <c r="D1443"/>
      <c r="E1443" s="89">
        <v>5.33</v>
      </c>
      <c r="F1443" s="87"/>
    </row>
    <row r="1444" spans="2:6" x14ac:dyDescent="0.2">
      <c r="B1444" s="85"/>
      <c r="C1444" s="88">
        <v>44498</v>
      </c>
      <c r="D1444"/>
      <c r="E1444" s="89">
        <v>5.33</v>
      </c>
      <c r="F1444" s="87"/>
    </row>
    <row r="1445" spans="2:6" x14ac:dyDescent="0.2">
      <c r="B1445" s="85"/>
      <c r="C1445" s="88">
        <v>44497</v>
      </c>
      <c r="D1445"/>
      <c r="E1445" s="89">
        <v>5.33</v>
      </c>
      <c r="F1445" s="87"/>
    </row>
    <row r="1446" spans="2:6" x14ac:dyDescent="0.2">
      <c r="B1446" s="85"/>
      <c r="C1446" s="88">
        <v>44496</v>
      </c>
      <c r="D1446"/>
      <c r="E1446" s="89">
        <v>5.33</v>
      </c>
      <c r="F1446" s="87"/>
    </row>
    <row r="1447" spans="2:6" x14ac:dyDescent="0.2">
      <c r="B1447" s="85"/>
      <c r="C1447" s="88">
        <v>44495</v>
      </c>
      <c r="D1447"/>
      <c r="E1447" s="89">
        <v>5.33</v>
      </c>
      <c r="F1447" s="87"/>
    </row>
    <row r="1448" spans="2:6" x14ac:dyDescent="0.2">
      <c r="B1448" s="85"/>
      <c r="C1448" s="88">
        <v>44494</v>
      </c>
      <c r="D1448"/>
      <c r="E1448" s="89">
        <v>5.33</v>
      </c>
      <c r="F1448" s="87"/>
    </row>
    <row r="1449" spans="2:6" x14ac:dyDescent="0.2">
      <c r="B1449" s="85"/>
      <c r="C1449" s="88">
        <v>44493</v>
      </c>
      <c r="D1449"/>
      <c r="E1449" s="89">
        <v>5.33</v>
      </c>
      <c r="F1449" s="87"/>
    </row>
    <row r="1450" spans="2:6" x14ac:dyDescent="0.2">
      <c r="B1450" s="85"/>
      <c r="C1450" s="88">
        <v>44492</v>
      </c>
      <c r="D1450"/>
      <c r="E1450" s="89">
        <v>5.33</v>
      </c>
      <c r="F1450" s="87"/>
    </row>
    <row r="1451" spans="2:6" x14ac:dyDescent="0.2">
      <c r="B1451" s="85"/>
      <c r="C1451" s="88">
        <v>44491</v>
      </c>
      <c r="D1451"/>
      <c r="E1451" s="89">
        <v>5.33</v>
      </c>
      <c r="F1451" s="87"/>
    </row>
    <row r="1452" spans="2:6" x14ac:dyDescent="0.2">
      <c r="B1452" s="85"/>
      <c r="C1452" s="88">
        <v>44490</v>
      </c>
      <c r="D1452"/>
      <c r="E1452" s="89">
        <v>5.33</v>
      </c>
      <c r="F1452" s="87"/>
    </row>
    <row r="1453" spans="2:6" x14ac:dyDescent="0.2">
      <c r="B1453" s="85"/>
      <c r="C1453" s="88">
        <v>44489</v>
      </c>
      <c r="D1453"/>
      <c r="E1453" s="89">
        <v>5.33</v>
      </c>
      <c r="F1453" s="87"/>
    </row>
    <row r="1454" spans="2:6" x14ac:dyDescent="0.2">
      <c r="B1454" s="85"/>
      <c r="C1454" s="88">
        <v>44488</v>
      </c>
      <c r="D1454"/>
      <c r="E1454" s="89">
        <v>5.33</v>
      </c>
      <c r="F1454" s="87"/>
    </row>
    <row r="1455" spans="2:6" x14ac:dyDescent="0.2">
      <c r="B1455" s="85"/>
      <c r="C1455" s="88">
        <v>44487</v>
      </c>
      <c r="D1455"/>
      <c r="E1455" s="89">
        <v>5.33</v>
      </c>
      <c r="F1455" s="87"/>
    </row>
    <row r="1456" spans="2:6" x14ac:dyDescent="0.2">
      <c r="B1456" s="85"/>
      <c r="C1456" s="88">
        <v>44486</v>
      </c>
      <c r="D1456"/>
      <c r="E1456" s="89">
        <v>5.33</v>
      </c>
      <c r="F1456" s="87"/>
    </row>
    <row r="1457" spans="2:6" x14ac:dyDescent="0.2">
      <c r="B1457" s="85"/>
      <c r="C1457" s="88">
        <v>44485</v>
      </c>
      <c r="D1457"/>
      <c r="E1457" s="89">
        <v>5.33</v>
      </c>
      <c r="F1457" s="87"/>
    </row>
    <row r="1458" spans="2:6" x14ac:dyDescent="0.2">
      <c r="B1458" s="85"/>
      <c r="C1458" s="88">
        <v>44484</v>
      </c>
      <c r="D1458"/>
      <c r="E1458" s="89">
        <v>5.33</v>
      </c>
      <c r="F1458" s="87"/>
    </row>
    <row r="1459" spans="2:6" x14ac:dyDescent="0.2">
      <c r="B1459" s="85"/>
      <c r="C1459" s="88">
        <v>44483</v>
      </c>
      <c r="D1459"/>
      <c r="E1459" s="89">
        <v>5.33</v>
      </c>
      <c r="F1459" s="87"/>
    </row>
    <row r="1460" spans="2:6" x14ac:dyDescent="0.2">
      <c r="B1460" s="85"/>
      <c r="C1460" s="88">
        <v>44482</v>
      </c>
      <c r="D1460"/>
      <c r="E1460" s="89">
        <v>5.33</v>
      </c>
      <c r="F1460" s="87"/>
    </row>
    <row r="1461" spans="2:6" x14ac:dyDescent="0.2">
      <c r="B1461" s="85"/>
      <c r="C1461" s="88">
        <v>44481</v>
      </c>
      <c r="D1461"/>
      <c r="E1461" s="89">
        <v>5.33</v>
      </c>
      <c r="F1461" s="87"/>
    </row>
    <row r="1462" spans="2:6" x14ac:dyDescent="0.2">
      <c r="B1462" s="85"/>
      <c r="C1462" s="88">
        <v>44480</v>
      </c>
      <c r="D1462"/>
      <c r="E1462" s="89">
        <v>5.33</v>
      </c>
      <c r="F1462" s="87"/>
    </row>
    <row r="1463" spans="2:6" x14ac:dyDescent="0.2">
      <c r="B1463" s="85"/>
      <c r="C1463" s="88">
        <v>44479</v>
      </c>
      <c r="D1463"/>
      <c r="E1463" s="89">
        <v>5.33</v>
      </c>
      <c r="F1463" s="87"/>
    </row>
    <row r="1464" spans="2:6" x14ac:dyDescent="0.2">
      <c r="B1464" s="85"/>
      <c r="C1464" s="88">
        <v>44478</v>
      </c>
      <c r="D1464"/>
      <c r="E1464" s="89">
        <v>5.33</v>
      </c>
      <c r="F1464" s="87"/>
    </row>
    <row r="1465" spans="2:6" x14ac:dyDescent="0.2">
      <c r="B1465" s="85"/>
      <c r="C1465" s="88">
        <v>44477</v>
      </c>
      <c r="D1465"/>
      <c r="E1465" s="89">
        <v>5.33</v>
      </c>
      <c r="F1465" s="87"/>
    </row>
    <row r="1466" spans="2:6" x14ac:dyDescent="0.2">
      <c r="B1466" s="85"/>
      <c r="C1466" s="88">
        <v>44476</v>
      </c>
      <c r="D1466"/>
      <c r="E1466" s="89">
        <v>5.33</v>
      </c>
      <c r="F1466" s="87"/>
    </row>
    <row r="1467" spans="2:6" x14ac:dyDescent="0.2">
      <c r="B1467" s="85"/>
      <c r="C1467" s="88">
        <v>44475</v>
      </c>
      <c r="D1467"/>
      <c r="E1467" s="89">
        <v>5.33</v>
      </c>
      <c r="F1467" s="87"/>
    </row>
    <row r="1468" spans="2:6" x14ac:dyDescent="0.2">
      <c r="B1468" s="85"/>
      <c r="C1468" s="88">
        <v>44474</v>
      </c>
      <c r="D1468"/>
      <c r="E1468" s="89">
        <v>5.33</v>
      </c>
      <c r="F1468" s="87"/>
    </row>
    <row r="1469" spans="2:6" x14ac:dyDescent="0.2">
      <c r="B1469" s="85"/>
      <c r="C1469" s="88">
        <v>44473</v>
      </c>
      <c r="D1469"/>
      <c r="E1469" s="89">
        <v>5.33</v>
      </c>
      <c r="F1469" s="87"/>
    </row>
    <row r="1470" spans="2:6" x14ac:dyDescent="0.2">
      <c r="B1470" s="85"/>
      <c r="C1470" s="88">
        <v>44472</v>
      </c>
      <c r="D1470"/>
      <c r="E1470" s="89">
        <v>5.33</v>
      </c>
      <c r="F1470" s="87"/>
    </row>
    <row r="1471" spans="2:6" x14ac:dyDescent="0.2">
      <c r="B1471" s="85"/>
      <c r="C1471" s="88">
        <v>44471</v>
      </c>
      <c r="D1471"/>
      <c r="E1471" s="89">
        <v>5.33</v>
      </c>
      <c r="F1471" s="87"/>
    </row>
    <row r="1472" spans="2:6" x14ac:dyDescent="0.2">
      <c r="B1472" s="85"/>
      <c r="C1472" s="88">
        <v>44470</v>
      </c>
      <c r="D1472"/>
      <c r="E1472" s="89">
        <v>5.33</v>
      </c>
      <c r="F1472" s="87"/>
    </row>
    <row r="1473" spans="2:6" x14ac:dyDescent="0.2">
      <c r="B1473" s="85"/>
      <c r="C1473" s="88">
        <v>44469</v>
      </c>
      <c r="D1473" s="86"/>
      <c r="E1473" s="89">
        <v>5.33</v>
      </c>
      <c r="F1473" s="87"/>
    </row>
    <row r="1474" spans="2:6" x14ac:dyDescent="0.2">
      <c r="B1474" s="85"/>
      <c r="C1474" s="88">
        <v>44468</v>
      </c>
      <c r="D1474" s="86"/>
      <c r="E1474" s="89">
        <v>5.33</v>
      </c>
      <c r="F1474" s="87"/>
    </row>
    <row r="1475" spans="2:6" x14ac:dyDescent="0.2">
      <c r="B1475" s="85"/>
      <c r="C1475" s="88">
        <v>44467</v>
      </c>
      <c r="D1475" s="86"/>
      <c r="E1475" s="89">
        <v>5.33</v>
      </c>
      <c r="F1475" s="87"/>
    </row>
    <row r="1476" spans="2:6" x14ac:dyDescent="0.2">
      <c r="B1476" s="85"/>
      <c r="C1476" s="88">
        <v>44466</v>
      </c>
      <c r="D1476" s="86"/>
      <c r="E1476" s="89">
        <v>5.33</v>
      </c>
      <c r="F1476" s="87"/>
    </row>
    <row r="1477" spans="2:6" x14ac:dyDescent="0.2">
      <c r="B1477" s="85"/>
      <c r="C1477" s="88">
        <v>44465</v>
      </c>
      <c r="D1477" s="86"/>
      <c r="E1477" s="89">
        <v>5.33</v>
      </c>
      <c r="F1477" s="87"/>
    </row>
    <row r="1478" spans="2:6" x14ac:dyDescent="0.2">
      <c r="B1478" s="85"/>
      <c r="C1478" s="88">
        <v>44464</v>
      </c>
      <c r="D1478" s="86"/>
      <c r="E1478" s="89">
        <v>5.33</v>
      </c>
      <c r="F1478" s="87"/>
    </row>
    <row r="1479" spans="2:6" x14ac:dyDescent="0.2">
      <c r="B1479" s="85"/>
      <c r="C1479" s="88">
        <v>44463</v>
      </c>
      <c r="D1479" s="86"/>
      <c r="E1479" s="89">
        <v>5.33</v>
      </c>
      <c r="F1479" s="87"/>
    </row>
    <row r="1480" spans="2:6" x14ac:dyDescent="0.2">
      <c r="B1480" s="85"/>
      <c r="C1480" s="88">
        <v>44462</v>
      </c>
      <c r="D1480" s="86"/>
      <c r="E1480" s="89">
        <v>5.33</v>
      </c>
      <c r="F1480" s="87"/>
    </row>
    <row r="1481" spans="2:6" x14ac:dyDescent="0.2">
      <c r="B1481" s="85"/>
      <c r="C1481" s="88">
        <v>44461</v>
      </c>
      <c r="D1481" s="86"/>
      <c r="E1481" s="89">
        <v>5.33</v>
      </c>
      <c r="F1481" s="87"/>
    </row>
    <row r="1482" spans="2:6" x14ac:dyDescent="0.2">
      <c r="B1482" s="85"/>
      <c r="C1482" s="88">
        <v>44460</v>
      </c>
      <c r="D1482" s="86"/>
      <c r="E1482" s="89">
        <v>5.33</v>
      </c>
      <c r="F1482" s="87"/>
    </row>
    <row r="1483" spans="2:6" x14ac:dyDescent="0.2">
      <c r="B1483" s="85"/>
      <c r="C1483" s="88">
        <v>44459</v>
      </c>
      <c r="D1483" s="86"/>
      <c r="E1483" s="89">
        <v>5.33</v>
      </c>
      <c r="F1483" s="87"/>
    </row>
    <row r="1484" spans="2:6" x14ac:dyDescent="0.2">
      <c r="B1484" s="85"/>
      <c r="C1484" s="88">
        <v>44458</v>
      </c>
      <c r="D1484" s="86"/>
      <c r="E1484" s="89">
        <v>5.33</v>
      </c>
      <c r="F1484" s="87"/>
    </row>
    <row r="1485" spans="2:6" x14ac:dyDescent="0.2">
      <c r="B1485" s="85"/>
      <c r="C1485" s="88">
        <v>44457</v>
      </c>
      <c r="D1485" s="86"/>
      <c r="E1485" s="89">
        <v>5.33</v>
      </c>
      <c r="F1485" s="87"/>
    </row>
    <row r="1486" spans="2:6" x14ac:dyDescent="0.2">
      <c r="B1486" s="85"/>
      <c r="C1486" s="88">
        <v>44456</v>
      </c>
      <c r="D1486" s="86"/>
      <c r="E1486" s="89">
        <v>5.33</v>
      </c>
      <c r="F1486" s="87"/>
    </row>
    <row r="1487" spans="2:6" x14ac:dyDescent="0.2">
      <c r="B1487" s="85"/>
      <c r="C1487" s="88">
        <v>44455</v>
      </c>
      <c r="D1487" s="86"/>
      <c r="E1487" s="89">
        <v>5.33</v>
      </c>
      <c r="F1487" s="87"/>
    </row>
    <row r="1488" spans="2:6" x14ac:dyDescent="0.2">
      <c r="B1488" s="85"/>
      <c r="C1488" s="88">
        <v>44454</v>
      </c>
      <c r="D1488" s="86"/>
      <c r="E1488" s="89">
        <v>5.33</v>
      </c>
      <c r="F1488" s="87"/>
    </row>
    <row r="1489" spans="2:6" x14ac:dyDescent="0.2">
      <c r="B1489" s="85"/>
      <c r="C1489" s="88">
        <v>44453</v>
      </c>
      <c r="D1489" s="86"/>
      <c r="E1489" s="89">
        <v>5.33</v>
      </c>
      <c r="F1489" s="87"/>
    </row>
    <row r="1490" spans="2:6" x14ac:dyDescent="0.2">
      <c r="B1490" s="85"/>
      <c r="C1490" s="88">
        <v>44452</v>
      </c>
      <c r="D1490" s="86"/>
      <c r="E1490" s="89">
        <v>5.33</v>
      </c>
      <c r="F1490" s="87"/>
    </row>
    <row r="1491" spans="2:6" x14ac:dyDescent="0.2">
      <c r="B1491" s="85"/>
      <c r="C1491" s="88">
        <v>44451</v>
      </c>
      <c r="D1491" s="86"/>
      <c r="E1491" s="89">
        <v>5.33</v>
      </c>
      <c r="F1491" s="87"/>
    </row>
    <row r="1492" spans="2:6" x14ac:dyDescent="0.2">
      <c r="B1492" s="85"/>
      <c r="C1492" s="88">
        <v>44450</v>
      </c>
      <c r="D1492" s="86"/>
      <c r="E1492" s="89">
        <v>5.33</v>
      </c>
      <c r="F1492" s="87"/>
    </row>
    <row r="1493" spans="2:6" x14ac:dyDescent="0.2">
      <c r="B1493" s="85"/>
      <c r="C1493" s="88">
        <v>44449</v>
      </c>
      <c r="D1493" s="86"/>
      <c r="E1493" s="89">
        <v>5.33</v>
      </c>
      <c r="F1493" s="87"/>
    </row>
    <row r="1494" spans="2:6" x14ac:dyDescent="0.2">
      <c r="B1494" s="85"/>
      <c r="C1494" s="88">
        <v>44448</v>
      </c>
      <c r="D1494" s="86"/>
      <c r="E1494" s="89">
        <v>5.33</v>
      </c>
      <c r="F1494" s="87"/>
    </row>
    <row r="1495" spans="2:6" x14ac:dyDescent="0.2">
      <c r="B1495" s="85"/>
      <c r="C1495" s="88">
        <v>44447</v>
      </c>
      <c r="D1495" s="86"/>
      <c r="E1495" s="89">
        <v>5.33</v>
      </c>
      <c r="F1495" s="87"/>
    </row>
    <row r="1496" spans="2:6" x14ac:dyDescent="0.2">
      <c r="B1496" s="85"/>
      <c r="C1496" s="88">
        <v>44446</v>
      </c>
      <c r="D1496" s="86"/>
      <c r="E1496" s="89">
        <v>5.33</v>
      </c>
      <c r="F1496" s="87"/>
    </row>
    <row r="1497" spans="2:6" x14ac:dyDescent="0.2">
      <c r="B1497" s="85"/>
      <c r="C1497" s="88">
        <v>44445</v>
      </c>
      <c r="D1497" s="86"/>
      <c r="E1497" s="89">
        <v>5.33</v>
      </c>
      <c r="F1497" s="87"/>
    </row>
    <row r="1498" spans="2:6" x14ac:dyDescent="0.2">
      <c r="B1498" s="85"/>
      <c r="C1498" s="88">
        <v>44444</v>
      </c>
      <c r="D1498" s="86"/>
      <c r="E1498" s="89">
        <v>5.33</v>
      </c>
      <c r="F1498" s="87"/>
    </row>
    <row r="1499" spans="2:6" x14ac:dyDescent="0.2">
      <c r="B1499" s="85"/>
      <c r="C1499" s="88">
        <v>44443</v>
      </c>
      <c r="D1499" s="86"/>
      <c r="E1499" s="89">
        <v>5.33</v>
      </c>
      <c r="F1499" s="87"/>
    </row>
    <row r="1500" spans="2:6" x14ac:dyDescent="0.2">
      <c r="B1500" s="85"/>
      <c r="C1500" s="88">
        <v>44442</v>
      </c>
      <c r="D1500" s="86"/>
      <c r="E1500" s="89">
        <v>5.33</v>
      </c>
      <c r="F1500" s="87"/>
    </row>
    <row r="1501" spans="2:6" x14ac:dyDescent="0.2">
      <c r="B1501" s="85"/>
      <c r="C1501" s="88">
        <v>44441</v>
      </c>
      <c r="D1501" s="86"/>
      <c r="E1501" s="89">
        <v>5.33</v>
      </c>
      <c r="F1501" s="87"/>
    </row>
    <row r="1502" spans="2:6" x14ac:dyDescent="0.2">
      <c r="B1502" s="85"/>
      <c r="C1502" s="88">
        <v>44440</v>
      </c>
      <c r="D1502" s="86"/>
      <c r="E1502" s="89">
        <v>5.33</v>
      </c>
      <c r="F1502" s="87"/>
    </row>
    <row r="1503" spans="2:6" x14ac:dyDescent="0.2">
      <c r="B1503" s="85"/>
      <c r="C1503" s="88">
        <v>44439</v>
      </c>
      <c r="D1503" s="86"/>
      <c r="E1503" s="89">
        <v>5.33</v>
      </c>
      <c r="F1503" s="87"/>
    </row>
    <row r="1504" spans="2:6" x14ac:dyDescent="0.2">
      <c r="B1504" s="85"/>
      <c r="C1504" s="88">
        <v>44438</v>
      </c>
      <c r="D1504" s="86"/>
      <c r="E1504" s="89">
        <v>5.33</v>
      </c>
      <c r="F1504" s="87"/>
    </row>
    <row r="1505" spans="2:6" x14ac:dyDescent="0.2">
      <c r="B1505" s="85"/>
      <c r="C1505" s="88">
        <v>44437</v>
      </c>
      <c r="D1505" s="86"/>
      <c r="E1505" s="89">
        <v>5.33</v>
      </c>
      <c r="F1505" s="87"/>
    </row>
    <row r="1506" spans="2:6" x14ac:dyDescent="0.2">
      <c r="B1506" s="85"/>
      <c r="C1506" s="88">
        <v>44436</v>
      </c>
      <c r="D1506" s="86"/>
      <c r="E1506" s="89">
        <v>5.33</v>
      </c>
      <c r="F1506" s="87"/>
    </row>
    <row r="1507" spans="2:6" x14ac:dyDescent="0.2">
      <c r="B1507" s="85"/>
      <c r="C1507" s="88">
        <v>44435</v>
      </c>
      <c r="D1507" s="86"/>
      <c r="E1507" s="89">
        <v>5.33</v>
      </c>
      <c r="F1507" s="87"/>
    </row>
    <row r="1508" spans="2:6" x14ac:dyDescent="0.2">
      <c r="B1508" s="85"/>
      <c r="C1508" s="88">
        <v>44434</v>
      </c>
      <c r="D1508" s="86"/>
      <c r="E1508" s="89">
        <v>5.33</v>
      </c>
      <c r="F1508" s="87"/>
    </row>
    <row r="1509" spans="2:6" x14ac:dyDescent="0.2">
      <c r="B1509" s="85"/>
      <c r="C1509" s="88">
        <v>44433</v>
      </c>
      <c r="D1509" s="86"/>
      <c r="E1509" s="89">
        <v>5.33</v>
      </c>
      <c r="F1509" s="87"/>
    </row>
    <row r="1510" spans="2:6" x14ac:dyDescent="0.2">
      <c r="B1510" s="85"/>
      <c r="C1510" s="88">
        <v>44432</v>
      </c>
      <c r="D1510" s="86"/>
      <c r="E1510" s="89">
        <v>5.33</v>
      </c>
      <c r="F1510" s="87"/>
    </row>
    <row r="1511" spans="2:6" x14ac:dyDescent="0.2">
      <c r="B1511" s="85"/>
      <c r="C1511" s="88">
        <v>44431</v>
      </c>
      <c r="D1511" s="86"/>
      <c r="E1511" s="89">
        <v>5.33</v>
      </c>
      <c r="F1511" s="87"/>
    </row>
    <row r="1512" spans="2:6" x14ac:dyDescent="0.2">
      <c r="B1512" s="85"/>
      <c r="C1512" s="88">
        <v>44430</v>
      </c>
      <c r="D1512" s="86"/>
      <c r="E1512" s="89">
        <v>5.33</v>
      </c>
      <c r="F1512" s="87"/>
    </row>
    <row r="1513" spans="2:6" x14ac:dyDescent="0.2">
      <c r="B1513" s="85"/>
      <c r="C1513" s="88">
        <v>44429</v>
      </c>
      <c r="D1513" s="86"/>
      <c r="E1513" s="89">
        <v>5.33</v>
      </c>
      <c r="F1513" s="87"/>
    </row>
    <row r="1514" spans="2:6" x14ac:dyDescent="0.2">
      <c r="B1514" s="85"/>
      <c r="C1514" s="88">
        <v>44428</v>
      </c>
      <c r="D1514" s="86"/>
      <c r="E1514" s="89">
        <v>5.33</v>
      </c>
      <c r="F1514" s="87"/>
    </row>
    <row r="1515" spans="2:6" x14ac:dyDescent="0.2">
      <c r="B1515" s="85"/>
      <c r="C1515" s="88">
        <v>44427</v>
      </c>
      <c r="D1515" s="86"/>
      <c r="E1515" s="89">
        <v>5.33</v>
      </c>
      <c r="F1515" s="87"/>
    </row>
    <row r="1516" spans="2:6" x14ac:dyDescent="0.2">
      <c r="B1516" s="85"/>
      <c r="C1516" s="88">
        <v>44426</v>
      </c>
      <c r="D1516" s="86"/>
      <c r="E1516" s="89">
        <v>5.33</v>
      </c>
      <c r="F1516" s="87"/>
    </row>
    <row r="1517" spans="2:6" x14ac:dyDescent="0.2">
      <c r="B1517" s="85"/>
      <c r="C1517" s="88">
        <v>44425</v>
      </c>
      <c r="D1517" s="86"/>
      <c r="E1517" s="89">
        <v>5.33</v>
      </c>
      <c r="F1517" s="87"/>
    </row>
    <row r="1518" spans="2:6" x14ac:dyDescent="0.2">
      <c r="B1518" s="85"/>
      <c r="C1518" s="88">
        <v>44424</v>
      </c>
      <c r="D1518" s="86"/>
      <c r="E1518" s="89">
        <v>5.33</v>
      </c>
      <c r="F1518" s="87"/>
    </row>
    <row r="1519" spans="2:6" x14ac:dyDescent="0.2">
      <c r="B1519" s="85"/>
      <c r="C1519" s="88">
        <v>44423</v>
      </c>
      <c r="D1519" s="86"/>
      <c r="E1519" s="89">
        <v>5.33</v>
      </c>
      <c r="F1519" s="87"/>
    </row>
    <row r="1520" spans="2:6" x14ac:dyDescent="0.2">
      <c r="B1520" s="85"/>
      <c r="C1520" s="88">
        <v>44422</v>
      </c>
      <c r="D1520" s="86"/>
      <c r="E1520" s="89">
        <v>5.33</v>
      </c>
      <c r="F1520" s="87"/>
    </row>
    <row r="1521" spans="2:6" x14ac:dyDescent="0.2">
      <c r="B1521" s="85"/>
      <c r="C1521" s="88">
        <v>44421</v>
      </c>
      <c r="D1521" s="86"/>
      <c r="E1521" s="89">
        <v>5.33</v>
      </c>
      <c r="F1521" s="87"/>
    </row>
    <row r="1522" spans="2:6" x14ac:dyDescent="0.2">
      <c r="B1522" s="85"/>
      <c r="C1522" s="88">
        <v>44420</v>
      </c>
      <c r="D1522" s="86"/>
      <c r="E1522" s="89">
        <v>5.33</v>
      </c>
      <c r="F1522" s="87"/>
    </row>
    <row r="1523" spans="2:6" x14ac:dyDescent="0.2">
      <c r="B1523" s="85"/>
      <c r="C1523" s="88">
        <v>44419</v>
      </c>
      <c r="D1523" s="86"/>
      <c r="E1523" s="89">
        <v>5.33</v>
      </c>
      <c r="F1523" s="87"/>
    </row>
    <row r="1524" spans="2:6" x14ac:dyDescent="0.2">
      <c r="B1524" s="85"/>
      <c r="C1524" s="88">
        <v>44418</v>
      </c>
      <c r="D1524" s="86"/>
      <c r="E1524" s="89">
        <v>5.33</v>
      </c>
      <c r="F1524" s="87"/>
    </row>
    <row r="1525" spans="2:6" x14ac:dyDescent="0.2">
      <c r="B1525" s="85"/>
      <c r="C1525" s="88">
        <v>44417</v>
      </c>
      <c r="D1525" s="86"/>
      <c r="E1525" s="89">
        <v>5.33</v>
      </c>
      <c r="F1525" s="87"/>
    </row>
    <row r="1526" spans="2:6" x14ac:dyDescent="0.2">
      <c r="B1526" s="85"/>
      <c r="C1526" s="88">
        <v>44416</v>
      </c>
      <c r="D1526" s="86"/>
      <c r="E1526" s="89">
        <v>5.33</v>
      </c>
      <c r="F1526" s="87"/>
    </row>
    <row r="1527" spans="2:6" x14ac:dyDescent="0.2">
      <c r="B1527" s="85"/>
      <c r="C1527" s="88">
        <v>44415</v>
      </c>
      <c r="D1527" s="86"/>
      <c r="E1527" s="89">
        <v>5.33</v>
      </c>
      <c r="F1527" s="87"/>
    </row>
    <row r="1528" spans="2:6" x14ac:dyDescent="0.2">
      <c r="B1528" s="85"/>
      <c r="C1528" s="88">
        <v>44414</v>
      </c>
      <c r="D1528" s="86"/>
      <c r="E1528" s="89">
        <v>5.33</v>
      </c>
      <c r="F1528" s="87"/>
    </row>
    <row r="1529" spans="2:6" x14ac:dyDescent="0.2">
      <c r="B1529" s="85"/>
      <c r="C1529" s="88">
        <v>44413</v>
      </c>
      <c r="D1529" s="86"/>
      <c r="E1529" s="89">
        <v>5.33</v>
      </c>
      <c r="F1529" s="87"/>
    </row>
    <row r="1530" spans="2:6" x14ac:dyDescent="0.2">
      <c r="B1530" s="85"/>
      <c r="C1530" s="88">
        <v>44412</v>
      </c>
      <c r="D1530" s="86"/>
      <c r="E1530" s="89">
        <v>5.33</v>
      </c>
      <c r="F1530" s="87"/>
    </row>
    <row r="1531" spans="2:6" x14ac:dyDescent="0.2">
      <c r="B1531" s="85"/>
      <c r="C1531" s="88">
        <v>44411</v>
      </c>
      <c r="D1531" s="86"/>
      <c r="E1531" s="89">
        <v>5.33</v>
      </c>
      <c r="F1531" s="87"/>
    </row>
    <row r="1532" spans="2:6" x14ac:dyDescent="0.2">
      <c r="B1532" s="85"/>
      <c r="C1532" s="88">
        <v>44410</v>
      </c>
      <c r="D1532" s="86"/>
      <c r="E1532" s="89">
        <v>5.33</v>
      </c>
      <c r="F1532" s="87"/>
    </row>
    <row r="1533" spans="2:6" x14ac:dyDescent="0.2">
      <c r="B1533" s="85"/>
      <c r="C1533" s="88">
        <v>44409</v>
      </c>
      <c r="D1533" s="86"/>
      <c r="E1533" s="89">
        <v>5.33</v>
      </c>
      <c r="F1533" s="87"/>
    </row>
    <row r="1534" spans="2:6" x14ac:dyDescent="0.2">
      <c r="B1534" s="85"/>
      <c r="C1534" s="88">
        <v>44408</v>
      </c>
      <c r="D1534" s="86"/>
      <c r="E1534" s="89">
        <v>5.33</v>
      </c>
      <c r="F1534" s="87"/>
    </row>
    <row r="1535" spans="2:6" x14ac:dyDescent="0.2">
      <c r="B1535" s="85"/>
      <c r="C1535" s="88">
        <v>44407</v>
      </c>
      <c r="D1535" s="86"/>
      <c r="E1535" s="89">
        <v>5.33</v>
      </c>
      <c r="F1535" s="87"/>
    </row>
    <row r="1536" spans="2:6" x14ac:dyDescent="0.2">
      <c r="B1536" s="85"/>
      <c r="C1536" s="88">
        <v>44406</v>
      </c>
      <c r="D1536" s="86"/>
      <c r="E1536" s="89">
        <v>5.33</v>
      </c>
      <c r="F1536" s="87"/>
    </row>
    <row r="1537" spans="2:6" x14ac:dyDescent="0.2">
      <c r="B1537" s="85"/>
      <c r="C1537" s="88">
        <v>44405</v>
      </c>
      <c r="D1537" s="86"/>
      <c r="E1537" s="89">
        <v>5.33</v>
      </c>
      <c r="F1537" s="87"/>
    </row>
    <row r="1538" spans="2:6" x14ac:dyDescent="0.2">
      <c r="B1538" s="85"/>
      <c r="C1538" s="88">
        <v>44404</v>
      </c>
      <c r="D1538" s="86"/>
      <c r="E1538" s="89">
        <v>5.33</v>
      </c>
      <c r="F1538" s="87"/>
    </row>
    <row r="1539" spans="2:6" x14ac:dyDescent="0.2">
      <c r="B1539" s="85"/>
      <c r="C1539" s="88">
        <v>44403</v>
      </c>
      <c r="D1539" s="86"/>
      <c r="E1539" s="89">
        <v>5.33</v>
      </c>
      <c r="F1539" s="87"/>
    </row>
    <row r="1540" spans="2:6" x14ac:dyDescent="0.2">
      <c r="B1540" s="85"/>
      <c r="C1540" s="88">
        <v>44402</v>
      </c>
      <c r="D1540" s="86"/>
      <c r="E1540" s="89">
        <v>5.33</v>
      </c>
      <c r="F1540" s="87"/>
    </row>
    <row r="1541" spans="2:6" x14ac:dyDescent="0.2">
      <c r="B1541" s="85"/>
      <c r="C1541" s="88">
        <v>44401</v>
      </c>
      <c r="D1541" s="86"/>
      <c r="E1541" s="89">
        <v>5.33</v>
      </c>
      <c r="F1541" s="87"/>
    </row>
    <row r="1542" spans="2:6" x14ac:dyDescent="0.2">
      <c r="B1542" s="85"/>
      <c r="C1542" s="88">
        <v>44400</v>
      </c>
      <c r="D1542" s="86"/>
      <c r="E1542" s="89">
        <v>4.5199999999999996</v>
      </c>
      <c r="F1542" s="87"/>
    </row>
    <row r="1543" spans="2:6" x14ac:dyDescent="0.2">
      <c r="B1543" s="85"/>
      <c r="C1543" s="88">
        <v>44399</v>
      </c>
      <c r="D1543" s="86"/>
      <c r="E1543" s="89">
        <v>4.5199999999999996</v>
      </c>
      <c r="F1543" s="87"/>
    </row>
    <row r="1544" spans="2:6" x14ac:dyDescent="0.2">
      <c r="B1544" s="85"/>
      <c r="C1544" s="88">
        <v>44398</v>
      </c>
      <c r="D1544" s="86"/>
      <c r="E1544" s="89">
        <v>4.5199999999999996</v>
      </c>
      <c r="F1544" s="87"/>
    </row>
    <row r="1545" spans="2:6" x14ac:dyDescent="0.2">
      <c r="B1545" s="85"/>
      <c r="C1545" s="88">
        <v>44397</v>
      </c>
      <c r="D1545" s="86"/>
      <c r="E1545" s="89">
        <v>4.5199999999999996</v>
      </c>
      <c r="F1545" s="87"/>
    </row>
    <row r="1546" spans="2:6" x14ac:dyDescent="0.2">
      <c r="B1546" s="85"/>
      <c r="C1546" s="88">
        <v>44396</v>
      </c>
      <c r="D1546" s="86"/>
      <c r="E1546" s="89">
        <v>4.5199999999999996</v>
      </c>
      <c r="F1546" s="87"/>
    </row>
    <row r="1547" spans="2:6" x14ac:dyDescent="0.2">
      <c r="B1547" s="85"/>
      <c r="C1547" s="88">
        <v>44395</v>
      </c>
      <c r="D1547" s="86"/>
      <c r="E1547" s="89">
        <v>4.5199999999999996</v>
      </c>
      <c r="F1547" s="87"/>
    </row>
    <row r="1548" spans="2:6" x14ac:dyDescent="0.2">
      <c r="B1548" s="85"/>
      <c r="C1548" s="88">
        <v>44394</v>
      </c>
      <c r="D1548" s="86"/>
      <c r="E1548" s="89">
        <v>4.5199999999999996</v>
      </c>
      <c r="F1548" s="87"/>
    </row>
    <row r="1549" spans="2:6" x14ac:dyDescent="0.2">
      <c r="B1549" s="85"/>
      <c r="C1549" s="88">
        <v>44393</v>
      </c>
      <c r="D1549" s="86"/>
      <c r="E1549" s="89">
        <v>4.5199999999999996</v>
      </c>
      <c r="F1549" s="87"/>
    </row>
    <row r="1550" spans="2:6" x14ac:dyDescent="0.2">
      <c r="B1550" s="85"/>
      <c r="C1550" s="88">
        <v>44392</v>
      </c>
      <c r="D1550" s="86"/>
      <c r="E1550" s="89">
        <v>4.5199999999999996</v>
      </c>
      <c r="F1550" s="87"/>
    </row>
    <row r="1551" spans="2:6" x14ac:dyDescent="0.2">
      <c r="B1551" s="85"/>
      <c r="C1551" s="88">
        <v>44391</v>
      </c>
      <c r="D1551" s="86"/>
      <c r="E1551" s="89">
        <v>4.5199999999999996</v>
      </c>
      <c r="F1551" s="87"/>
    </row>
    <row r="1552" spans="2:6" x14ac:dyDescent="0.2">
      <c r="B1552" s="85"/>
      <c r="C1552" s="88">
        <v>44390</v>
      </c>
      <c r="D1552" s="86"/>
      <c r="E1552" s="89">
        <v>4.5199999999999996</v>
      </c>
      <c r="F1552" s="87"/>
    </row>
    <row r="1553" spans="2:6" x14ac:dyDescent="0.2">
      <c r="B1553" s="85"/>
      <c r="C1553" s="88">
        <v>44389</v>
      </c>
      <c r="D1553" s="86"/>
      <c r="E1553" s="89">
        <v>4.5199999999999996</v>
      </c>
      <c r="F1553" s="87"/>
    </row>
    <row r="1554" spans="2:6" x14ac:dyDescent="0.2">
      <c r="B1554" s="85"/>
      <c r="C1554" s="88">
        <v>44388</v>
      </c>
      <c r="D1554" s="86"/>
      <c r="E1554" s="89">
        <v>4.5199999999999996</v>
      </c>
      <c r="F1554" s="87"/>
    </row>
    <row r="1555" spans="2:6" x14ac:dyDescent="0.2">
      <c r="B1555" s="85"/>
      <c r="C1555" s="88">
        <v>44387</v>
      </c>
      <c r="D1555" s="86"/>
      <c r="E1555" s="89">
        <v>4.5199999999999996</v>
      </c>
      <c r="F1555" s="87"/>
    </row>
    <row r="1556" spans="2:6" x14ac:dyDescent="0.2">
      <c r="B1556" s="85"/>
      <c r="C1556" s="88">
        <v>44386</v>
      </c>
      <c r="D1556" s="86"/>
      <c r="E1556" s="89">
        <v>4.5199999999999996</v>
      </c>
      <c r="F1556" s="87"/>
    </row>
    <row r="1557" spans="2:6" x14ac:dyDescent="0.2">
      <c r="B1557" s="85"/>
      <c r="C1557" s="88">
        <v>44385</v>
      </c>
      <c r="D1557" s="86"/>
      <c r="E1557" s="89">
        <v>4.5199999999999996</v>
      </c>
      <c r="F1557" s="87"/>
    </row>
    <row r="1558" spans="2:6" x14ac:dyDescent="0.2">
      <c r="B1558" s="85"/>
      <c r="C1558" s="88">
        <v>44384</v>
      </c>
      <c r="D1558" s="86"/>
      <c r="E1558" s="89">
        <v>4.5199999999999996</v>
      </c>
      <c r="F1558" s="87"/>
    </row>
    <row r="1559" spans="2:6" x14ac:dyDescent="0.2">
      <c r="B1559" s="85"/>
      <c r="C1559" s="88">
        <v>44383</v>
      </c>
      <c r="D1559" s="86"/>
      <c r="E1559" s="89">
        <v>4.5199999999999996</v>
      </c>
      <c r="F1559" s="87"/>
    </row>
    <row r="1560" spans="2:6" x14ac:dyDescent="0.2">
      <c r="B1560" s="85"/>
      <c r="C1560" s="88">
        <v>44382</v>
      </c>
      <c r="D1560" s="86"/>
      <c r="E1560" s="89">
        <v>4.5199999999999996</v>
      </c>
      <c r="F1560" s="87"/>
    </row>
    <row r="1561" spans="2:6" x14ac:dyDescent="0.2">
      <c r="B1561" s="85"/>
      <c r="C1561" s="88">
        <v>44381</v>
      </c>
      <c r="D1561" s="86"/>
      <c r="E1561" s="89">
        <v>4.5199999999999996</v>
      </c>
      <c r="F1561" s="87"/>
    </row>
    <row r="1562" spans="2:6" x14ac:dyDescent="0.2">
      <c r="B1562" s="85"/>
      <c r="C1562" s="88">
        <v>44380</v>
      </c>
      <c r="D1562" s="86"/>
      <c r="E1562" s="89">
        <v>4.5199999999999996</v>
      </c>
      <c r="F1562" s="87"/>
    </row>
    <row r="1563" spans="2:6" x14ac:dyDescent="0.2">
      <c r="B1563" s="85"/>
      <c r="C1563" s="88">
        <v>44379</v>
      </c>
      <c r="D1563" s="86"/>
      <c r="E1563" s="89">
        <v>4.5199999999999996</v>
      </c>
      <c r="F1563" s="87"/>
    </row>
    <row r="1564" spans="2:6" x14ac:dyDescent="0.2">
      <c r="B1564" s="85"/>
      <c r="C1564" s="88">
        <v>44378</v>
      </c>
      <c r="D1564" s="86"/>
      <c r="E1564" s="89">
        <v>4.5199999999999996</v>
      </c>
      <c r="F1564" s="87"/>
    </row>
    <row r="1565" spans="2:6" x14ac:dyDescent="0.2">
      <c r="B1565" s="85"/>
      <c r="C1565" s="88">
        <v>44377</v>
      </c>
      <c r="D1565" s="86"/>
      <c r="E1565" s="89">
        <v>4.5199999999999996</v>
      </c>
      <c r="F1565" s="87"/>
    </row>
    <row r="1566" spans="2:6" x14ac:dyDescent="0.2">
      <c r="B1566" s="85"/>
      <c r="C1566" s="88">
        <v>44376</v>
      </c>
      <c r="D1566" s="86"/>
      <c r="E1566" s="89">
        <v>4.5199999999999996</v>
      </c>
      <c r="F1566" s="87"/>
    </row>
    <row r="1567" spans="2:6" x14ac:dyDescent="0.2">
      <c r="B1567" s="85"/>
      <c r="C1567" s="88">
        <v>44375</v>
      </c>
      <c r="D1567" s="86"/>
      <c r="E1567" s="89">
        <v>4.5199999999999996</v>
      </c>
      <c r="F1567" s="87"/>
    </row>
    <row r="1568" spans="2:6" x14ac:dyDescent="0.2">
      <c r="B1568" s="85"/>
      <c r="C1568" s="88">
        <v>44374</v>
      </c>
      <c r="D1568" s="86"/>
      <c r="E1568" s="89">
        <v>4.5199999999999996</v>
      </c>
      <c r="F1568" s="87"/>
    </row>
    <row r="1569" spans="2:6" x14ac:dyDescent="0.2">
      <c r="B1569" s="85"/>
      <c r="C1569" s="88">
        <v>44373</v>
      </c>
      <c r="D1569" s="86"/>
      <c r="E1569" s="89">
        <v>4.5199999999999996</v>
      </c>
      <c r="F1569" s="87"/>
    </row>
    <row r="1570" spans="2:6" x14ac:dyDescent="0.2">
      <c r="B1570" s="85"/>
      <c r="C1570" s="88">
        <v>44372</v>
      </c>
      <c r="D1570" s="86"/>
      <c r="E1570" s="89">
        <v>4.5199999999999996</v>
      </c>
      <c r="F1570" s="87"/>
    </row>
    <row r="1571" spans="2:6" x14ac:dyDescent="0.2">
      <c r="B1571" s="85"/>
      <c r="C1571" s="88">
        <v>44371</v>
      </c>
      <c r="D1571" s="86"/>
      <c r="E1571" s="89">
        <v>4.5199999999999996</v>
      </c>
      <c r="F1571" s="87"/>
    </row>
    <row r="1572" spans="2:6" x14ac:dyDescent="0.2">
      <c r="B1572" s="85"/>
      <c r="C1572" s="88">
        <v>44370</v>
      </c>
      <c r="D1572" s="86"/>
      <c r="E1572" s="89">
        <v>4.5199999999999996</v>
      </c>
      <c r="F1572" s="87"/>
    </row>
    <row r="1573" spans="2:6" x14ac:dyDescent="0.2">
      <c r="B1573" s="85"/>
      <c r="C1573" s="88">
        <v>44369</v>
      </c>
      <c r="D1573" s="86"/>
      <c r="E1573" s="89">
        <v>4.5199999999999996</v>
      </c>
      <c r="F1573" s="87"/>
    </row>
    <row r="1574" spans="2:6" x14ac:dyDescent="0.2">
      <c r="B1574" s="85"/>
      <c r="C1574" s="88">
        <v>44368</v>
      </c>
      <c r="D1574" s="86"/>
      <c r="E1574" s="89">
        <v>4.5199999999999996</v>
      </c>
      <c r="F1574" s="87"/>
    </row>
    <row r="1575" spans="2:6" x14ac:dyDescent="0.2">
      <c r="B1575" s="85"/>
      <c r="C1575" s="88">
        <v>44367</v>
      </c>
      <c r="D1575" s="86"/>
      <c r="E1575" s="89">
        <v>4.5199999999999996</v>
      </c>
      <c r="F1575" s="87"/>
    </row>
    <row r="1576" spans="2:6" x14ac:dyDescent="0.2">
      <c r="B1576" s="85"/>
      <c r="C1576" s="88">
        <v>44366</v>
      </c>
      <c r="D1576" s="86"/>
      <c r="E1576" s="89">
        <v>4.5199999999999996</v>
      </c>
      <c r="F1576" s="87"/>
    </row>
    <row r="1577" spans="2:6" x14ac:dyDescent="0.2">
      <c r="B1577" s="85"/>
      <c r="C1577" s="88">
        <v>44365</v>
      </c>
      <c r="D1577" s="86"/>
      <c r="E1577" s="89">
        <v>4.5199999999999996</v>
      </c>
      <c r="F1577" s="87"/>
    </row>
    <row r="1578" spans="2:6" x14ac:dyDescent="0.2">
      <c r="B1578" s="85"/>
      <c r="C1578" s="88">
        <v>44364</v>
      </c>
      <c r="D1578" s="86"/>
      <c r="E1578" s="89">
        <v>4.5199999999999996</v>
      </c>
      <c r="F1578" s="87"/>
    </row>
    <row r="1579" spans="2:6" x14ac:dyDescent="0.2">
      <c r="B1579" s="85"/>
      <c r="C1579" s="88">
        <v>44363</v>
      </c>
      <c r="D1579" s="86"/>
      <c r="E1579" s="89">
        <v>4.5199999999999996</v>
      </c>
      <c r="F1579" s="87"/>
    </row>
    <row r="1580" spans="2:6" x14ac:dyDescent="0.2">
      <c r="B1580" s="85"/>
      <c r="C1580" s="88">
        <v>44362</v>
      </c>
      <c r="D1580" s="86"/>
      <c r="E1580" s="89">
        <v>4.5199999999999996</v>
      </c>
      <c r="F1580" s="87"/>
    </row>
    <row r="1581" spans="2:6" x14ac:dyDescent="0.2">
      <c r="B1581" s="85"/>
      <c r="C1581" s="88">
        <v>44361</v>
      </c>
      <c r="D1581" s="86"/>
      <c r="E1581" s="89">
        <v>4.5199999999999996</v>
      </c>
      <c r="F1581" s="87"/>
    </row>
    <row r="1582" spans="2:6" x14ac:dyDescent="0.2">
      <c r="B1582" s="85"/>
      <c r="C1582" s="88">
        <v>44360</v>
      </c>
      <c r="D1582" s="86"/>
      <c r="E1582" s="89">
        <v>4.5199999999999996</v>
      </c>
      <c r="F1582" s="87"/>
    </row>
    <row r="1583" spans="2:6" x14ac:dyDescent="0.2">
      <c r="B1583" s="85"/>
      <c r="C1583" s="88">
        <v>44359</v>
      </c>
      <c r="D1583" s="86"/>
      <c r="E1583" s="89">
        <v>4.5199999999999996</v>
      </c>
      <c r="F1583" s="87"/>
    </row>
    <row r="1584" spans="2:6" x14ac:dyDescent="0.2">
      <c r="B1584" s="85"/>
      <c r="C1584" s="88">
        <v>44358</v>
      </c>
      <c r="D1584" s="86"/>
      <c r="E1584" s="89">
        <v>4.5199999999999996</v>
      </c>
      <c r="F1584" s="87"/>
    </row>
    <row r="1585" spans="2:6" x14ac:dyDescent="0.2">
      <c r="B1585" s="85"/>
      <c r="C1585" s="88">
        <v>44357</v>
      </c>
      <c r="D1585" s="86"/>
      <c r="E1585" s="89">
        <v>4.5199999999999996</v>
      </c>
      <c r="F1585" s="87"/>
    </row>
    <row r="1586" spans="2:6" x14ac:dyDescent="0.2">
      <c r="B1586" s="85"/>
      <c r="C1586" s="88">
        <v>44356</v>
      </c>
      <c r="D1586" s="86"/>
      <c r="E1586" s="89">
        <v>4.5199999999999996</v>
      </c>
      <c r="F1586" s="87"/>
    </row>
    <row r="1587" spans="2:6" x14ac:dyDescent="0.2">
      <c r="B1587" s="85"/>
      <c r="C1587" s="88">
        <v>44355</v>
      </c>
      <c r="D1587" s="86"/>
      <c r="E1587" s="89">
        <v>4.22</v>
      </c>
      <c r="F1587" s="87"/>
    </row>
    <row r="1588" spans="2:6" x14ac:dyDescent="0.2">
      <c r="B1588" s="85"/>
      <c r="C1588" s="88">
        <v>44354</v>
      </c>
      <c r="D1588" s="86"/>
      <c r="E1588" s="89">
        <v>4.22</v>
      </c>
      <c r="F1588" s="87"/>
    </row>
    <row r="1589" spans="2:6" x14ac:dyDescent="0.2">
      <c r="B1589" s="85"/>
      <c r="C1589" s="88">
        <v>44353</v>
      </c>
      <c r="D1589" s="86"/>
      <c r="E1589" s="89">
        <v>4.22</v>
      </c>
      <c r="F1589" s="87"/>
    </row>
    <row r="1590" spans="2:6" x14ac:dyDescent="0.2">
      <c r="B1590" s="85"/>
      <c r="C1590" s="88">
        <v>44352</v>
      </c>
      <c r="D1590" s="86"/>
      <c r="E1590" s="89">
        <v>4.22</v>
      </c>
      <c r="F1590" s="87"/>
    </row>
    <row r="1591" spans="2:6" x14ac:dyDescent="0.2">
      <c r="B1591" s="85"/>
      <c r="C1591" s="88">
        <v>44351</v>
      </c>
      <c r="D1591" s="86"/>
      <c r="E1591" s="89">
        <v>4.22</v>
      </c>
      <c r="F1591" s="87"/>
    </row>
    <row r="1592" spans="2:6" x14ac:dyDescent="0.2">
      <c r="B1592" s="85"/>
      <c r="C1592" s="88">
        <v>44350</v>
      </c>
      <c r="D1592" s="86"/>
      <c r="E1592" s="89">
        <v>4.22</v>
      </c>
      <c r="F1592" s="87"/>
    </row>
    <row r="1593" spans="2:6" x14ac:dyDescent="0.2">
      <c r="B1593" s="85"/>
      <c r="C1593" s="88">
        <v>44349</v>
      </c>
      <c r="D1593" s="86"/>
      <c r="E1593" s="89">
        <v>4.22</v>
      </c>
      <c r="F1593" s="87"/>
    </row>
    <row r="1594" spans="2:6" x14ac:dyDescent="0.2">
      <c r="B1594" s="85"/>
      <c r="C1594" s="88">
        <v>44348</v>
      </c>
      <c r="D1594" s="86"/>
      <c r="E1594" s="89">
        <v>4.22</v>
      </c>
      <c r="F1594" s="87"/>
    </row>
    <row r="1595" spans="2:6" x14ac:dyDescent="0.2">
      <c r="B1595" s="85"/>
      <c r="C1595" s="88">
        <v>44347</v>
      </c>
      <c r="D1595" s="86"/>
      <c r="E1595" s="89">
        <v>4.22</v>
      </c>
      <c r="F1595" s="87"/>
    </row>
    <row r="1596" spans="2:6" x14ac:dyDescent="0.2">
      <c r="B1596" s="85"/>
      <c r="C1596" s="88">
        <v>44346</v>
      </c>
      <c r="D1596" s="86"/>
      <c r="E1596" s="89">
        <v>4.22</v>
      </c>
      <c r="F1596" s="87"/>
    </row>
    <row r="1597" spans="2:6" x14ac:dyDescent="0.2">
      <c r="B1597" s="85"/>
      <c r="C1597" s="88">
        <v>44345</v>
      </c>
      <c r="D1597" s="86"/>
      <c r="E1597" s="89">
        <v>4.22</v>
      </c>
      <c r="F1597" s="87"/>
    </row>
    <row r="1598" spans="2:6" x14ac:dyDescent="0.2">
      <c r="B1598" s="85"/>
      <c r="C1598" s="88">
        <v>44344</v>
      </c>
      <c r="D1598" s="86"/>
      <c r="E1598" s="89">
        <v>4.22</v>
      </c>
      <c r="F1598" s="87"/>
    </row>
    <row r="1599" spans="2:6" x14ac:dyDescent="0.2">
      <c r="B1599" s="85"/>
      <c r="C1599" s="88">
        <v>44343</v>
      </c>
      <c r="D1599" s="86"/>
      <c r="E1599" s="89">
        <v>4.22</v>
      </c>
      <c r="F1599" s="87"/>
    </row>
    <row r="1600" spans="2:6" x14ac:dyDescent="0.2">
      <c r="B1600" s="85"/>
      <c r="C1600" s="88">
        <v>44342</v>
      </c>
      <c r="D1600" s="86"/>
      <c r="E1600" s="89">
        <v>4.22</v>
      </c>
      <c r="F1600" s="87"/>
    </row>
    <row r="1601" spans="2:6" x14ac:dyDescent="0.2">
      <c r="B1601" s="85"/>
      <c r="C1601" s="88">
        <v>44341</v>
      </c>
      <c r="D1601" s="86"/>
      <c r="E1601" s="89">
        <v>4.22</v>
      </c>
      <c r="F1601" s="87"/>
    </row>
    <row r="1602" spans="2:6" x14ac:dyDescent="0.2">
      <c r="B1602" s="85"/>
      <c r="C1602" s="88">
        <v>44340</v>
      </c>
      <c r="D1602" s="86"/>
      <c r="E1602" s="89">
        <v>4.22</v>
      </c>
      <c r="F1602" s="87"/>
    </row>
    <row r="1603" spans="2:6" x14ac:dyDescent="0.2">
      <c r="B1603" s="85"/>
      <c r="C1603" s="88">
        <v>44339</v>
      </c>
      <c r="D1603" s="86"/>
      <c r="E1603" s="89">
        <v>4.22</v>
      </c>
      <c r="F1603" s="87"/>
    </row>
    <row r="1604" spans="2:6" x14ac:dyDescent="0.2">
      <c r="B1604" s="85"/>
      <c r="C1604" s="88">
        <v>44338</v>
      </c>
      <c r="D1604" s="86"/>
      <c r="E1604" s="89">
        <v>4.22</v>
      </c>
      <c r="F1604" s="87"/>
    </row>
    <row r="1605" spans="2:6" x14ac:dyDescent="0.2">
      <c r="B1605" s="85"/>
      <c r="C1605" s="88">
        <v>44337</v>
      </c>
      <c r="D1605" s="86"/>
      <c r="E1605" s="89">
        <v>4.22</v>
      </c>
      <c r="F1605" s="87"/>
    </row>
    <row r="1606" spans="2:6" x14ac:dyDescent="0.2">
      <c r="B1606" s="85"/>
      <c r="C1606" s="88">
        <v>44336</v>
      </c>
      <c r="D1606" s="86"/>
      <c r="E1606" s="89">
        <v>4.22</v>
      </c>
      <c r="F1606" s="87"/>
    </row>
    <row r="1607" spans="2:6" x14ac:dyDescent="0.2">
      <c r="B1607" s="85"/>
      <c r="C1607" s="88">
        <v>44335</v>
      </c>
      <c r="D1607" s="86"/>
      <c r="E1607" s="89">
        <v>4.22</v>
      </c>
      <c r="F1607" s="87"/>
    </row>
    <row r="1608" spans="2:6" x14ac:dyDescent="0.2">
      <c r="B1608" s="85"/>
      <c r="C1608" s="88">
        <v>44334</v>
      </c>
      <c r="D1608" s="86"/>
      <c r="E1608" s="89">
        <v>4.22</v>
      </c>
      <c r="F1608" s="87"/>
    </row>
    <row r="1609" spans="2:6" x14ac:dyDescent="0.2">
      <c r="B1609" s="85"/>
      <c r="C1609" s="88">
        <v>44333</v>
      </c>
      <c r="D1609" s="86"/>
      <c r="E1609" s="89">
        <v>4.22</v>
      </c>
      <c r="F1609" s="87"/>
    </row>
    <row r="1610" spans="2:6" x14ac:dyDescent="0.2">
      <c r="B1610" s="85"/>
      <c r="C1610" s="88">
        <v>44332</v>
      </c>
      <c r="D1610" s="86"/>
      <c r="E1610" s="89">
        <v>4.22</v>
      </c>
      <c r="F1610" s="87"/>
    </row>
    <row r="1611" spans="2:6" x14ac:dyDescent="0.2">
      <c r="B1611" s="85"/>
      <c r="C1611" s="88">
        <v>44331</v>
      </c>
      <c r="D1611" s="86"/>
      <c r="E1611" s="89">
        <v>4.22</v>
      </c>
      <c r="F1611" s="87"/>
    </row>
    <row r="1612" spans="2:6" x14ac:dyDescent="0.2">
      <c r="B1612" s="85"/>
      <c r="C1612" s="88">
        <v>44330</v>
      </c>
      <c r="D1612" s="86"/>
      <c r="E1612" s="89">
        <v>4.22</v>
      </c>
      <c r="F1612" s="87"/>
    </row>
    <row r="1613" spans="2:6" x14ac:dyDescent="0.2">
      <c r="B1613" s="85"/>
      <c r="C1613" s="88">
        <v>44329</v>
      </c>
      <c r="D1613" s="86"/>
      <c r="E1613" s="89">
        <v>4.22</v>
      </c>
      <c r="F1613" s="87"/>
    </row>
    <row r="1614" spans="2:6" x14ac:dyDescent="0.2">
      <c r="B1614" s="85"/>
      <c r="C1614" s="88">
        <v>44328</v>
      </c>
      <c r="D1614" s="86"/>
      <c r="E1614" s="89">
        <v>4.22</v>
      </c>
      <c r="F1614" s="87"/>
    </row>
    <row r="1615" spans="2:6" x14ac:dyDescent="0.2">
      <c r="B1615" s="85"/>
      <c r="C1615" s="88">
        <v>44327</v>
      </c>
      <c r="D1615" s="86"/>
      <c r="E1615" s="89">
        <v>4.22</v>
      </c>
      <c r="F1615" s="87"/>
    </row>
    <row r="1616" spans="2:6" x14ac:dyDescent="0.2">
      <c r="B1616" s="85"/>
      <c r="C1616" s="88">
        <v>44326</v>
      </c>
      <c r="D1616" s="86"/>
      <c r="E1616" s="89">
        <v>4.22</v>
      </c>
      <c r="F1616" s="87"/>
    </row>
    <row r="1617" spans="2:6" x14ac:dyDescent="0.2">
      <c r="B1617" s="85"/>
      <c r="C1617" s="88">
        <v>44325</v>
      </c>
      <c r="D1617" s="86"/>
      <c r="E1617" s="89">
        <v>4.22</v>
      </c>
      <c r="F1617" s="87"/>
    </row>
    <row r="1618" spans="2:6" x14ac:dyDescent="0.2">
      <c r="B1618" s="85"/>
      <c r="C1618" s="88">
        <v>44324</v>
      </c>
      <c r="D1618" s="86"/>
      <c r="E1618" s="89">
        <v>4.22</v>
      </c>
      <c r="F1618" s="87"/>
    </row>
    <row r="1619" spans="2:6" x14ac:dyDescent="0.2">
      <c r="B1619" s="85"/>
      <c r="C1619" s="88">
        <v>44323</v>
      </c>
      <c r="D1619" s="86"/>
      <c r="E1619" s="89">
        <v>4.22</v>
      </c>
      <c r="F1619" s="87"/>
    </row>
    <row r="1620" spans="2:6" x14ac:dyDescent="0.2">
      <c r="B1620" s="85"/>
      <c r="C1620" s="88">
        <v>44322</v>
      </c>
      <c r="D1620" s="86"/>
      <c r="E1620" s="89">
        <v>4.22</v>
      </c>
      <c r="F1620" s="87"/>
    </row>
    <row r="1621" spans="2:6" x14ac:dyDescent="0.2">
      <c r="B1621" s="85"/>
      <c r="C1621" s="88">
        <v>44321</v>
      </c>
      <c r="D1621" s="86"/>
      <c r="E1621" s="89">
        <v>4.22</v>
      </c>
      <c r="F1621" s="87"/>
    </row>
    <row r="1622" spans="2:6" x14ac:dyDescent="0.2">
      <c r="B1622" s="85"/>
      <c r="C1622" s="88">
        <v>44320</v>
      </c>
      <c r="D1622" s="86"/>
      <c r="E1622" s="89">
        <v>4.22</v>
      </c>
      <c r="F1622" s="87"/>
    </row>
    <row r="1623" spans="2:6" x14ac:dyDescent="0.2">
      <c r="B1623" s="85"/>
      <c r="C1623" s="88">
        <v>44319</v>
      </c>
      <c r="D1623" s="86"/>
      <c r="E1623" s="89">
        <v>4.22</v>
      </c>
      <c r="F1623" s="87"/>
    </row>
    <row r="1624" spans="2:6" x14ac:dyDescent="0.2">
      <c r="B1624" s="85"/>
      <c r="C1624" s="88">
        <v>44318</v>
      </c>
      <c r="D1624" s="86"/>
      <c r="E1624" s="89">
        <v>4.22</v>
      </c>
      <c r="F1624" s="87"/>
    </row>
    <row r="1625" spans="2:6" x14ac:dyDescent="0.2">
      <c r="B1625" s="85"/>
      <c r="C1625" s="88">
        <v>44317</v>
      </c>
      <c r="D1625" s="86"/>
      <c r="E1625" s="89">
        <v>4.22</v>
      </c>
      <c r="F1625" s="87"/>
    </row>
    <row r="1626" spans="2:6" x14ac:dyDescent="0.2">
      <c r="B1626" s="85"/>
      <c r="C1626" s="88">
        <v>44316</v>
      </c>
      <c r="D1626" s="86"/>
      <c r="E1626" s="89">
        <v>4.22</v>
      </c>
      <c r="F1626" s="87"/>
    </row>
    <row r="1627" spans="2:6" x14ac:dyDescent="0.2">
      <c r="B1627" s="85"/>
      <c r="C1627" s="88">
        <v>44315</v>
      </c>
      <c r="D1627" s="86"/>
      <c r="E1627" s="89">
        <v>4.22</v>
      </c>
      <c r="F1627" s="87"/>
    </row>
    <row r="1628" spans="2:6" x14ac:dyDescent="0.2">
      <c r="B1628" s="85"/>
      <c r="C1628" s="88">
        <v>44314</v>
      </c>
      <c r="D1628" s="86"/>
      <c r="E1628" s="89">
        <v>4.22</v>
      </c>
      <c r="F1628" s="87"/>
    </row>
    <row r="1629" spans="2:6" x14ac:dyDescent="0.2">
      <c r="B1629" s="85"/>
      <c r="C1629" s="88">
        <v>44313</v>
      </c>
      <c r="D1629" s="86"/>
      <c r="E1629" s="89">
        <v>4.22</v>
      </c>
      <c r="F1629" s="87"/>
    </row>
    <row r="1630" spans="2:6" x14ac:dyDescent="0.2">
      <c r="B1630" s="85"/>
      <c r="C1630" s="88">
        <v>44312</v>
      </c>
      <c r="D1630" s="86"/>
      <c r="E1630" s="89">
        <v>4.22</v>
      </c>
      <c r="F1630" s="87"/>
    </row>
    <row r="1631" spans="2:6" x14ac:dyDescent="0.2">
      <c r="B1631" s="85"/>
      <c r="C1631" s="88">
        <v>44311</v>
      </c>
      <c r="D1631" s="86"/>
      <c r="E1631" s="89">
        <v>4.22</v>
      </c>
      <c r="F1631" s="87"/>
    </row>
    <row r="1632" spans="2:6" x14ac:dyDescent="0.2">
      <c r="B1632" s="85"/>
      <c r="C1632" s="88">
        <v>44310</v>
      </c>
      <c r="D1632" s="86"/>
      <c r="E1632" s="89">
        <v>4.22</v>
      </c>
      <c r="F1632" s="87"/>
    </row>
    <row r="1633" spans="2:6" x14ac:dyDescent="0.2">
      <c r="B1633" s="85"/>
      <c r="C1633" s="88">
        <v>44309</v>
      </c>
      <c r="D1633" s="86"/>
      <c r="E1633" s="89">
        <v>4.22</v>
      </c>
      <c r="F1633" s="87"/>
    </row>
    <row r="1634" spans="2:6" x14ac:dyDescent="0.2">
      <c r="B1634" s="85"/>
      <c r="C1634" s="88">
        <v>44308</v>
      </c>
      <c r="D1634" s="86"/>
      <c r="E1634" s="89">
        <v>4.22</v>
      </c>
      <c r="F1634" s="87"/>
    </row>
    <row r="1635" spans="2:6" x14ac:dyDescent="0.2">
      <c r="B1635" s="85"/>
      <c r="C1635" s="88">
        <v>44307</v>
      </c>
      <c r="D1635" s="86"/>
      <c r="E1635" s="89">
        <v>4.22</v>
      </c>
      <c r="F1635" s="87"/>
    </row>
    <row r="1636" spans="2:6" x14ac:dyDescent="0.2">
      <c r="B1636" s="85"/>
      <c r="C1636" s="88">
        <v>44306</v>
      </c>
      <c r="D1636" s="86"/>
      <c r="E1636" s="89">
        <v>4.22</v>
      </c>
      <c r="F1636" s="87"/>
    </row>
    <row r="1637" spans="2:6" x14ac:dyDescent="0.2">
      <c r="B1637" s="85"/>
      <c r="C1637" s="88">
        <v>44305</v>
      </c>
      <c r="D1637" s="86"/>
      <c r="E1637" s="89">
        <v>4.22</v>
      </c>
      <c r="F1637" s="87"/>
    </row>
    <row r="1638" spans="2:6" x14ac:dyDescent="0.2">
      <c r="B1638" s="85"/>
      <c r="C1638" s="88">
        <v>44304</v>
      </c>
      <c r="D1638" s="86"/>
      <c r="E1638" s="89">
        <v>4.22</v>
      </c>
      <c r="F1638" s="87"/>
    </row>
    <row r="1639" spans="2:6" x14ac:dyDescent="0.2">
      <c r="B1639" s="85"/>
      <c r="C1639" s="88">
        <v>44303</v>
      </c>
      <c r="D1639" s="86"/>
      <c r="E1639" s="89">
        <v>4.22</v>
      </c>
      <c r="F1639" s="87"/>
    </row>
    <row r="1640" spans="2:6" x14ac:dyDescent="0.2">
      <c r="B1640" s="85"/>
      <c r="C1640" s="88">
        <v>44302</v>
      </c>
      <c r="D1640" s="86"/>
      <c r="E1640" s="89">
        <v>4.22</v>
      </c>
      <c r="F1640" s="87"/>
    </row>
    <row r="1641" spans="2:6" x14ac:dyDescent="0.2">
      <c r="B1641" s="85"/>
      <c r="C1641" s="88">
        <v>44301</v>
      </c>
      <c r="D1641" s="86"/>
      <c r="E1641" s="89">
        <v>4.22</v>
      </c>
      <c r="F1641" s="87"/>
    </row>
    <row r="1642" spans="2:6" x14ac:dyDescent="0.2">
      <c r="B1642" s="85"/>
      <c r="C1642" s="88">
        <v>44300</v>
      </c>
      <c r="D1642" s="86"/>
      <c r="E1642" s="89">
        <v>4.22</v>
      </c>
      <c r="F1642" s="87"/>
    </row>
    <row r="1643" spans="2:6" x14ac:dyDescent="0.2">
      <c r="B1643" s="85"/>
      <c r="C1643" s="88">
        <v>44299</v>
      </c>
      <c r="D1643" s="86"/>
      <c r="E1643" s="89">
        <v>4.22</v>
      </c>
      <c r="F1643" s="87"/>
    </row>
    <row r="1644" spans="2:6" x14ac:dyDescent="0.2">
      <c r="B1644" s="85"/>
      <c r="C1644" s="88">
        <v>44298</v>
      </c>
      <c r="D1644" s="86"/>
      <c r="E1644" s="89">
        <v>4.22</v>
      </c>
      <c r="F1644" s="87"/>
    </row>
    <row r="1645" spans="2:6" x14ac:dyDescent="0.2">
      <c r="B1645" s="85"/>
      <c r="C1645" s="88">
        <v>44297</v>
      </c>
      <c r="D1645" s="86"/>
      <c r="E1645" s="89">
        <v>4.22</v>
      </c>
      <c r="F1645" s="87"/>
    </row>
    <row r="1646" spans="2:6" x14ac:dyDescent="0.2">
      <c r="B1646" s="85"/>
      <c r="C1646" s="88">
        <v>44296</v>
      </c>
      <c r="D1646" s="86"/>
      <c r="E1646" s="89">
        <v>4.22</v>
      </c>
      <c r="F1646" s="87"/>
    </row>
    <row r="1647" spans="2:6" x14ac:dyDescent="0.2">
      <c r="B1647" s="85"/>
      <c r="C1647" s="88">
        <v>44295</v>
      </c>
      <c r="D1647" s="86"/>
      <c r="E1647" s="89">
        <v>4.22</v>
      </c>
      <c r="F1647" s="87"/>
    </row>
    <row r="1648" spans="2:6" x14ac:dyDescent="0.2">
      <c r="B1648" s="85"/>
      <c r="C1648" s="88">
        <v>44294</v>
      </c>
      <c r="D1648" s="86"/>
      <c r="E1648" s="89">
        <v>4.22</v>
      </c>
      <c r="F1648" s="87"/>
    </row>
    <row r="1649" spans="2:6" x14ac:dyDescent="0.2">
      <c r="B1649" s="85"/>
      <c r="C1649" s="88">
        <v>44293</v>
      </c>
      <c r="D1649" s="86"/>
      <c r="E1649" s="89">
        <v>4.22</v>
      </c>
      <c r="F1649" s="87"/>
    </row>
    <row r="1650" spans="2:6" x14ac:dyDescent="0.2">
      <c r="B1650" s="85"/>
      <c r="C1650" s="88">
        <v>44292</v>
      </c>
      <c r="D1650" s="86"/>
      <c r="E1650" s="89">
        <v>4.22</v>
      </c>
      <c r="F1650" s="87"/>
    </row>
    <row r="1651" spans="2:6" x14ac:dyDescent="0.2">
      <c r="B1651" s="85"/>
      <c r="C1651" s="88">
        <v>44291</v>
      </c>
      <c r="D1651" s="86"/>
      <c r="E1651" s="89">
        <v>4.22</v>
      </c>
      <c r="F1651" s="87"/>
    </row>
    <row r="1652" spans="2:6" x14ac:dyDescent="0.2">
      <c r="B1652" s="85"/>
      <c r="C1652" s="88">
        <v>44290</v>
      </c>
      <c r="D1652" s="86"/>
      <c r="E1652" s="89">
        <v>4.22</v>
      </c>
      <c r="F1652" s="87"/>
    </row>
    <row r="1653" spans="2:6" x14ac:dyDescent="0.2">
      <c r="B1653" s="85"/>
      <c r="C1653" s="88">
        <v>44289</v>
      </c>
      <c r="D1653" s="86"/>
      <c r="E1653" s="89">
        <v>4.22</v>
      </c>
      <c r="F1653" s="87"/>
    </row>
    <row r="1654" spans="2:6" x14ac:dyDescent="0.2">
      <c r="B1654" s="85"/>
      <c r="C1654" s="88">
        <v>44288</v>
      </c>
      <c r="D1654" s="86"/>
      <c r="E1654" s="89">
        <v>4.22</v>
      </c>
      <c r="F1654" s="87"/>
    </row>
    <row r="1655" spans="2:6" x14ac:dyDescent="0.2">
      <c r="B1655" s="85"/>
      <c r="C1655" s="88">
        <v>44287</v>
      </c>
      <c r="D1655" s="86"/>
      <c r="E1655" s="89">
        <v>4.22</v>
      </c>
      <c r="F1655" s="87"/>
    </row>
    <row r="1656" spans="2:6" x14ac:dyDescent="0.2">
      <c r="B1656" s="85"/>
      <c r="C1656" s="88">
        <v>44286</v>
      </c>
      <c r="D1656" s="86"/>
      <c r="E1656" s="89">
        <v>4.22</v>
      </c>
      <c r="F1656" s="87"/>
    </row>
    <row r="1657" spans="2:6" x14ac:dyDescent="0.2">
      <c r="B1657" s="85"/>
      <c r="C1657" s="88">
        <v>44285</v>
      </c>
      <c r="D1657" s="86"/>
      <c r="E1657" s="89">
        <v>4.22</v>
      </c>
      <c r="F1657" s="87"/>
    </row>
    <row r="1658" spans="2:6" x14ac:dyDescent="0.2">
      <c r="B1658" s="85"/>
      <c r="C1658" s="88">
        <v>44284</v>
      </c>
      <c r="D1658" s="86"/>
      <c r="E1658" s="89">
        <v>4.22</v>
      </c>
      <c r="F1658" s="87"/>
    </row>
    <row r="1659" spans="2:6" x14ac:dyDescent="0.2">
      <c r="B1659" s="85"/>
      <c r="C1659" s="88">
        <v>44283</v>
      </c>
      <c r="D1659" s="86"/>
      <c r="E1659" s="89">
        <v>4.22</v>
      </c>
      <c r="F1659" s="87"/>
    </row>
    <row r="1660" spans="2:6" x14ac:dyDescent="0.2">
      <c r="B1660" s="85"/>
      <c r="C1660" s="88">
        <v>44282</v>
      </c>
      <c r="D1660" s="86"/>
      <c r="E1660" s="89">
        <v>4.22</v>
      </c>
      <c r="F1660" s="87"/>
    </row>
    <row r="1661" spans="2:6" x14ac:dyDescent="0.2">
      <c r="B1661" s="85"/>
      <c r="C1661" s="88">
        <v>44281</v>
      </c>
      <c r="D1661" s="86"/>
      <c r="E1661" s="89">
        <v>4.22</v>
      </c>
      <c r="F1661" s="87"/>
    </row>
    <row r="1662" spans="2:6" x14ac:dyDescent="0.2">
      <c r="B1662" s="85"/>
      <c r="C1662" s="88">
        <v>44280</v>
      </c>
      <c r="D1662" s="86"/>
      <c r="E1662" s="89">
        <v>4.22</v>
      </c>
      <c r="F1662" s="87"/>
    </row>
    <row r="1663" spans="2:6" x14ac:dyDescent="0.2">
      <c r="B1663" s="85"/>
      <c r="C1663" s="88">
        <v>44279</v>
      </c>
      <c r="D1663" s="86"/>
      <c r="E1663" s="89">
        <v>4.22</v>
      </c>
      <c r="F1663" s="87"/>
    </row>
    <row r="1664" spans="2:6" x14ac:dyDescent="0.2">
      <c r="B1664" s="85"/>
      <c r="C1664" s="88">
        <v>44278</v>
      </c>
      <c r="D1664" s="86"/>
      <c r="E1664" s="89">
        <v>4.22</v>
      </c>
      <c r="F1664" s="87"/>
    </row>
    <row r="1665" spans="2:6" x14ac:dyDescent="0.2">
      <c r="B1665" s="85"/>
      <c r="C1665" s="88">
        <v>44277</v>
      </c>
      <c r="D1665" s="86"/>
      <c r="E1665" s="89">
        <v>4.22</v>
      </c>
      <c r="F1665" s="87"/>
    </row>
    <row r="1666" spans="2:6" x14ac:dyDescent="0.2">
      <c r="B1666" s="85"/>
      <c r="C1666" s="88">
        <v>44276</v>
      </c>
      <c r="D1666" s="86"/>
      <c r="E1666" s="89">
        <v>4.22</v>
      </c>
      <c r="F1666" s="87"/>
    </row>
    <row r="1667" spans="2:6" x14ac:dyDescent="0.2">
      <c r="B1667" s="85"/>
      <c r="C1667" s="88">
        <v>44275</v>
      </c>
      <c r="D1667" s="86"/>
      <c r="E1667" s="89">
        <v>4.22</v>
      </c>
      <c r="F1667" s="87"/>
    </row>
    <row r="1668" spans="2:6" x14ac:dyDescent="0.2">
      <c r="B1668" s="85"/>
      <c r="C1668" s="88">
        <v>44274</v>
      </c>
      <c r="D1668" s="86"/>
      <c r="E1668" s="89">
        <v>4.22</v>
      </c>
      <c r="F1668" s="87"/>
    </row>
    <row r="1669" spans="2:6" x14ac:dyDescent="0.2">
      <c r="B1669" s="85"/>
      <c r="C1669" s="88">
        <v>44273</v>
      </c>
      <c r="D1669" s="86"/>
      <c r="E1669" s="89">
        <v>4.22</v>
      </c>
      <c r="F1669" s="87"/>
    </row>
    <row r="1670" spans="2:6" x14ac:dyDescent="0.2">
      <c r="B1670" s="85"/>
      <c r="C1670" s="88">
        <v>44272</v>
      </c>
      <c r="D1670" s="86"/>
      <c r="E1670" s="89">
        <v>4.22</v>
      </c>
      <c r="F1670" s="87"/>
    </row>
    <row r="1671" spans="2:6" x14ac:dyDescent="0.2">
      <c r="B1671" s="85"/>
      <c r="C1671" s="88">
        <v>44271</v>
      </c>
      <c r="D1671" s="86"/>
      <c r="E1671" s="89">
        <v>4.22</v>
      </c>
      <c r="F1671" s="87"/>
    </row>
    <row r="1672" spans="2:6" x14ac:dyDescent="0.2">
      <c r="B1672" s="85"/>
      <c r="C1672" s="88">
        <v>44270</v>
      </c>
      <c r="D1672" s="86"/>
      <c r="E1672" s="89">
        <v>4.22</v>
      </c>
      <c r="F1672" s="87"/>
    </row>
    <row r="1673" spans="2:6" x14ac:dyDescent="0.2">
      <c r="B1673" s="85"/>
      <c r="C1673" s="88">
        <v>44269</v>
      </c>
      <c r="D1673" s="86"/>
      <c r="E1673" s="89">
        <v>4.22</v>
      </c>
      <c r="F1673" s="87"/>
    </row>
    <row r="1674" spans="2:6" x14ac:dyDescent="0.2">
      <c r="B1674" s="85"/>
      <c r="C1674" s="88">
        <v>44268</v>
      </c>
      <c r="D1674" s="86"/>
      <c r="E1674" s="89">
        <v>4.22</v>
      </c>
      <c r="F1674" s="87"/>
    </row>
    <row r="1675" spans="2:6" x14ac:dyDescent="0.2">
      <c r="B1675" s="85"/>
      <c r="C1675" s="88">
        <v>44267</v>
      </c>
      <c r="D1675" s="86"/>
      <c r="E1675" s="89">
        <v>4.22</v>
      </c>
      <c r="F1675" s="87"/>
    </row>
    <row r="1676" spans="2:6" x14ac:dyDescent="0.2">
      <c r="B1676" s="85"/>
      <c r="C1676" s="88">
        <v>44266</v>
      </c>
      <c r="D1676" s="86"/>
      <c r="E1676" s="89">
        <v>4.22</v>
      </c>
      <c r="F1676" s="87"/>
    </row>
    <row r="1677" spans="2:6" x14ac:dyDescent="0.2">
      <c r="B1677" s="85"/>
      <c r="C1677" s="88">
        <v>44265</v>
      </c>
      <c r="D1677" s="86"/>
      <c r="E1677" s="89">
        <v>4.22</v>
      </c>
      <c r="F1677" s="87"/>
    </row>
    <row r="1678" spans="2:6" x14ac:dyDescent="0.2">
      <c r="B1678" s="85"/>
      <c r="C1678" s="88">
        <v>44264</v>
      </c>
      <c r="D1678" s="86"/>
      <c r="E1678" s="89">
        <v>4.22</v>
      </c>
      <c r="F1678" s="87"/>
    </row>
    <row r="1679" spans="2:6" x14ac:dyDescent="0.2">
      <c r="B1679" s="85"/>
      <c r="C1679" s="88">
        <v>44263</v>
      </c>
      <c r="D1679" s="86"/>
      <c r="E1679" s="89">
        <v>4.22</v>
      </c>
      <c r="F1679" s="87"/>
    </row>
    <row r="1680" spans="2:6" x14ac:dyDescent="0.2">
      <c r="B1680" s="85"/>
      <c r="C1680" s="88">
        <v>44262</v>
      </c>
      <c r="D1680" s="86"/>
      <c r="E1680" s="89">
        <v>4.22</v>
      </c>
      <c r="F1680" s="87"/>
    </row>
    <row r="1681" spans="2:6" x14ac:dyDescent="0.2">
      <c r="B1681" s="85"/>
      <c r="C1681" s="88">
        <v>44261</v>
      </c>
      <c r="D1681" s="86"/>
      <c r="E1681" s="89">
        <v>4.22</v>
      </c>
      <c r="F1681" s="87"/>
    </row>
    <row r="1682" spans="2:6" x14ac:dyDescent="0.2">
      <c r="B1682" s="85"/>
      <c r="C1682" s="88">
        <v>44260</v>
      </c>
      <c r="D1682" s="86"/>
      <c r="E1682" s="89">
        <v>4.22</v>
      </c>
      <c r="F1682" s="87"/>
    </row>
    <row r="1683" spans="2:6" x14ac:dyDescent="0.2">
      <c r="B1683" s="85"/>
      <c r="C1683" s="88">
        <v>44259</v>
      </c>
      <c r="D1683" s="86"/>
      <c r="E1683" s="89">
        <v>4.22</v>
      </c>
      <c r="F1683" s="87"/>
    </row>
    <row r="1684" spans="2:6" x14ac:dyDescent="0.2">
      <c r="B1684" s="85"/>
      <c r="C1684" s="88">
        <v>44258</v>
      </c>
      <c r="D1684" s="86"/>
      <c r="E1684" s="89">
        <v>4.22</v>
      </c>
      <c r="F1684" s="87"/>
    </row>
    <row r="1685" spans="2:6" x14ac:dyDescent="0.2">
      <c r="B1685" s="85"/>
      <c r="C1685" s="88">
        <v>44257</v>
      </c>
      <c r="D1685" s="86"/>
      <c r="E1685" s="89">
        <v>4.22</v>
      </c>
      <c r="F1685" s="87"/>
    </row>
    <row r="1686" spans="2:6" x14ac:dyDescent="0.2">
      <c r="B1686" s="85"/>
      <c r="C1686" s="88">
        <v>44256</v>
      </c>
      <c r="D1686" s="86"/>
      <c r="E1686" s="89">
        <v>4.22</v>
      </c>
      <c r="F1686" s="87"/>
    </row>
    <row r="1687" spans="2:6" x14ac:dyDescent="0.2">
      <c r="B1687" s="85"/>
      <c r="C1687" s="88">
        <v>44255</v>
      </c>
      <c r="D1687" s="86"/>
      <c r="E1687" s="89">
        <v>4.22</v>
      </c>
      <c r="F1687" s="87"/>
    </row>
    <row r="1688" spans="2:6" x14ac:dyDescent="0.2">
      <c r="B1688" s="85"/>
      <c r="C1688" s="88">
        <v>44254</v>
      </c>
      <c r="D1688" s="86"/>
      <c r="E1688" s="89">
        <v>4.22</v>
      </c>
      <c r="F1688" s="87"/>
    </row>
    <row r="1689" spans="2:6" x14ac:dyDescent="0.2">
      <c r="B1689" s="85"/>
      <c r="C1689" s="88">
        <v>44253</v>
      </c>
      <c r="D1689" s="86"/>
      <c r="E1689" s="89">
        <v>4.22</v>
      </c>
      <c r="F1689" s="87"/>
    </row>
    <row r="1690" spans="2:6" x14ac:dyDescent="0.2">
      <c r="B1690" s="85"/>
      <c r="C1690" s="88">
        <v>44252</v>
      </c>
      <c r="D1690" s="86"/>
      <c r="E1690" s="89">
        <v>4.22</v>
      </c>
      <c r="F1690" s="87"/>
    </row>
    <row r="1691" spans="2:6" x14ac:dyDescent="0.2">
      <c r="B1691" s="85"/>
      <c r="C1691" s="88">
        <v>44251</v>
      </c>
      <c r="D1691" s="86"/>
      <c r="E1691" s="89">
        <v>4.22</v>
      </c>
      <c r="F1691" s="87"/>
    </row>
    <row r="1692" spans="2:6" x14ac:dyDescent="0.2">
      <c r="B1692" s="85"/>
      <c r="C1692" s="88">
        <v>44250</v>
      </c>
      <c r="D1692" s="86"/>
      <c r="E1692" s="89">
        <v>4.22</v>
      </c>
      <c r="F1692" s="87"/>
    </row>
    <row r="1693" spans="2:6" x14ac:dyDescent="0.2">
      <c r="B1693" s="85"/>
      <c r="C1693" s="88">
        <v>44249</v>
      </c>
      <c r="D1693" s="86"/>
      <c r="E1693" s="89">
        <v>4.22</v>
      </c>
      <c r="F1693" s="87"/>
    </row>
    <row r="1694" spans="2:6" x14ac:dyDescent="0.2">
      <c r="B1694" s="85"/>
      <c r="C1694" s="88">
        <v>44248</v>
      </c>
      <c r="D1694" s="86"/>
      <c r="E1694" s="89">
        <v>4.22</v>
      </c>
      <c r="F1694" s="87"/>
    </row>
    <row r="1695" spans="2:6" x14ac:dyDescent="0.2">
      <c r="B1695" s="85"/>
      <c r="C1695" s="88">
        <v>44247</v>
      </c>
      <c r="D1695" s="86"/>
      <c r="E1695" s="89">
        <v>4.22</v>
      </c>
      <c r="F1695" s="87"/>
    </row>
    <row r="1696" spans="2:6" x14ac:dyDescent="0.2">
      <c r="B1696" s="85"/>
      <c r="C1696" s="88">
        <v>44246</v>
      </c>
      <c r="D1696" s="86"/>
      <c r="E1696" s="89">
        <v>4.22</v>
      </c>
      <c r="F1696" s="87"/>
    </row>
    <row r="1697" spans="2:6" x14ac:dyDescent="0.2">
      <c r="B1697" s="85"/>
      <c r="C1697" s="88">
        <v>44245</v>
      </c>
      <c r="D1697" s="86"/>
      <c r="E1697" s="89">
        <v>4.22</v>
      </c>
      <c r="F1697" s="87"/>
    </row>
    <row r="1698" spans="2:6" x14ac:dyDescent="0.2">
      <c r="B1698" s="85"/>
      <c r="C1698" s="88">
        <v>44244</v>
      </c>
      <c r="D1698" s="86"/>
      <c r="E1698" s="89">
        <v>4.0199999999999996</v>
      </c>
      <c r="F1698" s="87"/>
    </row>
    <row r="1699" spans="2:6" x14ac:dyDescent="0.2">
      <c r="B1699" s="85"/>
      <c r="C1699" s="88">
        <v>44243</v>
      </c>
      <c r="D1699" s="86"/>
      <c r="E1699" s="89">
        <v>4.0199999999999996</v>
      </c>
      <c r="F1699" s="87"/>
    </row>
    <row r="1700" spans="2:6" x14ac:dyDescent="0.2">
      <c r="B1700" s="85"/>
      <c r="C1700" s="88">
        <v>44242</v>
      </c>
      <c r="D1700" s="86"/>
      <c r="E1700" s="89">
        <v>4.0199999999999996</v>
      </c>
      <c r="F1700" s="87"/>
    </row>
    <row r="1701" spans="2:6" x14ac:dyDescent="0.2">
      <c r="B1701" s="85"/>
      <c r="C1701" s="88">
        <v>44241</v>
      </c>
      <c r="D1701" s="86"/>
      <c r="E1701" s="89">
        <v>4.0199999999999996</v>
      </c>
      <c r="F1701" s="87"/>
    </row>
    <row r="1702" spans="2:6" x14ac:dyDescent="0.2">
      <c r="B1702" s="85"/>
      <c r="C1702" s="88">
        <v>44240</v>
      </c>
      <c r="D1702" s="86"/>
      <c r="E1702" s="89">
        <v>4.0199999999999996</v>
      </c>
      <c r="F1702" s="87"/>
    </row>
    <row r="1703" spans="2:6" x14ac:dyDescent="0.2">
      <c r="B1703" s="85"/>
      <c r="C1703" s="88">
        <v>44239</v>
      </c>
      <c r="D1703" s="86"/>
      <c r="E1703" s="89">
        <v>4.0199999999999996</v>
      </c>
      <c r="F1703" s="87"/>
    </row>
    <row r="1704" spans="2:6" x14ac:dyDescent="0.2">
      <c r="B1704" s="85"/>
      <c r="C1704" s="88">
        <v>44238</v>
      </c>
      <c r="D1704" s="86"/>
      <c r="E1704" s="89">
        <v>4.0199999999999996</v>
      </c>
      <c r="F1704" s="87"/>
    </row>
    <row r="1705" spans="2:6" x14ac:dyDescent="0.2">
      <c r="B1705" s="85"/>
      <c r="C1705" s="88">
        <v>44237</v>
      </c>
      <c r="D1705" s="86"/>
      <c r="E1705" s="89">
        <v>4.0199999999999996</v>
      </c>
      <c r="F1705" s="87"/>
    </row>
    <row r="1706" spans="2:6" x14ac:dyDescent="0.2">
      <c r="B1706" s="85"/>
      <c r="C1706" s="88">
        <v>44236</v>
      </c>
      <c r="D1706" s="86"/>
      <c r="E1706" s="89">
        <v>4.0199999999999996</v>
      </c>
      <c r="F1706" s="87"/>
    </row>
    <row r="1707" spans="2:6" x14ac:dyDescent="0.2">
      <c r="B1707" s="85"/>
      <c r="C1707" s="88">
        <v>44235</v>
      </c>
      <c r="D1707" s="86"/>
      <c r="E1707" s="89">
        <v>4.0199999999999996</v>
      </c>
      <c r="F1707" s="87"/>
    </row>
    <row r="1708" spans="2:6" x14ac:dyDescent="0.2">
      <c r="B1708" s="85"/>
      <c r="C1708" s="88">
        <v>44234</v>
      </c>
      <c r="D1708" s="86"/>
      <c r="E1708" s="89">
        <v>4.0199999999999996</v>
      </c>
      <c r="F1708" s="87"/>
    </row>
    <row r="1709" spans="2:6" x14ac:dyDescent="0.2">
      <c r="B1709" s="85"/>
      <c r="C1709" s="88">
        <v>44233</v>
      </c>
      <c r="D1709" s="86"/>
      <c r="E1709" s="89">
        <v>4.0199999999999996</v>
      </c>
      <c r="F1709" s="87"/>
    </row>
    <row r="1710" spans="2:6" x14ac:dyDescent="0.2">
      <c r="B1710" s="85"/>
      <c r="C1710" s="88">
        <v>44232</v>
      </c>
      <c r="D1710" s="86"/>
      <c r="E1710" s="89">
        <v>4.0199999999999996</v>
      </c>
      <c r="F1710" s="87"/>
    </row>
    <row r="1711" spans="2:6" x14ac:dyDescent="0.2">
      <c r="B1711" s="85"/>
      <c r="C1711" s="88">
        <v>44231</v>
      </c>
      <c r="D1711" s="86"/>
      <c r="E1711" s="89">
        <v>4.0199999999999996</v>
      </c>
      <c r="F1711" s="87"/>
    </row>
    <row r="1712" spans="2:6" x14ac:dyDescent="0.2">
      <c r="B1712" s="85"/>
      <c r="C1712" s="88">
        <v>44230</v>
      </c>
      <c r="D1712" s="86"/>
      <c r="E1712" s="89">
        <v>4.0199999999999996</v>
      </c>
      <c r="F1712" s="87"/>
    </row>
    <row r="1713" spans="2:6" x14ac:dyDescent="0.2">
      <c r="B1713" s="85"/>
      <c r="C1713" s="88">
        <v>44229</v>
      </c>
      <c r="D1713" s="86"/>
      <c r="E1713" s="89">
        <v>4.0199999999999996</v>
      </c>
      <c r="F1713" s="87"/>
    </row>
    <row r="1714" spans="2:6" x14ac:dyDescent="0.2">
      <c r="B1714" s="85"/>
      <c r="C1714" s="88">
        <v>44228</v>
      </c>
      <c r="D1714" s="86"/>
      <c r="E1714" s="89">
        <v>4.0199999999999996</v>
      </c>
      <c r="F1714" s="87"/>
    </row>
    <row r="1715" spans="2:6" x14ac:dyDescent="0.2">
      <c r="B1715" s="85"/>
      <c r="C1715" s="88">
        <v>44227</v>
      </c>
      <c r="D1715" s="86"/>
      <c r="E1715" s="89">
        <v>4.0199999999999996</v>
      </c>
      <c r="F1715" s="87"/>
    </row>
    <row r="1716" spans="2:6" x14ac:dyDescent="0.2">
      <c r="B1716" s="85"/>
      <c r="C1716" s="88">
        <v>44226</v>
      </c>
      <c r="D1716" s="86"/>
      <c r="E1716" s="89">
        <v>4.0199999999999996</v>
      </c>
      <c r="F1716" s="87"/>
    </row>
    <row r="1717" spans="2:6" x14ac:dyDescent="0.2">
      <c r="B1717" s="85"/>
      <c r="C1717" s="88">
        <v>44225</v>
      </c>
      <c r="D1717" s="86"/>
      <c r="E1717" s="89">
        <v>4.0199999999999996</v>
      </c>
      <c r="F1717" s="87"/>
    </row>
    <row r="1718" spans="2:6" x14ac:dyDescent="0.2">
      <c r="B1718" s="85"/>
      <c r="C1718" s="88">
        <v>44224</v>
      </c>
      <c r="D1718" s="86"/>
      <c r="E1718" s="89">
        <v>4.0199999999999996</v>
      </c>
      <c r="F1718" s="87"/>
    </row>
    <row r="1719" spans="2:6" x14ac:dyDescent="0.2">
      <c r="B1719" s="85"/>
      <c r="C1719" s="88">
        <v>44223</v>
      </c>
      <c r="D1719" s="86"/>
      <c r="E1719" s="89">
        <v>4.0199999999999996</v>
      </c>
      <c r="F1719" s="87"/>
    </row>
    <row r="1720" spans="2:6" x14ac:dyDescent="0.2">
      <c r="B1720" s="85"/>
      <c r="C1720" s="88">
        <v>44222</v>
      </c>
      <c r="D1720" s="86"/>
      <c r="E1720" s="89">
        <v>4.0199999999999996</v>
      </c>
      <c r="F1720" s="87"/>
    </row>
    <row r="1721" spans="2:6" x14ac:dyDescent="0.2">
      <c r="B1721" s="85"/>
      <c r="C1721" s="88">
        <v>44221</v>
      </c>
      <c r="D1721" s="86"/>
      <c r="E1721" s="89">
        <v>4.0199999999999996</v>
      </c>
      <c r="F1721" s="87"/>
    </row>
    <row r="1722" spans="2:6" x14ac:dyDescent="0.2">
      <c r="B1722" s="85"/>
      <c r="C1722" s="88">
        <v>44220</v>
      </c>
      <c r="D1722" s="86"/>
      <c r="E1722" s="89">
        <v>4.0199999999999996</v>
      </c>
      <c r="F1722" s="87"/>
    </row>
    <row r="1723" spans="2:6" x14ac:dyDescent="0.2">
      <c r="B1723" s="85"/>
      <c r="C1723" s="88">
        <v>44219</v>
      </c>
      <c r="D1723" s="86"/>
      <c r="E1723" s="89">
        <v>4.0199999999999996</v>
      </c>
      <c r="F1723" s="87"/>
    </row>
    <row r="1724" spans="2:6" x14ac:dyDescent="0.2">
      <c r="B1724" s="85"/>
      <c r="C1724" s="88">
        <v>44218</v>
      </c>
      <c r="D1724" s="86"/>
      <c r="E1724" s="89">
        <v>4.0199999999999996</v>
      </c>
      <c r="F1724" s="87"/>
    </row>
    <row r="1725" spans="2:6" x14ac:dyDescent="0.2">
      <c r="B1725" s="85"/>
      <c r="C1725" s="88">
        <v>44217</v>
      </c>
      <c r="D1725" s="86"/>
      <c r="E1725" s="89">
        <v>4.0199999999999996</v>
      </c>
      <c r="F1725" s="87"/>
    </row>
    <row r="1726" spans="2:6" x14ac:dyDescent="0.2">
      <c r="B1726" s="85"/>
      <c r="C1726" s="88">
        <v>44216</v>
      </c>
      <c r="D1726" s="86"/>
      <c r="E1726" s="89">
        <v>4.0199999999999996</v>
      </c>
      <c r="F1726" s="87"/>
    </row>
    <row r="1727" spans="2:6" x14ac:dyDescent="0.2">
      <c r="B1727" s="85"/>
      <c r="C1727" s="88">
        <v>44215</v>
      </c>
      <c r="D1727" s="86"/>
      <c r="E1727" s="89">
        <v>4.0199999999999996</v>
      </c>
      <c r="F1727" s="87"/>
    </row>
    <row r="1728" spans="2:6" x14ac:dyDescent="0.2">
      <c r="B1728" s="85"/>
      <c r="C1728" s="88">
        <v>44214</v>
      </c>
      <c r="D1728" s="86"/>
      <c r="E1728" s="89">
        <v>4.0199999999999996</v>
      </c>
      <c r="F1728" s="87"/>
    </row>
    <row r="1729" spans="2:6" x14ac:dyDescent="0.2">
      <c r="B1729" s="85"/>
      <c r="C1729" s="88">
        <v>44213</v>
      </c>
      <c r="D1729" s="86"/>
      <c r="E1729" s="89">
        <v>4.0199999999999996</v>
      </c>
      <c r="F1729" s="87"/>
    </row>
    <row r="1730" spans="2:6" x14ac:dyDescent="0.2">
      <c r="B1730" s="85"/>
      <c r="C1730" s="88">
        <v>44212</v>
      </c>
      <c r="D1730" s="86"/>
      <c r="E1730" s="89">
        <v>4.0199999999999996</v>
      </c>
      <c r="F1730" s="87"/>
    </row>
    <row r="1731" spans="2:6" x14ac:dyDescent="0.2">
      <c r="B1731" s="85"/>
      <c r="C1731" s="88">
        <v>44211</v>
      </c>
      <c r="D1731" s="86"/>
      <c r="E1731" s="89">
        <v>4.0199999999999996</v>
      </c>
      <c r="F1731" s="87"/>
    </row>
    <row r="1732" spans="2:6" x14ac:dyDescent="0.2">
      <c r="B1732" s="85"/>
      <c r="C1732" s="88">
        <v>44210</v>
      </c>
      <c r="D1732" s="86"/>
      <c r="E1732" s="89">
        <v>4.0199999999999996</v>
      </c>
      <c r="F1732" s="87"/>
    </row>
    <row r="1733" spans="2:6" x14ac:dyDescent="0.2">
      <c r="B1733" s="85"/>
      <c r="C1733" s="88">
        <v>44209</v>
      </c>
      <c r="D1733" s="86"/>
      <c r="E1733" s="89">
        <v>4.0199999999999996</v>
      </c>
      <c r="F1733" s="87"/>
    </row>
    <row r="1734" spans="2:6" x14ac:dyDescent="0.2">
      <c r="B1734" s="85"/>
      <c r="C1734" s="88">
        <v>44208</v>
      </c>
      <c r="D1734" s="86"/>
      <c r="E1734" s="89">
        <v>4.0199999999999996</v>
      </c>
      <c r="F1734" s="87"/>
    </row>
    <row r="1735" spans="2:6" x14ac:dyDescent="0.2">
      <c r="B1735" s="85"/>
      <c r="C1735" s="88">
        <v>44207</v>
      </c>
      <c r="D1735" s="86"/>
      <c r="E1735" s="89">
        <v>4.0199999999999996</v>
      </c>
      <c r="F1735" s="87"/>
    </row>
    <row r="1736" spans="2:6" x14ac:dyDescent="0.2">
      <c r="B1736" s="85"/>
      <c r="C1736" s="88">
        <v>44206</v>
      </c>
      <c r="D1736" s="86"/>
      <c r="E1736" s="89">
        <v>4.0199999999999996</v>
      </c>
      <c r="F1736" s="87"/>
    </row>
    <row r="1737" spans="2:6" x14ac:dyDescent="0.2">
      <c r="B1737" s="85"/>
      <c r="C1737" s="88">
        <v>44205</v>
      </c>
      <c r="D1737" s="86"/>
      <c r="E1737" s="89">
        <v>4.0199999999999996</v>
      </c>
      <c r="F1737" s="87"/>
    </row>
    <row r="1738" spans="2:6" x14ac:dyDescent="0.2">
      <c r="B1738" s="85"/>
      <c r="C1738" s="88">
        <v>44204</v>
      </c>
      <c r="D1738" s="86"/>
      <c r="E1738" s="89">
        <v>4.0199999999999996</v>
      </c>
      <c r="F1738" s="87"/>
    </row>
    <row r="1739" spans="2:6" x14ac:dyDescent="0.2">
      <c r="B1739" s="85"/>
      <c r="C1739" s="88">
        <v>44203</v>
      </c>
      <c r="D1739" s="86"/>
      <c r="E1739" s="89">
        <v>4.0199999999999996</v>
      </c>
      <c r="F1739" s="87"/>
    </row>
    <row r="1740" spans="2:6" x14ac:dyDescent="0.2">
      <c r="B1740" s="85"/>
      <c r="C1740" s="88">
        <v>44202</v>
      </c>
      <c r="D1740" s="86"/>
      <c r="E1740" s="89">
        <v>4.0199999999999996</v>
      </c>
      <c r="F1740" s="87"/>
    </row>
    <row r="1741" spans="2:6" x14ac:dyDescent="0.2">
      <c r="B1741" s="85"/>
      <c r="C1741" s="88">
        <v>44201</v>
      </c>
      <c r="D1741" s="86"/>
      <c r="E1741" s="89">
        <v>4.0199999999999996</v>
      </c>
      <c r="F1741" s="87"/>
    </row>
    <row r="1742" spans="2:6" x14ac:dyDescent="0.2">
      <c r="B1742" s="85"/>
      <c r="C1742" s="88">
        <v>44200</v>
      </c>
      <c r="D1742" s="86"/>
      <c r="E1742" s="89">
        <v>4.0199999999999996</v>
      </c>
      <c r="F1742" s="87"/>
    </row>
    <row r="1743" spans="2:6" x14ac:dyDescent="0.2">
      <c r="B1743" s="85"/>
      <c r="C1743" s="88">
        <v>44199</v>
      </c>
      <c r="D1743" s="86"/>
      <c r="E1743" s="89">
        <v>4.0199999999999996</v>
      </c>
      <c r="F1743" s="87"/>
    </row>
    <row r="1744" spans="2:6" x14ac:dyDescent="0.2">
      <c r="B1744" s="85"/>
      <c r="C1744" s="88">
        <v>44198</v>
      </c>
      <c r="D1744" s="86"/>
      <c r="E1744" s="89">
        <v>4.0199999999999996</v>
      </c>
      <c r="F1744" s="87"/>
    </row>
    <row r="1745" spans="2:6" x14ac:dyDescent="0.2">
      <c r="B1745" s="85"/>
      <c r="C1745" s="88">
        <v>44197</v>
      </c>
      <c r="D1745" s="86"/>
      <c r="E1745" s="89">
        <v>4.0199999999999996</v>
      </c>
      <c r="F1745" s="87"/>
    </row>
    <row r="1746" spans="2:6" x14ac:dyDescent="0.2">
      <c r="B1746" s="85"/>
      <c r="C1746" s="88">
        <v>44196</v>
      </c>
      <c r="D1746" s="86"/>
      <c r="E1746" s="89">
        <v>4.0199999999999996</v>
      </c>
      <c r="F1746" s="87"/>
    </row>
    <row r="1747" spans="2:6" x14ac:dyDescent="0.2">
      <c r="B1747" s="85"/>
      <c r="C1747" s="88">
        <v>44195</v>
      </c>
      <c r="D1747" s="86"/>
      <c r="E1747" s="89">
        <v>4.0199999999999996</v>
      </c>
      <c r="F1747" s="87"/>
    </row>
    <row r="1748" spans="2:6" x14ac:dyDescent="0.2">
      <c r="B1748" s="85"/>
      <c r="C1748" s="88">
        <v>44194</v>
      </c>
      <c r="D1748" s="86"/>
      <c r="E1748" s="89">
        <v>4.0199999999999996</v>
      </c>
      <c r="F1748" s="87"/>
    </row>
    <row r="1749" spans="2:6" x14ac:dyDescent="0.2">
      <c r="B1749" s="85"/>
      <c r="C1749" s="88">
        <v>44193</v>
      </c>
      <c r="D1749" s="86"/>
      <c r="E1749" s="89">
        <v>4.0199999999999996</v>
      </c>
      <c r="F1749" s="87"/>
    </row>
    <row r="1750" spans="2:6" x14ac:dyDescent="0.2">
      <c r="B1750" s="85"/>
      <c r="C1750" s="88">
        <v>44192</v>
      </c>
      <c r="D1750" s="86"/>
      <c r="E1750" s="89">
        <v>4.0199999999999996</v>
      </c>
      <c r="F1750" s="87"/>
    </row>
    <row r="1751" spans="2:6" x14ac:dyDescent="0.2">
      <c r="B1751" s="85"/>
      <c r="C1751" s="88">
        <v>44191</v>
      </c>
      <c r="D1751" s="86"/>
      <c r="E1751" s="89">
        <v>4.0199999999999996</v>
      </c>
      <c r="F1751" s="87"/>
    </row>
    <row r="1752" spans="2:6" x14ac:dyDescent="0.2">
      <c r="B1752" s="85"/>
      <c r="C1752" s="88">
        <v>44190</v>
      </c>
      <c r="D1752" s="86"/>
      <c r="E1752" s="89">
        <v>4.0199999999999996</v>
      </c>
      <c r="F1752" s="87"/>
    </row>
    <row r="1753" spans="2:6" x14ac:dyDescent="0.2">
      <c r="B1753" s="85"/>
      <c r="C1753" s="88">
        <v>44189</v>
      </c>
      <c r="D1753" s="86"/>
      <c r="E1753" s="89">
        <v>4.0199999999999996</v>
      </c>
      <c r="F1753" s="87"/>
    </row>
    <row r="1754" spans="2:6" x14ac:dyDescent="0.2">
      <c r="B1754" s="85"/>
      <c r="C1754" s="88">
        <v>44188</v>
      </c>
      <c r="D1754" s="86"/>
      <c r="E1754" s="89">
        <v>4.0199999999999996</v>
      </c>
      <c r="F1754" s="87"/>
    </row>
    <row r="1755" spans="2:6" x14ac:dyDescent="0.2">
      <c r="B1755" s="85"/>
      <c r="C1755" s="88">
        <v>44187</v>
      </c>
      <c r="D1755" s="86"/>
      <c r="E1755" s="89">
        <v>4.0199999999999996</v>
      </c>
      <c r="F1755" s="87"/>
    </row>
    <row r="1756" spans="2:6" x14ac:dyDescent="0.2">
      <c r="B1756" s="85"/>
      <c r="C1756" s="88">
        <v>44186</v>
      </c>
      <c r="D1756" s="86"/>
      <c r="E1756" s="89">
        <v>4.0199999999999996</v>
      </c>
      <c r="F1756" s="87"/>
    </row>
    <row r="1757" spans="2:6" x14ac:dyDescent="0.2">
      <c r="B1757" s="85"/>
      <c r="C1757" s="88">
        <v>44185</v>
      </c>
      <c r="D1757" s="86"/>
      <c r="E1757" s="89">
        <v>4.0199999999999996</v>
      </c>
      <c r="F1757" s="87"/>
    </row>
    <row r="1758" spans="2:6" x14ac:dyDescent="0.2">
      <c r="B1758" s="85"/>
      <c r="C1758" s="88">
        <v>44184</v>
      </c>
      <c r="D1758" s="86"/>
      <c r="E1758" s="89">
        <v>4.0199999999999996</v>
      </c>
      <c r="F1758" s="87"/>
    </row>
    <row r="1759" spans="2:6" x14ac:dyDescent="0.2">
      <c r="B1759" s="85"/>
      <c r="C1759" s="88">
        <v>44183</v>
      </c>
      <c r="D1759" s="86"/>
      <c r="E1759" s="89">
        <v>4.0199999999999996</v>
      </c>
      <c r="F1759" s="87"/>
    </row>
    <row r="1760" spans="2:6" x14ac:dyDescent="0.2">
      <c r="B1760" s="85"/>
      <c r="C1760" s="88">
        <v>44182</v>
      </c>
      <c r="D1760" s="86"/>
      <c r="E1760" s="89">
        <v>4.0199999999999996</v>
      </c>
      <c r="F1760" s="87"/>
    </row>
    <row r="1761" spans="2:6" x14ac:dyDescent="0.2">
      <c r="B1761" s="85"/>
      <c r="C1761" s="88">
        <v>44181</v>
      </c>
      <c r="D1761" s="86"/>
      <c r="E1761" s="89">
        <v>4.0199999999999996</v>
      </c>
      <c r="F1761" s="87"/>
    </row>
    <row r="1762" spans="2:6" x14ac:dyDescent="0.2">
      <c r="B1762" s="85"/>
      <c r="C1762" s="88">
        <v>44180</v>
      </c>
      <c r="D1762" s="86"/>
      <c r="E1762" s="89">
        <v>4.0199999999999996</v>
      </c>
      <c r="F1762" s="87"/>
    </row>
    <row r="1763" spans="2:6" x14ac:dyDescent="0.2">
      <c r="B1763" s="85"/>
      <c r="C1763" s="88">
        <v>44179</v>
      </c>
      <c r="D1763" s="86"/>
      <c r="E1763" s="89">
        <v>4.0199999999999996</v>
      </c>
      <c r="F1763" s="87"/>
    </row>
    <row r="1764" spans="2:6" x14ac:dyDescent="0.2">
      <c r="B1764" s="85"/>
      <c r="C1764" s="88">
        <v>44178</v>
      </c>
      <c r="D1764" s="86"/>
      <c r="E1764" s="89">
        <v>4.0199999999999996</v>
      </c>
      <c r="F1764" s="87"/>
    </row>
    <row r="1765" spans="2:6" x14ac:dyDescent="0.2">
      <c r="B1765" s="85"/>
      <c r="C1765" s="88">
        <v>44177</v>
      </c>
      <c r="D1765" s="86"/>
      <c r="E1765" s="89">
        <v>4.0199999999999996</v>
      </c>
      <c r="F1765" s="87"/>
    </row>
    <row r="1766" spans="2:6" x14ac:dyDescent="0.2">
      <c r="B1766" s="85"/>
      <c r="C1766" s="88">
        <v>44176</v>
      </c>
      <c r="D1766" s="86"/>
      <c r="E1766" s="89">
        <v>4.0199999999999996</v>
      </c>
      <c r="F1766" s="87"/>
    </row>
    <row r="1767" spans="2:6" x14ac:dyDescent="0.2">
      <c r="B1767" s="85"/>
      <c r="C1767" s="88">
        <v>44175</v>
      </c>
      <c r="D1767" s="86"/>
      <c r="E1767" s="89">
        <v>4.0199999999999996</v>
      </c>
      <c r="F1767" s="87"/>
    </row>
    <row r="1768" spans="2:6" x14ac:dyDescent="0.2">
      <c r="B1768" s="85"/>
      <c r="C1768" s="88">
        <v>44174</v>
      </c>
      <c r="D1768" s="86"/>
      <c r="E1768" s="89">
        <v>4.0199999999999996</v>
      </c>
      <c r="F1768" s="87"/>
    </row>
    <row r="1769" spans="2:6" x14ac:dyDescent="0.2">
      <c r="B1769" s="85"/>
      <c r="C1769" s="88">
        <v>44173</v>
      </c>
      <c r="D1769" s="86"/>
      <c r="E1769" s="89">
        <v>4.0199999999999996</v>
      </c>
      <c r="F1769" s="87"/>
    </row>
    <row r="1770" spans="2:6" x14ac:dyDescent="0.2">
      <c r="B1770" s="85"/>
      <c r="C1770" s="88">
        <v>44172</v>
      </c>
      <c r="D1770" s="86"/>
      <c r="E1770" s="89">
        <v>4.0199999999999996</v>
      </c>
      <c r="F1770" s="87"/>
    </row>
    <row r="1771" spans="2:6" x14ac:dyDescent="0.2">
      <c r="B1771" s="85"/>
      <c r="C1771" s="88">
        <v>44171</v>
      </c>
      <c r="D1771" s="86"/>
      <c r="E1771" s="89">
        <v>4.0199999999999996</v>
      </c>
      <c r="F1771" s="87"/>
    </row>
    <row r="1772" spans="2:6" x14ac:dyDescent="0.2">
      <c r="B1772" s="85"/>
      <c r="C1772" s="88">
        <v>44170</v>
      </c>
      <c r="D1772" s="86"/>
      <c r="E1772" s="89">
        <v>4.0199999999999996</v>
      </c>
      <c r="F1772" s="87"/>
    </row>
    <row r="1773" spans="2:6" x14ac:dyDescent="0.2">
      <c r="B1773" s="85"/>
      <c r="C1773" s="88">
        <v>44169</v>
      </c>
      <c r="D1773" s="86"/>
      <c r="E1773" s="89">
        <v>4.0199999999999996</v>
      </c>
      <c r="F1773" s="87"/>
    </row>
    <row r="1774" spans="2:6" x14ac:dyDescent="0.2">
      <c r="B1774" s="85"/>
      <c r="C1774" s="88">
        <v>44168</v>
      </c>
      <c r="D1774" s="86"/>
      <c r="E1774" s="89">
        <v>4.0199999999999996</v>
      </c>
      <c r="F1774" s="87"/>
    </row>
    <row r="1775" spans="2:6" x14ac:dyDescent="0.2">
      <c r="B1775" s="85"/>
      <c r="C1775" s="88">
        <v>44167</v>
      </c>
      <c r="D1775" s="86"/>
      <c r="E1775" s="89">
        <v>4.0199999999999996</v>
      </c>
      <c r="F1775" s="87"/>
    </row>
    <row r="1776" spans="2:6" x14ac:dyDescent="0.2">
      <c r="B1776" s="85"/>
      <c r="C1776" s="88">
        <v>44166</v>
      </c>
      <c r="D1776" s="86"/>
      <c r="E1776" s="89">
        <v>4.0199999999999996</v>
      </c>
      <c r="F1776" s="87"/>
    </row>
    <row r="1777" spans="2:6" x14ac:dyDescent="0.2">
      <c r="B1777" s="85"/>
      <c r="C1777" s="88">
        <v>44165</v>
      </c>
      <c r="D1777" s="86"/>
      <c r="E1777" s="89">
        <v>4.0199999999999996</v>
      </c>
      <c r="F1777" s="87"/>
    </row>
    <row r="1778" spans="2:6" x14ac:dyDescent="0.2">
      <c r="B1778" s="85"/>
      <c r="C1778" s="88">
        <v>44164</v>
      </c>
      <c r="D1778" s="86"/>
      <c r="E1778" s="89">
        <v>4.0199999999999996</v>
      </c>
      <c r="F1778" s="87"/>
    </row>
    <row r="1779" spans="2:6" x14ac:dyDescent="0.2">
      <c r="B1779" s="85"/>
      <c r="C1779" s="88">
        <v>44163</v>
      </c>
      <c r="D1779" s="86"/>
      <c r="E1779" s="89">
        <v>4.0199999999999996</v>
      </c>
      <c r="F1779" s="87"/>
    </row>
    <row r="1780" spans="2:6" x14ac:dyDescent="0.2">
      <c r="B1780" s="85"/>
      <c r="C1780" s="88">
        <v>44162</v>
      </c>
      <c r="D1780" s="86"/>
      <c r="E1780" s="89">
        <v>4.0199999999999996</v>
      </c>
      <c r="F1780" s="87"/>
    </row>
    <row r="1781" spans="2:6" x14ac:dyDescent="0.2">
      <c r="B1781" s="85"/>
      <c r="C1781" s="88">
        <v>44161</v>
      </c>
      <c r="D1781" s="86"/>
      <c r="E1781" s="89">
        <v>4.0199999999999996</v>
      </c>
      <c r="F1781" s="87"/>
    </row>
    <row r="1782" spans="2:6" x14ac:dyDescent="0.2">
      <c r="B1782" s="85"/>
      <c r="C1782" s="88">
        <v>44160</v>
      </c>
      <c r="D1782" s="86"/>
      <c r="E1782" s="89">
        <v>4.0199999999999996</v>
      </c>
      <c r="F1782" s="87"/>
    </row>
    <row r="1783" spans="2:6" x14ac:dyDescent="0.2">
      <c r="B1783" s="85"/>
      <c r="C1783" s="88">
        <v>44159</v>
      </c>
      <c r="D1783" s="86"/>
      <c r="E1783" s="89">
        <v>4.0199999999999996</v>
      </c>
      <c r="F1783" s="87"/>
    </row>
    <row r="1784" spans="2:6" x14ac:dyDescent="0.2">
      <c r="B1784" s="85"/>
      <c r="C1784" s="88">
        <v>44158</v>
      </c>
      <c r="D1784" s="86"/>
      <c r="E1784" s="89">
        <v>4.0199999999999996</v>
      </c>
      <c r="F1784" s="87"/>
    </row>
    <row r="1785" spans="2:6" x14ac:dyDescent="0.2">
      <c r="B1785" s="85"/>
      <c r="C1785" s="88">
        <v>44157</v>
      </c>
      <c r="D1785" s="86"/>
      <c r="E1785" s="89">
        <v>4.0199999999999996</v>
      </c>
      <c r="F1785" s="87"/>
    </row>
    <row r="1786" spans="2:6" x14ac:dyDescent="0.2">
      <c r="B1786" s="85"/>
      <c r="C1786" s="88">
        <v>44156</v>
      </c>
      <c r="D1786" s="86"/>
      <c r="E1786" s="89">
        <v>4.0199999999999996</v>
      </c>
      <c r="F1786" s="87"/>
    </row>
    <row r="1787" spans="2:6" x14ac:dyDescent="0.2">
      <c r="B1787" s="85"/>
      <c r="C1787" s="88">
        <v>44155</v>
      </c>
      <c r="D1787" s="86"/>
      <c r="E1787" s="89">
        <v>4.0199999999999996</v>
      </c>
      <c r="F1787" s="87"/>
    </row>
    <row r="1788" spans="2:6" x14ac:dyDescent="0.2">
      <c r="B1788" s="85"/>
      <c r="C1788" s="88">
        <v>44154</v>
      </c>
      <c r="D1788" s="86"/>
      <c r="E1788" s="89">
        <v>4.0199999999999996</v>
      </c>
      <c r="F1788" s="87"/>
    </row>
    <row r="1789" spans="2:6" x14ac:dyDescent="0.2">
      <c r="B1789" s="85"/>
      <c r="C1789" s="88">
        <v>44153</v>
      </c>
      <c r="D1789" s="86"/>
      <c r="E1789" s="89">
        <v>4.0199999999999996</v>
      </c>
      <c r="F1789" s="87"/>
    </row>
    <row r="1790" spans="2:6" x14ac:dyDescent="0.2">
      <c r="B1790" s="85"/>
      <c r="C1790" s="88">
        <v>44152</v>
      </c>
      <c r="D1790" s="86"/>
      <c r="E1790" s="89">
        <v>4.0199999999999996</v>
      </c>
      <c r="F1790" s="87"/>
    </row>
    <row r="1791" spans="2:6" x14ac:dyDescent="0.2">
      <c r="B1791" s="85"/>
      <c r="C1791" s="88">
        <v>44151</v>
      </c>
      <c r="D1791" s="86"/>
      <c r="E1791" s="89">
        <v>4.0199999999999996</v>
      </c>
      <c r="F1791" s="87"/>
    </row>
    <row r="1792" spans="2:6" x14ac:dyDescent="0.2">
      <c r="B1792" s="85"/>
      <c r="C1792" s="88">
        <v>44150</v>
      </c>
      <c r="D1792" s="86"/>
      <c r="E1792" s="89">
        <v>4.0199999999999996</v>
      </c>
      <c r="F1792" s="87"/>
    </row>
    <row r="1793" spans="2:6" x14ac:dyDescent="0.2">
      <c r="B1793" s="85"/>
      <c r="C1793" s="88">
        <v>44149</v>
      </c>
      <c r="D1793" s="86"/>
      <c r="E1793" s="89">
        <v>4.0199999999999996</v>
      </c>
      <c r="F1793" s="87"/>
    </row>
    <row r="1794" spans="2:6" x14ac:dyDescent="0.2">
      <c r="B1794" s="85"/>
      <c r="C1794" s="88">
        <v>44148</v>
      </c>
      <c r="D1794" s="86"/>
      <c r="E1794" s="89">
        <v>4.0199999999999996</v>
      </c>
      <c r="F1794" s="87"/>
    </row>
    <row r="1795" spans="2:6" x14ac:dyDescent="0.2">
      <c r="B1795" s="85"/>
      <c r="C1795" s="88">
        <v>44147</v>
      </c>
      <c r="D1795" s="86"/>
      <c r="E1795" s="89">
        <v>4.0199999999999996</v>
      </c>
      <c r="F1795" s="87"/>
    </row>
    <row r="1796" spans="2:6" x14ac:dyDescent="0.2">
      <c r="B1796" s="85"/>
      <c r="C1796" s="88">
        <v>44146</v>
      </c>
      <c r="D1796" s="86"/>
      <c r="E1796" s="89">
        <v>4.0199999999999996</v>
      </c>
      <c r="F1796" s="87"/>
    </row>
    <row r="1797" spans="2:6" x14ac:dyDescent="0.2">
      <c r="B1797" s="85"/>
      <c r="C1797" s="88">
        <v>44145</v>
      </c>
      <c r="D1797" s="86"/>
      <c r="E1797" s="89">
        <v>4.0199999999999996</v>
      </c>
      <c r="F1797" s="87"/>
    </row>
    <row r="1798" spans="2:6" x14ac:dyDescent="0.2">
      <c r="B1798" s="85"/>
      <c r="C1798" s="88">
        <v>44144</v>
      </c>
      <c r="D1798" s="86"/>
      <c r="E1798" s="89">
        <v>4.0199999999999996</v>
      </c>
      <c r="F1798" s="87"/>
    </row>
    <row r="1799" spans="2:6" x14ac:dyDescent="0.2">
      <c r="B1799" s="85"/>
      <c r="C1799" s="88">
        <v>44143</v>
      </c>
      <c r="D1799" s="86"/>
      <c r="E1799" s="89">
        <v>4.0199999999999996</v>
      </c>
      <c r="F1799" s="87"/>
    </row>
    <row r="1800" spans="2:6" x14ac:dyDescent="0.2">
      <c r="B1800" s="85"/>
      <c r="C1800" s="88">
        <v>44142</v>
      </c>
      <c r="D1800" s="86"/>
      <c r="E1800" s="89">
        <v>4.0199999999999996</v>
      </c>
      <c r="F1800" s="87"/>
    </row>
    <row r="1801" spans="2:6" x14ac:dyDescent="0.2">
      <c r="B1801" s="85"/>
      <c r="C1801" s="88">
        <v>44141</v>
      </c>
      <c r="D1801" s="86"/>
      <c r="E1801" s="89">
        <v>4.0199999999999996</v>
      </c>
      <c r="F1801" s="87"/>
    </row>
    <row r="1802" spans="2:6" x14ac:dyDescent="0.2">
      <c r="B1802" s="85"/>
      <c r="C1802" s="88">
        <v>44140</v>
      </c>
      <c r="D1802" s="86"/>
      <c r="E1802" s="89">
        <v>4.0199999999999996</v>
      </c>
      <c r="F1802" s="87"/>
    </row>
    <row r="1803" spans="2:6" x14ac:dyDescent="0.2">
      <c r="B1803" s="85"/>
      <c r="C1803" s="88">
        <v>44139</v>
      </c>
      <c r="D1803" s="86"/>
      <c r="E1803" s="89">
        <v>4.0199999999999996</v>
      </c>
      <c r="F1803" s="87"/>
    </row>
    <row r="1804" spans="2:6" x14ac:dyDescent="0.2">
      <c r="B1804" s="85"/>
      <c r="C1804" s="88">
        <v>44138</v>
      </c>
      <c r="D1804" s="86"/>
      <c r="E1804" s="89">
        <v>4.0199999999999996</v>
      </c>
      <c r="F1804" s="87"/>
    </row>
    <row r="1805" spans="2:6" x14ac:dyDescent="0.2">
      <c r="B1805" s="85"/>
      <c r="C1805" s="88">
        <v>44137</v>
      </c>
      <c r="D1805" s="86"/>
      <c r="E1805" s="89">
        <v>4.0199999999999996</v>
      </c>
      <c r="F1805" s="87"/>
    </row>
    <row r="1806" spans="2:6" x14ac:dyDescent="0.2">
      <c r="B1806" s="85"/>
      <c r="C1806" s="88">
        <v>44136</v>
      </c>
      <c r="D1806" s="86"/>
      <c r="E1806" s="89">
        <v>4.0199999999999996</v>
      </c>
      <c r="F1806" s="87"/>
    </row>
    <row r="1807" spans="2:6" x14ac:dyDescent="0.2">
      <c r="B1807" s="85"/>
      <c r="C1807" s="88">
        <v>44135</v>
      </c>
      <c r="D1807" s="86"/>
      <c r="E1807" s="89">
        <v>4.0199999999999996</v>
      </c>
      <c r="F1807" s="87"/>
    </row>
    <row r="1808" spans="2:6" x14ac:dyDescent="0.2">
      <c r="B1808" s="85"/>
      <c r="C1808" s="88">
        <v>44134</v>
      </c>
      <c r="D1808" s="86"/>
      <c r="E1808" s="89">
        <v>4.0199999999999996</v>
      </c>
      <c r="F1808" s="87"/>
    </row>
    <row r="1809" spans="2:6" x14ac:dyDescent="0.2">
      <c r="B1809" s="85"/>
      <c r="C1809" s="88">
        <v>44133</v>
      </c>
      <c r="D1809" s="86"/>
      <c r="E1809" s="89">
        <v>4.0199999999999996</v>
      </c>
      <c r="F1809" s="87"/>
    </row>
    <row r="1810" spans="2:6" x14ac:dyDescent="0.2">
      <c r="B1810" s="85"/>
      <c r="C1810" s="88">
        <v>44132</v>
      </c>
      <c r="D1810" s="86"/>
      <c r="E1810" s="89">
        <v>4.0199999999999996</v>
      </c>
      <c r="F1810" s="87"/>
    </row>
    <row r="1811" spans="2:6" x14ac:dyDescent="0.2">
      <c r="B1811" s="85"/>
      <c r="C1811" s="88">
        <v>44131</v>
      </c>
      <c r="D1811" s="86"/>
      <c r="E1811" s="89">
        <v>4.0199999999999996</v>
      </c>
      <c r="F1811" s="87"/>
    </row>
    <row r="1812" spans="2:6" x14ac:dyDescent="0.2">
      <c r="B1812" s="85"/>
      <c r="C1812" s="88">
        <v>44130</v>
      </c>
      <c r="D1812" s="86"/>
      <c r="E1812" s="89">
        <v>4.0199999999999996</v>
      </c>
      <c r="F1812" s="87"/>
    </row>
    <row r="1813" spans="2:6" x14ac:dyDescent="0.2">
      <c r="B1813" s="85"/>
      <c r="C1813" s="88">
        <v>44129</v>
      </c>
      <c r="D1813" s="86"/>
      <c r="E1813" s="89">
        <v>4.0199999999999996</v>
      </c>
      <c r="F1813" s="87"/>
    </row>
    <row r="1814" spans="2:6" x14ac:dyDescent="0.2">
      <c r="B1814" s="85"/>
      <c r="C1814" s="88">
        <v>44128</v>
      </c>
      <c r="D1814" s="86"/>
      <c r="E1814" s="89">
        <v>4.0199999999999996</v>
      </c>
      <c r="F1814" s="87"/>
    </row>
    <row r="1815" spans="2:6" x14ac:dyDescent="0.2">
      <c r="B1815" s="85"/>
      <c r="C1815" s="88">
        <v>44127</v>
      </c>
      <c r="D1815" s="86"/>
      <c r="E1815" s="89">
        <v>4.0199999999999996</v>
      </c>
      <c r="F1815" s="87"/>
    </row>
    <row r="1816" spans="2:6" x14ac:dyDescent="0.2">
      <c r="B1816" s="85"/>
      <c r="C1816" s="88">
        <v>44126</v>
      </c>
      <c r="D1816" s="86"/>
      <c r="E1816" s="89">
        <v>4.0199999999999996</v>
      </c>
      <c r="F1816" s="87"/>
    </row>
    <row r="1817" spans="2:6" x14ac:dyDescent="0.2">
      <c r="B1817" s="85"/>
      <c r="C1817" s="88">
        <v>44125</v>
      </c>
      <c r="D1817" s="86"/>
      <c r="E1817" s="89">
        <v>4.0199999999999996</v>
      </c>
      <c r="F1817" s="87"/>
    </row>
    <row r="1818" spans="2:6" x14ac:dyDescent="0.2">
      <c r="B1818" s="85"/>
      <c r="C1818" s="88">
        <v>44124</v>
      </c>
      <c r="D1818" s="86"/>
      <c r="E1818" s="89">
        <v>4.0199999999999996</v>
      </c>
      <c r="F1818" s="87"/>
    </row>
    <row r="1819" spans="2:6" x14ac:dyDescent="0.2">
      <c r="B1819" s="85"/>
      <c r="C1819" s="88">
        <v>44123</v>
      </c>
      <c r="D1819" s="86"/>
      <c r="E1819" s="89">
        <v>4.0199999999999996</v>
      </c>
      <c r="F1819" s="87"/>
    </row>
    <row r="1820" spans="2:6" x14ac:dyDescent="0.2">
      <c r="B1820" s="85"/>
      <c r="C1820" s="88">
        <v>44122</v>
      </c>
      <c r="D1820" s="86"/>
      <c r="E1820" s="89">
        <v>4.0199999999999996</v>
      </c>
      <c r="F1820" s="87"/>
    </row>
    <row r="1821" spans="2:6" x14ac:dyDescent="0.2">
      <c r="B1821" s="85"/>
      <c r="C1821" s="88">
        <v>44121</v>
      </c>
      <c r="D1821" s="86"/>
      <c r="E1821" s="89">
        <v>4.0199999999999996</v>
      </c>
      <c r="F1821" s="87"/>
    </row>
    <row r="1822" spans="2:6" x14ac:dyDescent="0.2">
      <c r="B1822" s="85"/>
      <c r="C1822" s="88">
        <v>44120</v>
      </c>
      <c r="D1822" s="86"/>
      <c r="E1822" s="89">
        <v>4.0199999999999996</v>
      </c>
      <c r="F1822" s="87"/>
    </row>
    <row r="1823" spans="2:6" x14ac:dyDescent="0.2">
      <c r="B1823" s="85"/>
      <c r="C1823" s="88">
        <v>44119</v>
      </c>
      <c r="D1823" s="86"/>
      <c r="E1823" s="89">
        <v>4.0199999999999996</v>
      </c>
      <c r="F1823" s="87"/>
    </row>
    <row r="1824" spans="2:6" x14ac:dyDescent="0.2">
      <c r="B1824" s="85"/>
      <c r="C1824" s="88">
        <v>44118</v>
      </c>
      <c r="D1824" s="86"/>
      <c r="E1824" s="89">
        <v>4.0199999999999996</v>
      </c>
      <c r="F1824" s="87"/>
    </row>
    <row r="1825" spans="2:6" x14ac:dyDescent="0.2">
      <c r="B1825" s="85"/>
      <c r="C1825" s="88">
        <v>44117</v>
      </c>
      <c r="D1825" s="86"/>
      <c r="E1825" s="89">
        <v>4.0199999999999996</v>
      </c>
      <c r="F1825" s="87"/>
    </row>
    <row r="1826" spans="2:6" x14ac:dyDescent="0.2">
      <c r="B1826" s="85"/>
      <c r="C1826" s="88">
        <v>44116</v>
      </c>
      <c r="D1826" s="86"/>
      <c r="E1826" s="89">
        <v>4.0199999999999996</v>
      </c>
      <c r="F1826" s="87"/>
    </row>
    <row r="1827" spans="2:6" x14ac:dyDescent="0.2">
      <c r="B1827" s="85"/>
      <c r="C1827" s="88">
        <v>44115</v>
      </c>
      <c r="D1827" s="86"/>
      <c r="E1827" s="89">
        <v>4.0199999999999996</v>
      </c>
      <c r="F1827" s="87"/>
    </row>
    <row r="1828" spans="2:6" x14ac:dyDescent="0.2">
      <c r="B1828" s="85"/>
      <c r="C1828" s="88">
        <v>44114</v>
      </c>
      <c r="D1828" s="86"/>
      <c r="E1828" s="89">
        <v>4.0199999999999996</v>
      </c>
      <c r="F1828" s="87"/>
    </row>
    <row r="1829" spans="2:6" x14ac:dyDescent="0.2">
      <c r="B1829" s="85"/>
      <c r="C1829" s="88">
        <v>44113</v>
      </c>
      <c r="D1829" s="86"/>
      <c r="E1829" s="89">
        <v>4.0199999999999996</v>
      </c>
      <c r="F1829" s="87"/>
    </row>
    <row r="1830" spans="2:6" x14ac:dyDescent="0.2">
      <c r="B1830" s="85"/>
      <c r="C1830" s="88">
        <v>44112</v>
      </c>
      <c r="D1830" s="86"/>
      <c r="E1830" s="89">
        <v>4.0199999999999996</v>
      </c>
      <c r="F1830" s="87"/>
    </row>
    <row r="1831" spans="2:6" x14ac:dyDescent="0.2">
      <c r="B1831" s="85"/>
      <c r="C1831" s="88">
        <v>44111</v>
      </c>
      <c r="D1831" s="86"/>
      <c r="E1831" s="89">
        <v>4.0199999999999996</v>
      </c>
      <c r="F1831" s="87"/>
    </row>
    <row r="1832" spans="2:6" x14ac:dyDescent="0.2">
      <c r="B1832" s="85"/>
      <c r="C1832" s="88">
        <v>44110</v>
      </c>
      <c r="D1832" s="86"/>
      <c r="E1832" s="89">
        <v>4.0199999999999996</v>
      </c>
      <c r="F1832" s="87"/>
    </row>
    <row r="1833" spans="2:6" x14ac:dyDescent="0.2">
      <c r="B1833" s="85"/>
      <c r="C1833" s="88">
        <v>44109</v>
      </c>
      <c r="D1833" s="86"/>
      <c r="E1833" s="89">
        <v>4.0199999999999996</v>
      </c>
      <c r="F1833" s="87"/>
    </row>
    <row r="1834" spans="2:6" x14ac:dyDescent="0.2">
      <c r="B1834" s="85"/>
      <c r="C1834" s="88">
        <v>44108</v>
      </c>
      <c r="D1834" s="86"/>
      <c r="E1834" s="89">
        <v>4.0199999999999996</v>
      </c>
      <c r="F1834" s="87"/>
    </row>
    <row r="1835" spans="2:6" x14ac:dyDescent="0.2">
      <c r="B1835" s="85"/>
      <c r="C1835" s="88">
        <v>44107</v>
      </c>
      <c r="D1835" s="86"/>
      <c r="E1835" s="89">
        <v>4.0199999999999996</v>
      </c>
      <c r="F1835" s="87"/>
    </row>
    <row r="1836" spans="2:6" x14ac:dyDescent="0.2">
      <c r="B1836" s="85"/>
      <c r="C1836" s="88">
        <v>44106</v>
      </c>
      <c r="D1836" s="86"/>
      <c r="E1836" s="89">
        <v>4.0199999999999996</v>
      </c>
      <c r="F1836" s="87"/>
    </row>
    <row r="1837" spans="2:6" x14ac:dyDescent="0.2">
      <c r="B1837" s="85"/>
      <c r="C1837" s="88">
        <v>44105</v>
      </c>
      <c r="D1837" s="86"/>
      <c r="E1837" s="89">
        <v>4.0199999999999996</v>
      </c>
      <c r="F1837" s="87"/>
    </row>
    <row r="1838" spans="2:6" x14ac:dyDescent="0.2">
      <c r="B1838" s="85"/>
      <c r="C1838" s="88">
        <v>44104</v>
      </c>
      <c r="D1838" s="86"/>
      <c r="E1838" s="89">
        <v>4.9000000000000004</v>
      </c>
      <c r="F1838" s="87"/>
    </row>
    <row r="1839" spans="2:6" x14ac:dyDescent="0.2">
      <c r="B1839" s="85"/>
      <c r="C1839" s="88">
        <v>44103</v>
      </c>
      <c r="D1839" s="86"/>
      <c r="E1839" s="89">
        <v>4.9000000000000004</v>
      </c>
      <c r="F1839" s="87"/>
    </row>
    <row r="1840" spans="2:6" x14ac:dyDescent="0.2">
      <c r="B1840" s="85"/>
      <c r="C1840" s="88">
        <v>44102</v>
      </c>
      <c r="D1840" s="86"/>
      <c r="E1840" s="89">
        <v>4.9000000000000004</v>
      </c>
      <c r="F1840" s="87"/>
    </row>
    <row r="1841" spans="2:6" x14ac:dyDescent="0.2">
      <c r="B1841" s="85"/>
      <c r="C1841" s="88">
        <v>44101</v>
      </c>
      <c r="D1841" s="86"/>
      <c r="E1841" s="89">
        <v>4.9000000000000004</v>
      </c>
      <c r="F1841" s="87"/>
    </row>
    <row r="1842" spans="2:6" x14ac:dyDescent="0.2">
      <c r="B1842" s="85"/>
      <c r="C1842" s="88">
        <v>44100</v>
      </c>
      <c r="D1842" s="86"/>
      <c r="E1842" s="89">
        <v>4.9000000000000004</v>
      </c>
      <c r="F1842" s="87"/>
    </row>
    <row r="1843" spans="2:6" x14ac:dyDescent="0.2">
      <c r="B1843" s="85"/>
      <c r="C1843" s="88">
        <v>44099</v>
      </c>
      <c r="D1843" s="86"/>
      <c r="E1843" s="89">
        <v>4.9000000000000004</v>
      </c>
      <c r="F1843" s="87"/>
    </row>
    <row r="1844" spans="2:6" x14ac:dyDescent="0.2">
      <c r="B1844" s="85"/>
      <c r="C1844" s="88">
        <v>44098</v>
      </c>
      <c r="D1844" s="86"/>
      <c r="E1844" s="89">
        <v>4.9000000000000004</v>
      </c>
      <c r="F1844" s="87"/>
    </row>
    <row r="1845" spans="2:6" x14ac:dyDescent="0.2">
      <c r="B1845" s="85"/>
      <c r="C1845" s="88">
        <v>44097</v>
      </c>
      <c r="D1845" s="86"/>
      <c r="E1845" s="89">
        <v>4.9000000000000004</v>
      </c>
      <c r="F1845" s="87"/>
    </row>
    <row r="1846" spans="2:6" x14ac:dyDescent="0.2">
      <c r="B1846" s="85"/>
      <c r="C1846" s="88">
        <v>44096</v>
      </c>
      <c r="D1846" s="86"/>
      <c r="E1846" s="89">
        <v>4.9000000000000004</v>
      </c>
      <c r="F1846" s="87"/>
    </row>
    <row r="1847" spans="2:6" x14ac:dyDescent="0.2">
      <c r="B1847" s="85"/>
      <c r="C1847" s="88">
        <v>44095</v>
      </c>
      <c r="D1847" s="86"/>
      <c r="E1847" s="89">
        <v>4.9000000000000004</v>
      </c>
      <c r="F1847" s="87"/>
    </row>
    <row r="1848" spans="2:6" x14ac:dyDescent="0.2">
      <c r="B1848" s="85"/>
      <c r="C1848" s="88">
        <v>44094</v>
      </c>
      <c r="D1848" s="86"/>
      <c r="E1848" s="89">
        <v>4.9000000000000004</v>
      </c>
      <c r="F1848" s="87"/>
    </row>
    <row r="1849" spans="2:6" x14ac:dyDescent="0.2">
      <c r="B1849" s="85"/>
      <c r="C1849" s="88">
        <v>44093</v>
      </c>
      <c r="D1849" s="86"/>
      <c r="E1849" s="89">
        <v>4.9000000000000004</v>
      </c>
      <c r="F1849" s="87"/>
    </row>
    <row r="1850" spans="2:6" x14ac:dyDescent="0.2">
      <c r="B1850" s="85"/>
      <c r="C1850" s="88">
        <v>44092</v>
      </c>
      <c r="D1850" s="86"/>
      <c r="E1850" s="89">
        <v>4.9000000000000004</v>
      </c>
      <c r="F1850" s="87"/>
    </row>
    <row r="1851" spans="2:6" x14ac:dyDescent="0.2">
      <c r="B1851" s="85"/>
      <c r="C1851" s="88">
        <v>44091</v>
      </c>
      <c r="D1851" s="86"/>
      <c r="E1851" s="89">
        <v>4.9000000000000004</v>
      </c>
      <c r="F1851" s="87"/>
    </row>
    <row r="1852" spans="2:6" x14ac:dyDescent="0.2">
      <c r="B1852" s="85"/>
      <c r="C1852" s="88">
        <v>44090</v>
      </c>
      <c r="D1852" s="86"/>
      <c r="E1852" s="89">
        <v>4.9000000000000004</v>
      </c>
      <c r="F1852" s="87"/>
    </row>
    <row r="1853" spans="2:6" x14ac:dyDescent="0.2">
      <c r="B1853" s="85"/>
      <c r="C1853" s="88">
        <v>44089</v>
      </c>
      <c r="D1853" s="86"/>
      <c r="E1853" s="89">
        <v>4.9000000000000004</v>
      </c>
      <c r="F1853" s="87"/>
    </row>
    <row r="1854" spans="2:6" x14ac:dyDescent="0.2">
      <c r="B1854" s="85"/>
      <c r="C1854" s="88">
        <v>44088</v>
      </c>
      <c r="D1854" s="86"/>
      <c r="E1854" s="89">
        <v>4.9000000000000004</v>
      </c>
      <c r="F1854" s="87"/>
    </row>
    <row r="1855" spans="2:6" x14ac:dyDescent="0.2">
      <c r="B1855" s="85"/>
      <c r="C1855" s="88">
        <v>44087</v>
      </c>
      <c r="D1855" s="86"/>
      <c r="E1855" s="89">
        <v>4.9000000000000004</v>
      </c>
      <c r="F1855" s="87"/>
    </row>
    <row r="1856" spans="2:6" x14ac:dyDescent="0.2">
      <c r="B1856" s="85"/>
      <c r="C1856" s="88">
        <v>44086</v>
      </c>
      <c r="D1856" s="86"/>
      <c r="E1856" s="89">
        <v>4.9000000000000004</v>
      </c>
      <c r="F1856" s="87"/>
    </row>
    <row r="1857" spans="2:6" x14ac:dyDescent="0.2">
      <c r="B1857" s="85"/>
      <c r="C1857" s="88">
        <v>44085</v>
      </c>
      <c r="D1857" s="86"/>
      <c r="E1857" s="89">
        <v>4.9000000000000004</v>
      </c>
      <c r="F1857" s="87"/>
    </row>
    <row r="1858" spans="2:6" x14ac:dyDescent="0.2">
      <c r="B1858" s="85"/>
      <c r="C1858" s="88">
        <v>44084</v>
      </c>
      <c r="D1858" s="86"/>
      <c r="E1858" s="89">
        <v>4.9000000000000004</v>
      </c>
      <c r="F1858" s="87"/>
    </row>
    <row r="1859" spans="2:6" x14ac:dyDescent="0.2">
      <c r="B1859" s="85"/>
      <c r="C1859" s="88">
        <v>44083</v>
      </c>
      <c r="D1859" s="86"/>
      <c r="E1859" s="89">
        <v>4.9000000000000004</v>
      </c>
      <c r="F1859" s="87"/>
    </row>
    <row r="1860" spans="2:6" x14ac:dyDescent="0.2">
      <c r="B1860" s="85"/>
      <c r="C1860" s="88">
        <v>44082</v>
      </c>
      <c r="D1860" s="86"/>
      <c r="E1860" s="89">
        <v>4.9000000000000004</v>
      </c>
      <c r="F1860" s="87"/>
    </row>
    <row r="1861" spans="2:6" x14ac:dyDescent="0.2">
      <c r="B1861" s="85"/>
      <c r="C1861" s="88">
        <v>44081</v>
      </c>
      <c r="D1861" s="86"/>
      <c r="E1861" s="89">
        <v>4.9000000000000004</v>
      </c>
      <c r="F1861" s="87"/>
    </row>
    <row r="1862" spans="2:6" x14ac:dyDescent="0.2">
      <c r="B1862" s="85"/>
      <c r="C1862" s="88">
        <v>44080</v>
      </c>
      <c r="D1862" s="86"/>
      <c r="E1862" s="89">
        <v>4.9000000000000004</v>
      </c>
      <c r="F1862" s="87"/>
    </row>
    <row r="1863" spans="2:6" x14ac:dyDescent="0.2">
      <c r="B1863" s="85"/>
      <c r="C1863" s="88">
        <v>44079</v>
      </c>
      <c r="D1863" s="86"/>
      <c r="E1863" s="89">
        <v>4.9000000000000004</v>
      </c>
      <c r="F1863" s="87"/>
    </row>
    <row r="1864" spans="2:6" x14ac:dyDescent="0.2">
      <c r="B1864" s="85"/>
      <c r="C1864" s="88">
        <v>44078</v>
      </c>
      <c r="D1864" s="86"/>
      <c r="E1864" s="89">
        <v>4.9000000000000004</v>
      </c>
      <c r="F1864" s="87"/>
    </row>
    <row r="1865" spans="2:6" x14ac:dyDescent="0.2">
      <c r="B1865" s="85"/>
      <c r="C1865" s="88">
        <v>44077</v>
      </c>
      <c r="D1865" s="86"/>
      <c r="E1865" s="89">
        <v>4.9000000000000004</v>
      </c>
      <c r="F1865" s="87"/>
    </row>
    <row r="1866" spans="2:6" x14ac:dyDescent="0.2">
      <c r="B1866" s="85"/>
      <c r="C1866" s="88">
        <v>44076</v>
      </c>
      <c r="D1866" s="86"/>
      <c r="E1866" s="89">
        <v>4.9000000000000004</v>
      </c>
      <c r="F1866" s="87"/>
    </row>
    <row r="1867" spans="2:6" x14ac:dyDescent="0.2">
      <c r="B1867" s="85"/>
      <c r="C1867" s="88">
        <v>44075</v>
      </c>
      <c r="D1867" s="86"/>
      <c r="E1867" s="89">
        <v>4.9000000000000004</v>
      </c>
      <c r="F1867" s="87"/>
    </row>
    <row r="1868" spans="2:6" x14ac:dyDescent="0.2">
      <c r="B1868" s="85"/>
      <c r="C1868" s="88">
        <v>44074</v>
      </c>
      <c r="D1868" s="86"/>
      <c r="E1868" s="89">
        <v>4.9000000000000004</v>
      </c>
      <c r="F1868" s="87"/>
    </row>
    <row r="1869" spans="2:6" x14ac:dyDescent="0.2">
      <c r="B1869" s="85"/>
      <c r="C1869" s="88">
        <v>44073</v>
      </c>
      <c r="D1869" s="86"/>
      <c r="E1869" s="89">
        <v>4.9000000000000004</v>
      </c>
      <c r="F1869" s="87"/>
    </row>
    <row r="1870" spans="2:6" x14ac:dyDescent="0.2">
      <c r="B1870" s="85"/>
      <c r="C1870" s="88">
        <v>44072</v>
      </c>
      <c r="D1870" s="86"/>
      <c r="E1870" s="89">
        <v>4.9000000000000004</v>
      </c>
      <c r="F1870" s="87"/>
    </row>
    <row r="1871" spans="2:6" x14ac:dyDescent="0.2">
      <c r="B1871" s="85"/>
      <c r="C1871" s="88">
        <v>44071</v>
      </c>
      <c r="D1871" s="86"/>
      <c r="E1871" s="89">
        <v>4.9000000000000004</v>
      </c>
      <c r="F1871" s="87"/>
    </row>
    <row r="1872" spans="2:6" x14ac:dyDescent="0.2">
      <c r="B1872" s="85"/>
      <c r="C1872" s="88">
        <v>44070</v>
      </c>
      <c r="D1872" s="86"/>
      <c r="E1872" s="89">
        <v>4.9000000000000004</v>
      </c>
      <c r="F1872" s="87"/>
    </row>
    <row r="1873" spans="2:6" x14ac:dyDescent="0.2">
      <c r="B1873" s="85"/>
      <c r="C1873" s="88">
        <v>44069</v>
      </c>
      <c r="D1873" s="86"/>
      <c r="E1873" s="89">
        <v>4.9000000000000004</v>
      </c>
      <c r="F1873" s="87"/>
    </row>
    <row r="1874" spans="2:6" x14ac:dyDescent="0.2">
      <c r="B1874" s="85"/>
      <c r="C1874" s="88">
        <v>44068</v>
      </c>
      <c r="D1874" s="86"/>
      <c r="E1874" s="89">
        <v>4.9000000000000004</v>
      </c>
      <c r="F1874" s="87"/>
    </row>
    <row r="1875" spans="2:6" x14ac:dyDescent="0.2">
      <c r="B1875" s="85"/>
      <c r="C1875" s="88">
        <v>44067</v>
      </c>
      <c r="D1875" s="86"/>
      <c r="E1875" s="89">
        <v>4.9000000000000004</v>
      </c>
      <c r="F1875" s="87"/>
    </row>
    <row r="1876" spans="2:6" x14ac:dyDescent="0.2">
      <c r="B1876" s="85"/>
      <c r="C1876" s="88">
        <v>44066</v>
      </c>
      <c r="D1876" s="86"/>
      <c r="E1876" s="89">
        <v>4.9000000000000004</v>
      </c>
      <c r="F1876" s="87"/>
    </row>
    <row r="1877" spans="2:6" x14ac:dyDescent="0.2">
      <c r="B1877" s="85"/>
      <c r="C1877" s="88">
        <v>44065</v>
      </c>
      <c r="D1877" s="86"/>
      <c r="E1877" s="89">
        <v>4.9000000000000004</v>
      </c>
      <c r="F1877" s="87"/>
    </row>
    <row r="1878" spans="2:6" x14ac:dyDescent="0.2">
      <c r="B1878" s="85"/>
      <c r="C1878" s="88">
        <v>44064</v>
      </c>
      <c r="D1878" s="86"/>
      <c r="E1878" s="89">
        <v>4.9000000000000004</v>
      </c>
      <c r="F1878" s="87"/>
    </row>
    <row r="1879" spans="2:6" x14ac:dyDescent="0.2">
      <c r="B1879" s="85"/>
      <c r="C1879" s="88">
        <v>44063</v>
      </c>
      <c r="D1879" s="86"/>
      <c r="E1879" s="89">
        <v>4.9000000000000004</v>
      </c>
      <c r="F1879" s="87"/>
    </row>
    <row r="1880" spans="2:6" x14ac:dyDescent="0.2">
      <c r="B1880" s="85"/>
      <c r="C1880" s="88">
        <v>44062</v>
      </c>
      <c r="D1880" s="86"/>
      <c r="E1880" s="89">
        <v>4.9000000000000004</v>
      </c>
      <c r="F1880" s="87"/>
    </row>
    <row r="1881" spans="2:6" x14ac:dyDescent="0.2">
      <c r="B1881" s="85"/>
      <c r="C1881" s="88">
        <v>44061</v>
      </c>
      <c r="D1881" s="86"/>
      <c r="E1881" s="89">
        <v>4.9000000000000004</v>
      </c>
      <c r="F1881" s="87"/>
    </row>
    <row r="1882" spans="2:6" x14ac:dyDescent="0.2">
      <c r="B1882" s="85"/>
      <c r="C1882" s="88">
        <v>44060</v>
      </c>
      <c r="D1882" s="86"/>
      <c r="E1882" s="89">
        <v>4.9000000000000004</v>
      </c>
      <c r="F1882" s="87"/>
    </row>
    <row r="1883" spans="2:6" x14ac:dyDescent="0.2">
      <c r="B1883" s="85"/>
      <c r="C1883" s="88">
        <v>44059</v>
      </c>
      <c r="D1883" s="86"/>
      <c r="E1883" s="89">
        <v>4.9000000000000004</v>
      </c>
      <c r="F1883" s="87"/>
    </row>
    <row r="1884" spans="2:6" x14ac:dyDescent="0.2">
      <c r="B1884" s="85"/>
      <c r="C1884" s="88">
        <v>44058</v>
      </c>
      <c r="D1884" s="86"/>
      <c r="E1884" s="89">
        <v>4.9000000000000004</v>
      </c>
      <c r="F1884" s="87"/>
    </row>
    <row r="1885" spans="2:6" x14ac:dyDescent="0.2">
      <c r="B1885" s="85"/>
      <c r="C1885" s="88">
        <v>44057</v>
      </c>
      <c r="D1885" s="86"/>
      <c r="E1885" s="89">
        <v>4.9000000000000004</v>
      </c>
      <c r="F1885" s="87"/>
    </row>
    <row r="1886" spans="2:6" x14ac:dyDescent="0.2">
      <c r="B1886" s="85"/>
      <c r="C1886" s="88">
        <v>44056</v>
      </c>
      <c r="D1886" s="86"/>
      <c r="E1886" s="89">
        <v>4.9000000000000004</v>
      </c>
      <c r="F1886" s="87"/>
    </row>
    <row r="1887" spans="2:6" x14ac:dyDescent="0.2">
      <c r="B1887" s="85"/>
      <c r="C1887" s="88">
        <v>44055</v>
      </c>
      <c r="D1887" s="86"/>
      <c r="E1887" s="89">
        <v>4.9000000000000004</v>
      </c>
      <c r="F1887" s="87"/>
    </row>
    <row r="1888" spans="2:6" x14ac:dyDescent="0.2">
      <c r="B1888" s="85"/>
      <c r="C1888" s="88">
        <v>44054</v>
      </c>
      <c r="D1888" s="86"/>
      <c r="E1888" s="89">
        <v>4.9000000000000004</v>
      </c>
      <c r="F1888" s="87"/>
    </row>
    <row r="1889" spans="2:6" x14ac:dyDescent="0.2">
      <c r="B1889" s="85"/>
      <c r="C1889" s="88">
        <v>44053</v>
      </c>
      <c r="D1889" s="86"/>
      <c r="E1889" s="89">
        <v>4.9000000000000004</v>
      </c>
      <c r="F1889" s="87"/>
    </row>
    <row r="1890" spans="2:6" x14ac:dyDescent="0.2">
      <c r="B1890" s="85"/>
      <c r="C1890" s="88">
        <v>44052</v>
      </c>
      <c r="D1890" s="86"/>
      <c r="E1890" s="89">
        <v>4.9000000000000004</v>
      </c>
      <c r="F1890" s="87"/>
    </row>
    <row r="1891" spans="2:6" x14ac:dyDescent="0.2">
      <c r="B1891" s="85"/>
      <c r="C1891" s="88">
        <v>44051</v>
      </c>
      <c r="D1891" s="86"/>
      <c r="E1891" s="89">
        <v>4.9000000000000004</v>
      </c>
      <c r="F1891" s="87"/>
    </row>
    <row r="1892" spans="2:6" x14ac:dyDescent="0.2">
      <c r="B1892" s="85"/>
      <c r="C1892" s="88">
        <v>44050</v>
      </c>
      <c r="D1892" s="86"/>
      <c r="E1892" s="89">
        <v>4.9000000000000004</v>
      </c>
      <c r="F1892" s="87"/>
    </row>
    <row r="1893" spans="2:6" x14ac:dyDescent="0.2">
      <c r="B1893" s="85"/>
      <c r="C1893" s="88">
        <v>44049</v>
      </c>
      <c r="D1893" s="86"/>
      <c r="E1893" s="89">
        <v>4.9000000000000004</v>
      </c>
      <c r="F1893" s="87"/>
    </row>
    <row r="1894" spans="2:6" x14ac:dyDescent="0.2">
      <c r="B1894" s="85"/>
      <c r="C1894" s="88">
        <v>44048</v>
      </c>
      <c r="D1894" s="86"/>
      <c r="E1894" s="89">
        <v>4.9000000000000004</v>
      </c>
      <c r="F1894" s="87"/>
    </row>
    <row r="1895" spans="2:6" x14ac:dyDescent="0.2">
      <c r="B1895" s="85"/>
      <c r="C1895" s="88">
        <v>44047</v>
      </c>
      <c r="D1895" s="86"/>
      <c r="E1895" s="89">
        <v>4.8099999999999996</v>
      </c>
      <c r="F1895" s="87"/>
    </row>
    <row r="1896" spans="2:6" x14ac:dyDescent="0.2">
      <c r="B1896" s="85"/>
      <c r="C1896" s="88">
        <v>44046</v>
      </c>
      <c r="D1896" s="86"/>
      <c r="E1896" s="89">
        <v>4.8099999999999996</v>
      </c>
      <c r="F1896" s="87"/>
    </row>
    <row r="1897" spans="2:6" x14ac:dyDescent="0.2">
      <c r="B1897" s="85"/>
      <c r="C1897" s="88">
        <v>44045</v>
      </c>
      <c r="D1897" s="86"/>
      <c r="E1897" s="89">
        <v>4.8099999999999996</v>
      </c>
      <c r="F1897" s="87"/>
    </row>
    <row r="1898" spans="2:6" x14ac:dyDescent="0.2">
      <c r="B1898" s="85"/>
      <c r="C1898" s="88">
        <v>44044</v>
      </c>
      <c r="D1898" s="86"/>
      <c r="E1898" s="89">
        <v>4.8099999999999996</v>
      </c>
      <c r="F1898" s="87"/>
    </row>
    <row r="1899" spans="2:6" x14ac:dyDescent="0.2">
      <c r="B1899" s="85"/>
      <c r="C1899" s="88">
        <v>44043</v>
      </c>
      <c r="D1899" s="86"/>
      <c r="E1899" s="89">
        <v>4.8099999999999996</v>
      </c>
      <c r="F1899" s="87"/>
    </row>
    <row r="1900" spans="2:6" x14ac:dyDescent="0.2">
      <c r="B1900" s="85"/>
      <c r="C1900" s="88">
        <v>44042</v>
      </c>
      <c r="D1900" s="86"/>
      <c r="E1900" s="89">
        <v>4.8099999999999996</v>
      </c>
      <c r="F1900" s="87"/>
    </row>
    <row r="1901" spans="2:6" x14ac:dyDescent="0.2">
      <c r="B1901" s="85"/>
      <c r="C1901" s="88">
        <v>44041</v>
      </c>
      <c r="D1901" s="86"/>
      <c r="E1901" s="89">
        <v>4.8099999999999996</v>
      </c>
      <c r="F1901" s="87"/>
    </row>
    <row r="1902" spans="2:6" x14ac:dyDescent="0.2">
      <c r="B1902" s="85"/>
      <c r="C1902" s="88">
        <v>44040</v>
      </c>
      <c r="D1902" s="86"/>
      <c r="E1902" s="89">
        <v>4.8099999999999996</v>
      </c>
      <c r="F1902" s="87"/>
    </row>
    <row r="1903" spans="2:6" x14ac:dyDescent="0.2">
      <c r="B1903" s="85"/>
      <c r="C1903" s="88">
        <v>44039</v>
      </c>
      <c r="D1903" s="86"/>
      <c r="E1903" s="89">
        <v>4.8099999999999996</v>
      </c>
      <c r="F1903" s="87"/>
    </row>
    <row r="1904" spans="2:6" x14ac:dyDescent="0.2">
      <c r="B1904" s="85"/>
      <c r="C1904" s="88">
        <v>44038</v>
      </c>
      <c r="D1904" s="86"/>
      <c r="E1904" s="89">
        <v>4.8099999999999996</v>
      </c>
      <c r="F1904" s="87"/>
    </row>
    <row r="1905" spans="2:6" x14ac:dyDescent="0.2">
      <c r="B1905" s="85"/>
      <c r="C1905" s="88">
        <v>44037</v>
      </c>
      <c r="D1905" s="86"/>
      <c r="E1905" s="89">
        <v>4.8099999999999996</v>
      </c>
      <c r="F1905" s="87"/>
    </row>
    <row r="1906" spans="2:6" x14ac:dyDescent="0.2">
      <c r="B1906" s="85"/>
      <c r="C1906" s="88">
        <v>44036</v>
      </c>
      <c r="D1906" s="86"/>
      <c r="E1906" s="89">
        <v>4.8099999999999996</v>
      </c>
      <c r="F1906" s="87"/>
    </row>
    <row r="1907" spans="2:6" x14ac:dyDescent="0.2">
      <c r="B1907" s="85"/>
      <c r="C1907" s="88">
        <v>44035</v>
      </c>
      <c r="D1907" s="86"/>
      <c r="E1907" s="89">
        <v>4.8099999999999996</v>
      </c>
      <c r="F1907" s="87"/>
    </row>
    <row r="1908" spans="2:6" x14ac:dyDescent="0.2">
      <c r="B1908" s="85"/>
      <c r="C1908" s="88">
        <v>44034</v>
      </c>
      <c r="D1908" s="86"/>
      <c r="E1908" s="89">
        <v>4.8099999999999996</v>
      </c>
      <c r="F1908" s="87"/>
    </row>
    <row r="1909" spans="2:6" x14ac:dyDescent="0.2">
      <c r="B1909" s="85"/>
      <c r="C1909" s="88">
        <v>44033</v>
      </c>
      <c r="D1909" s="86"/>
      <c r="E1909" s="89">
        <v>4.8099999999999996</v>
      </c>
      <c r="F1909" s="87"/>
    </row>
    <row r="1910" spans="2:6" x14ac:dyDescent="0.2">
      <c r="B1910" s="85"/>
      <c r="C1910" s="88">
        <v>44032</v>
      </c>
      <c r="D1910" s="86"/>
      <c r="E1910" s="89">
        <v>4.8099999999999996</v>
      </c>
      <c r="F1910" s="87"/>
    </row>
    <row r="1911" spans="2:6" x14ac:dyDescent="0.2">
      <c r="B1911" s="85"/>
      <c r="C1911" s="88">
        <v>44031</v>
      </c>
      <c r="D1911" s="86"/>
      <c r="E1911" s="89">
        <v>4.8099999999999996</v>
      </c>
      <c r="F1911" s="87"/>
    </row>
    <row r="1912" spans="2:6" x14ac:dyDescent="0.2">
      <c r="B1912" s="85"/>
      <c r="C1912" s="88">
        <v>44030</v>
      </c>
      <c r="D1912" s="86"/>
      <c r="E1912" s="89">
        <v>4.8099999999999996</v>
      </c>
      <c r="F1912" s="87"/>
    </row>
    <row r="1913" spans="2:6" x14ac:dyDescent="0.2">
      <c r="B1913" s="85"/>
      <c r="C1913" s="88">
        <v>44029</v>
      </c>
      <c r="D1913" s="86"/>
      <c r="E1913" s="89">
        <v>4.8099999999999996</v>
      </c>
      <c r="F1913" s="87"/>
    </row>
    <row r="1914" spans="2:6" x14ac:dyDescent="0.2">
      <c r="B1914" s="85"/>
      <c r="C1914" s="88">
        <v>44028</v>
      </c>
      <c r="D1914" s="86"/>
      <c r="E1914" s="89">
        <v>4.8099999999999996</v>
      </c>
      <c r="F1914" s="87"/>
    </row>
    <row r="1915" spans="2:6" x14ac:dyDescent="0.2">
      <c r="B1915" s="85"/>
      <c r="C1915" s="88">
        <v>44027</v>
      </c>
      <c r="D1915" s="86"/>
      <c r="E1915" s="89">
        <v>4.8099999999999996</v>
      </c>
      <c r="F1915" s="87"/>
    </row>
    <row r="1916" spans="2:6" x14ac:dyDescent="0.2">
      <c r="B1916" s="85"/>
      <c r="C1916" s="88">
        <v>44026</v>
      </c>
      <c r="D1916" s="86"/>
      <c r="E1916" s="89">
        <v>4.8099999999999996</v>
      </c>
      <c r="F1916" s="87"/>
    </row>
    <row r="1917" spans="2:6" x14ac:dyDescent="0.2">
      <c r="B1917" s="85"/>
      <c r="C1917" s="88">
        <v>44025</v>
      </c>
      <c r="D1917" s="86"/>
      <c r="E1917" s="89">
        <v>4.8099999999999996</v>
      </c>
      <c r="F1917" s="87"/>
    </row>
    <row r="1918" spans="2:6" x14ac:dyDescent="0.2">
      <c r="B1918" s="85"/>
      <c r="C1918" s="88">
        <v>44024</v>
      </c>
      <c r="D1918" s="86"/>
      <c r="E1918" s="89">
        <v>4.8099999999999996</v>
      </c>
      <c r="F1918" s="87"/>
    </row>
    <row r="1919" spans="2:6" x14ac:dyDescent="0.2">
      <c r="B1919" s="85"/>
      <c r="C1919" s="88">
        <v>44023</v>
      </c>
      <c r="D1919" s="86"/>
      <c r="E1919" s="89">
        <v>4.8099999999999996</v>
      </c>
      <c r="F1919" s="87"/>
    </row>
    <row r="1920" spans="2:6" x14ac:dyDescent="0.2">
      <c r="B1920" s="85"/>
      <c r="C1920" s="88">
        <v>44022</v>
      </c>
      <c r="D1920" s="86"/>
      <c r="E1920" s="89">
        <v>4.8099999999999996</v>
      </c>
      <c r="F1920" s="87"/>
    </row>
    <row r="1921" spans="2:6" x14ac:dyDescent="0.2">
      <c r="B1921" s="85"/>
      <c r="C1921" s="88">
        <v>44021</v>
      </c>
      <c r="D1921" s="86"/>
      <c r="E1921" s="89">
        <v>4.8099999999999996</v>
      </c>
      <c r="F1921" s="87"/>
    </row>
    <row r="1922" spans="2:6" x14ac:dyDescent="0.2">
      <c r="B1922" s="85"/>
      <c r="C1922" s="88">
        <v>44020</v>
      </c>
      <c r="D1922" s="86"/>
      <c r="E1922" s="89">
        <v>4.8099999999999996</v>
      </c>
      <c r="F1922" s="87"/>
    </row>
    <row r="1923" spans="2:6" x14ac:dyDescent="0.2">
      <c r="B1923" s="85"/>
      <c r="C1923" s="88">
        <v>44019</v>
      </c>
      <c r="D1923" s="86"/>
      <c r="E1923" s="89">
        <v>4.8099999999999996</v>
      </c>
      <c r="F1923" s="87"/>
    </row>
    <row r="1924" spans="2:6" x14ac:dyDescent="0.2">
      <c r="B1924" s="85"/>
      <c r="C1924" s="88">
        <v>44018</v>
      </c>
      <c r="D1924" s="86"/>
      <c r="E1924" s="89">
        <v>4.8099999999999996</v>
      </c>
      <c r="F1924" s="87"/>
    </row>
    <row r="1925" spans="2:6" x14ac:dyDescent="0.2">
      <c r="B1925" s="85"/>
      <c r="C1925" s="88">
        <v>44017</v>
      </c>
      <c r="D1925" s="86"/>
      <c r="E1925" s="89">
        <v>4.8099999999999996</v>
      </c>
      <c r="F1925" s="87"/>
    </row>
    <row r="1926" spans="2:6" x14ac:dyDescent="0.2">
      <c r="B1926" s="85"/>
      <c r="C1926" s="88">
        <v>44016</v>
      </c>
      <c r="D1926" s="86"/>
      <c r="E1926" s="89">
        <v>4.8099999999999996</v>
      </c>
      <c r="F1926" s="87"/>
    </row>
    <row r="1927" spans="2:6" x14ac:dyDescent="0.2">
      <c r="B1927" s="85"/>
      <c r="C1927" s="88">
        <v>44015</v>
      </c>
      <c r="D1927" s="86"/>
      <c r="E1927" s="89">
        <v>4.8099999999999996</v>
      </c>
      <c r="F1927" s="87"/>
    </row>
    <row r="1928" spans="2:6" x14ac:dyDescent="0.2">
      <c r="B1928" s="85"/>
      <c r="C1928" s="88">
        <v>44014</v>
      </c>
      <c r="D1928" s="86"/>
      <c r="E1928" s="89">
        <v>4.8099999999999996</v>
      </c>
      <c r="F1928" s="87"/>
    </row>
    <row r="1929" spans="2:6" x14ac:dyDescent="0.2">
      <c r="B1929" s="85"/>
      <c r="C1929" s="88">
        <v>44013</v>
      </c>
      <c r="D1929" s="86"/>
      <c r="E1929" s="89">
        <v>4.8099999999999996</v>
      </c>
      <c r="F1929" s="87"/>
    </row>
    <row r="1930" spans="2:6" x14ac:dyDescent="0.2">
      <c r="B1930" s="85"/>
      <c r="C1930" s="88">
        <v>44012</v>
      </c>
      <c r="D1930" s="86"/>
      <c r="E1930" s="89">
        <v>4.8099999999999996</v>
      </c>
      <c r="F1930" s="87"/>
    </row>
    <row r="1931" spans="2:6" x14ac:dyDescent="0.2">
      <c r="B1931" s="85"/>
      <c r="C1931" s="88">
        <v>44011</v>
      </c>
      <c r="D1931" s="86"/>
      <c r="E1931" s="89">
        <v>4.8099999999999996</v>
      </c>
      <c r="F1931" s="87"/>
    </row>
    <row r="1932" spans="2:6" x14ac:dyDescent="0.2">
      <c r="B1932" s="85"/>
      <c r="C1932" s="88">
        <v>44010</v>
      </c>
      <c r="D1932" s="86"/>
      <c r="E1932" s="89">
        <v>4.8099999999999996</v>
      </c>
      <c r="F1932" s="87"/>
    </row>
    <row r="1933" spans="2:6" x14ac:dyDescent="0.2">
      <c r="B1933" s="85"/>
      <c r="C1933" s="88">
        <v>44009</v>
      </c>
      <c r="D1933" s="86"/>
      <c r="E1933" s="89">
        <v>4.8099999999999996</v>
      </c>
      <c r="F1933" s="87"/>
    </row>
    <row r="1934" spans="2:6" x14ac:dyDescent="0.2">
      <c r="B1934" s="85"/>
      <c r="C1934" s="88">
        <v>44008</v>
      </c>
      <c r="D1934" s="86"/>
      <c r="E1934" s="89">
        <v>4.8099999999999996</v>
      </c>
      <c r="F1934" s="87"/>
    </row>
    <row r="1935" spans="2:6" x14ac:dyDescent="0.2">
      <c r="B1935" s="85"/>
      <c r="C1935" s="88">
        <v>44007</v>
      </c>
      <c r="D1935" s="86"/>
      <c r="E1935" s="89">
        <v>4.8099999999999996</v>
      </c>
      <c r="F1935" s="87"/>
    </row>
    <row r="1936" spans="2:6" x14ac:dyDescent="0.2">
      <c r="B1936" s="85"/>
      <c r="C1936" s="88">
        <v>44006</v>
      </c>
      <c r="D1936" s="86"/>
      <c r="E1936" s="89">
        <v>4.8099999999999996</v>
      </c>
      <c r="F1936" s="87"/>
    </row>
    <row r="1937" spans="2:6" x14ac:dyDescent="0.2">
      <c r="B1937" s="85"/>
      <c r="C1937" s="88">
        <v>44005</v>
      </c>
      <c r="D1937" s="86"/>
      <c r="E1937" s="89">
        <v>4.8099999999999996</v>
      </c>
      <c r="F1937" s="87"/>
    </row>
    <row r="1938" spans="2:6" x14ac:dyDescent="0.2">
      <c r="B1938" s="85"/>
      <c r="C1938" s="88">
        <v>44004</v>
      </c>
      <c r="D1938" s="86"/>
      <c r="E1938" s="89">
        <v>4.8099999999999996</v>
      </c>
      <c r="F1938" s="87"/>
    </row>
    <row r="1939" spans="2:6" x14ac:dyDescent="0.2">
      <c r="B1939" s="85"/>
      <c r="C1939" s="88">
        <v>44003</v>
      </c>
      <c r="D1939" s="86"/>
      <c r="E1939" s="89">
        <v>4.8099999999999996</v>
      </c>
      <c r="F1939" s="87"/>
    </row>
    <row r="1940" spans="2:6" x14ac:dyDescent="0.2">
      <c r="B1940" s="85"/>
      <c r="C1940" s="88">
        <v>44002</v>
      </c>
      <c r="D1940" s="86"/>
      <c r="E1940" s="89">
        <v>4.8099999999999996</v>
      </c>
      <c r="F1940" s="87"/>
    </row>
    <row r="1941" spans="2:6" x14ac:dyDescent="0.2">
      <c r="B1941" s="85"/>
      <c r="C1941" s="88">
        <v>44001</v>
      </c>
      <c r="D1941" s="86"/>
      <c r="E1941" s="89">
        <v>4.8099999999999996</v>
      </c>
      <c r="F1941" s="87"/>
    </row>
    <row r="1942" spans="2:6" x14ac:dyDescent="0.2">
      <c r="B1942" s="85"/>
      <c r="C1942" s="88">
        <v>44000</v>
      </c>
      <c r="D1942" s="86"/>
      <c r="E1942" s="89">
        <v>4.8099999999999996</v>
      </c>
      <c r="F1942" s="87"/>
    </row>
    <row r="1943" spans="2:6" x14ac:dyDescent="0.2">
      <c r="B1943" s="85"/>
      <c r="C1943" s="88">
        <v>43999</v>
      </c>
      <c r="D1943" s="86"/>
      <c r="E1943" s="89">
        <v>4.8099999999999996</v>
      </c>
      <c r="F1943" s="87"/>
    </row>
    <row r="1944" spans="2:6" x14ac:dyDescent="0.2">
      <c r="B1944" s="85"/>
      <c r="C1944" s="88">
        <v>43998</v>
      </c>
      <c r="D1944" s="86"/>
      <c r="E1944" s="89">
        <v>4.8099999999999996</v>
      </c>
      <c r="F1944" s="87"/>
    </row>
    <row r="1945" spans="2:6" x14ac:dyDescent="0.2">
      <c r="B1945" s="85"/>
      <c r="C1945" s="88">
        <v>43997</v>
      </c>
      <c r="D1945" s="86"/>
      <c r="E1945" s="89">
        <v>4.8099999999999996</v>
      </c>
      <c r="F1945" s="87"/>
    </row>
    <row r="1946" spans="2:6" x14ac:dyDescent="0.2">
      <c r="B1946" s="85"/>
      <c r="C1946" s="88">
        <v>43996</v>
      </c>
      <c r="D1946" s="86"/>
      <c r="E1946" s="89">
        <v>4.8099999999999996</v>
      </c>
      <c r="F1946" s="87"/>
    </row>
    <row r="1947" spans="2:6" x14ac:dyDescent="0.2">
      <c r="B1947" s="85"/>
      <c r="C1947" s="88">
        <v>43995</v>
      </c>
      <c r="D1947" s="86"/>
      <c r="E1947" s="89">
        <v>4.8099999999999996</v>
      </c>
      <c r="F1947" s="87"/>
    </row>
    <row r="1948" spans="2:6" x14ac:dyDescent="0.2">
      <c r="B1948" s="85"/>
      <c r="C1948" s="88">
        <v>43994</v>
      </c>
      <c r="D1948" s="86"/>
      <c r="E1948" s="89">
        <v>4.8099999999999996</v>
      </c>
      <c r="F1948" s="87"/>
    </row>
    <row r="1949" spans="2:6" x14ac:dyDescent="0.2">
      <c r="B1949" s="85"/>
      <c r="C1949" s="88">
        <v>43993</v>
      </c>
      <c r="D1949" s="86"/>
      <c r="E1949" s="89">
        <v>4.8099999999999996</v>
      </c>
      <c r="F1949" s="87"/>
    </row>
    <row r="1950" spans="2:6" x14ac:dyDescent="0.2">
      <c r="B1950" s="85"/>
      <c r="C1950" s="88">
        <v>43992</v>
      </c>
      <c r="D1950" s="86"/>
      <c r="E1950" s="89">
        <v>4.8099999999999996</v>
      </c>
      <c r="F1950" s="87"/>
    </row>
    <row r="1951" spans="2:6" x14ac:dyDescent="0.2">
      <c r="B1951" s="85"/>
      <c r="C1951" s="88">
        <v>43991</v>
      </c>
      <c r="D1951" s="86"/>
      <c r="E1951" s="89">
        <v>4.8099999999999996</v>
      </c>
      <c r="F1951" s="87"/>
    </row>
    <row r="1952" spans="2:6" x14ac:dyDescent="0.2">
      <c r="B1952" s="85"/>
      <c r="C1952" s="88">
        <v>43990</v>
      </c>
      <c r="D1952" s="86"/>
      <c r="E1952" s="89">
        <v>4.8099999999999996</v>
      </c>
      <c r="F1952" s="87"/>
    </row>
    <row r="1953" spans="2:6" x14ac:dyDescent="0.2">
      <c r="B1953" s="85"/>
      <c r="C1953" s="88">
        <v>43989</v>
      </c>
      <c r="D1953" s="86"/>
      <c r="E1953" s="89">
        <v>4.8099999999999996</v>
      </c>
      <c r="F1953" s="87"/>
    </row>
    <row r="1954" spans="2:6" x14ac:dyDescent="0.2">
      <c r="B1954" s="85"/>
      <c r="C1954" s="88">
        <v>43988</v>
      </c>
      <c r="D1954" s="86"/>
      <c r="E1954" s="89">
        <v>4.8099999999999996</v>
      </c>
      <c r="F1954" s="87"/>
    </row>
    <row r="1955" spans="2:6" x14ac:dyDescent="0.2">
      <c r="B1955" s="85"/>
      <c r="C1955" s="88">
        <v>43987</v>
      </c>
      <c r="D1955" s="86"/>
      <c r="E1955" s="89">
        <v>4.71</v>
      </c>
      <c r="F1955" s="87"/>
    </row>
    <row r="1956" spans="2:6" x14ac:dyDescent="0.2">
      <c r="B1956" s="85"/>
      <c r="C1956" s="88">
        <v>43986</v>
      </c>
      <c r="D1956" s="86"/>
      <c r="E1956" s="89">
        <v>4.71</v>
      </c>
      <c r="F1956" s="87"/>
    </row>
    <row r="1957" spans="2:6" x14ac:dyDescent="0.2">
      <c r="B1957" s="85"/>
      <c r="C1957" s="88">
        <v>43985</v>
      </c>
      <c r="D1957" s="86"/>
      <c r="E1957" s="89">
        <v>4.71</v>
      </c>
      <c r="F1957" s="87"/>
    </row>
    <row r="1958" spans="2:6" x14ac:dyDescent="0.2">
      <c r="B1958" s="85"/>
      <c r="C1958" s="88">
        <v>43984</v>
      </c>
      <c r="D1958" s="86"/>
      <c r="E1958" s="89">
        <v>4.71</v>
      </c>
      <c r="F1958" s="87"/>
    </row>
    <row r="1959" spans="2:6" x14ac:dyDescent="0.2">
      <c r="B1959" s="85"/>
      <c r="C1959" s="88">
        <v>43983</v>
      </c>
      <c r="D1959" s="86"/>
      <c r="E1959" s="89">
        <v>4.71</v>
      </c>
      <c r="F1959" s="87"/>
    </row>
    <row r="1960" spans="2:6" x14ac:dyDescent="0.2">
      <c r="B1960" s="85"/>
      <c r="C1960" s="88">
        <v>43982</v>
      </c>
      <c r="D1960" s="86"/>
      <c r="E1960" s="89">
        <v>4.71</v>
      </c>
      <c r="F1960" s="87"/>
    </row>
    <row r="1961" spans="2:6" x14ac:dyDescent="0.2">
      <c r="B1961" s="85"/>
      <c r="C1961" s="88">
        <v>43981</v>
      </c>
      <c r="D1961" s="86"/>
      <c r="E1961" s="89">
        <v>4.71</v>
      </c>
      <c r="F1961" s="87"/>
    </row>
    <row r="1962" spans="2:6" x14ac:dyDescent="0.2">
      <c r="B1962" s="85"/>
      <c r="C1962" s="88">
        <v>43980</v>
      </c>
      <c r="D1962" s="86"/>
      <c r="E1962" s="89">
        <v>4.71</v>
      </c>
      <c r="F1962" s="87"/>
    </row>
    <row r="1963" spans="2:6" x14ac:dyDescent="0.2">
      <c r="B1963" s="85"/>
      <c r="C1963" s="88">
        <v>43979</v>
      </c>
      <c r="D1963" s="86"/>
      <c r="E1963" s="89">
        <v>4.71</v>
      </c>
      <c r="F1963" s="87"/>
    </row>
    <row r="1964" spans="2:6" x14ac:dyDescent="0.2">
      <c r="B1964" s="85"/>
      <c r="C1964" s="88">
        <v>43978</v>
      </c>
      <c r="D1964" s="86"/>
      <c r="E1964" s="89">
        <v>4.71</v>
      </c>
      <c r="F1964" s="87"/>
    </row>
    <row r="1965" spans="2:6" x14ac:dyDescent="0.2">
      <c r="B1965" s="85"/>
      <c r="C1965" s="88">
        <v>43977</v>
      </c>
      <c r="D1965" s="86"/>
      <c r="E1965" s="89">
        <v>4.71</v>
      </c>
      <c r="F1965" s="87"/>
    </row>
    <row r="1966" spans="2:6" x14ac:dyDescent="0.2">
      <c r="B1966" s="85"/>
      <c r="C1966" s="88">
        <v>43976</v>
      </c>
      <c r="D1966" s="86"/>
      <c r="E1966" s="89">
        <v>4.71</v>
      </c>
      <c r="F1966" s="87"/>
    </row>
    <row r="1967" spans="2:6" x14ac:dyDescent="0.2">
      <c r="B1967" s="85"/>
      <c r="C1967" s="88">
        <v>43975</v>
      </c>
      <c r="D1967" s="86"/>
      <c r="E1967" s="89">
        <v>4.71</v>
      </c>
      <c r="F1967" s="87"/>
    </row>
    <row r="1968" spans="2:6" x14ac:dyDescent="0.2">
      <c r="B1968" s="85"/>
      <c r="C1968" s="88">
        <v>43974</v>
      </c>
      <c r="D1968" s="86"/>
      <c r="E1968" s="89">
        <v>4.71</v>
      </c>
      <c r="F1968" s="87"/>
    </row>
    <row r="1969" spans="2:6" x14ac:dyDescent="0.2">
      <c r="B1969" s="85"/>
      <c r="C1969" s="88">
        <v>43973</v>
      </c>
      <c r="D1969" s="86"/>
      <c r="E1969" s="89">
        <v>4.71</v>
      </c>
      <c r="F1969" s="87"/>
    </row>
    <row r="1970" spans="2:6" x14ac:dyDescent="0.2">
      <c r="B1970" s="85"/>
      <c r="C1970" s="88">
        <v>43972</v>
      </c>
      <c r="D1970" s="86"/>
      <c r="E1970" s="89">
        <v>4.71</v>
      </c>
      <c r="F1970" s="87"/>
    </row>
    <row r="1971" spans="2:6" x14ac:dyDescent="0.2">
      <c r="B1971" s="85"/>
      <c r="C1971" s="88">
        <v>43971</v>
      </c>
      <c r="D1971" s="86"/>
      <c r="E1971" s="89">
        <v>4.71</v>
      </c>
      <c r="F1971" s="87"/>
    </row>
    <row r="1972" spans="2:6" x14ac:dyDescent="0.2">
      <c r="B1972" s="85"/>
      <c r="C1972" s="88">
        <v>43970</v>
      </c>
      <c r="D1972" s="86"/>
      <c r="E1972" s="89">
        <v>4.71</v>
      </c>
      <c r="F1972" s="87"/>
    </row>
    <row r="1973" spans="2:6" x14ac:dyDescent="0.2">
      <c r="B1973" s="85"/>
      <c r="C1973" s="88">
        <v>43969</v>
      </c>
      <c r="D1973" s="86"/>
      <c r="E1973" s="89">
        <v>4.71</v>
      </c>
      <c r="F1973" s="87"/>
    </row>
    <row r="1974" spans="2:6" x14ac:dyDescent="0.2">
      <c r="B1974" s="85"/>
      <c r="C1974" s="88">
        <v>43968</v>
      </c>
      <c r="D1974" s="86"/>
      <c r="E1974" s="89">
        <v>4.71</v>
      </c>
      <c r="F1974" s="87"/>
    </row>
    <row r="1975" spans="2:6" x14ac:dyDescent="0.2">
      <c r="B1975" s="85"/>
      <c r="C1975" s="88">
        <v>43967</v>
      </c>
      <c r="D1975" s="86"/>
      <c r="E1975" s="89">
        <v>4.71</v>
      </c>
      <c r="F1975" s="87"/>
    </row>
    <row r="1976" spans="2:6" x14ac:dyDescent="0.2">
      <c r="B1976" s="85"/>
      <c r="C1976" s="88">
        <v>43966</v>
      </c>
      <c r="D1976" s="86"/>
      <c r="E1976" s="89">
        <v>4.71</v>
      </c>
      <c r="F1976" s="87"/>
    </row>
    <row r="1977" spans="2:6" x14ac:dyDescent="0.2">
      <c r="B1977" s="85"/>
      <c r="C1977" s="88">
        <v>43965</v>
      </c>
      <c r="D1977" s="86"/>
      <c r="E1977" s="89">
        <v>4.71</v>
      </c>
      <c r="F1977" s="87"/>
    </row>
    <row r="1978" spans="2:6" x14ac:dyDescent="0.2">
      <c r="B1978" s="85"/>
      <c r="C1978" s="88">
        <v>43964</v>
      </c>
      <c r="D1978" s="86"/>
      <c r="E1978" s="89">
        <v>4.71</v>
      </c>
      <c r="F1978" s="87"/>
    </row>
    <row r="1979" spans="2:6" x14ac:dyDescent="0.2">
      <c r="B1979" s="85"/>
      <c r="C1979" s="88">
        <v>43963</v>
      </c>
      <c r="D1979" s="86"/>
      <c r="E1979" s="89">
        <v>4.71</v>
      </c>
      <c r="F1979" s="87"/>
    </row>
    <row r="1980" spans="2:6" x14ac:dyDescent="0.2">
      <c r="B1980" s="85"/>
      <c r="C1980" s="88">
        <v>43962</v>
      </c>
      <c r="D1980" s="86"/>
      <c r="E1980" s="89">
        <v>4.71</v>
      </c>
      <c r="F1980" s="87"/>
    </row>
    <row r="1981" spans="2:6" x14ac:dyDescent="0.2">
      <c r="B1981" s="85"/>
      <c r="C1981" s="88">
        <v>43961</v>
      </c>
      <c r="D1981" s="86"/>
      <c r="E1981" s="89">
        <v>4.71</v>
      </c>
      <c r="F1981" s="87"/>
    </row>
    <row r="1982" spans="2:6" x14ac:dyDescent="0.2">
      <c r="B1982" s="85"/>
      <c r="C1982" s="88">
        <v>43960</v>
      </c>
      <c r="D1982" s="86"/>
      <c r="E1982" s="89">
        <v>4.71</v>
      </c>
      <c r="F1982" s="87"/>
    </row>
    <row r="1983" spans="2:6" x14ac:dyDescent="0.2">
      <c r="B1983" s="85"/>
      <c r="C1983" s="88">
        <v>43959</v>
      </c>
      <c r="D1983" s="86"/>
      <c r="E1983" s="89">
        <v>4.71</v>
      </c>
      <c r="F1983" s="87"/>
    </row>
    <row r="1984" spans="2:6" x14ac:dyDescent="0.2">
      <c r="B1984" s="85"/>
      <c r="C1984" s="88">
        <v>43958</v>
      </c>
      <c r="D1984" s="86"/>
      <c r="E1984" s="89">
        <v>4.71</v>
      </c>
      <c r="F1984" s="87"/>
    </row>
    <row r="1985" spans="2:6" x14ac:dyDescent="0.2">
      <c r="B1985" s="85"/>
      <c r="C1985" s="88">
        <v>43957</v>
      </c>
      <c r="D1985" s="86"/>
      <c r="E1985" s="89">
        <v>4.71</v>
      </c>
      <c r="F1985" s="87"/>
    </row>
    <row r="1986" spans="2:6" x14ac:dyDescent="0.2">
      <c r="B1986" s="85"/>
      <c r="C1986" s="88">
        <v>43956</v>
      </c>
      <c r="D1986" s="86"/>
      <c r="E1986" s="89">
        <v>4.71</v>
      </c>
      <c r="F1986" s="87"/>
    </row>
    <row r="1987" spans="2:6" x14ac:dyDescent="0.2">
      <c r="B1987" s="85"/>
      <c r="C1987" s="88">
        <v>43955</v>
      </c>
      <c r="D1987" s="86"/>
      <c r="E1987" s="89">
        <v>4.71</v>
      </c>
      <c r="F1987" s="87"/>
    </row>
    <row r="1988" spans="2:6" x14ac:dyDescent="0.2">
      <c r="B1988" s="85"/>
      <c r="C1988" s="88">
        <v>43954</v>
      </c>
      <c r="D1988" s="86"/>
      <c r="E1988" s="89">
        <v>4.71</v>
      </c>
      <c r="F1988" s="87"/>
    </row>
    <row r="1989" spans="2:6" x14ac:dyDescent="0.2">
      <c r="B1989" s="85"/>
      <c r="C1989" s="88">
        <v>43953</v>
      </c>
      <c r="D1989" s="86"/>
      <c r="E1989" s="89">
        <v>4.71</v>
      </c>
      <c r="F1989" s="87"/>
    </row>
    <row r="1990" spans="2:6" x14ac:dyDescent="0.2">
      <c r="B1990" s="85"/>
      <c r="C1990" s="88">
        <v>43952</v>
      </c>
      <c r="D1990" s="86"/>
      <c r="E1990" s="89">
        <v>4.71</v>
      </c>
      <c r="F1990" s="87"/>
    </row>
    <row r="1991" spans="2:6" x14ac:dyDescent="0.2">
      <c r="B1991" s="85"/>
      <c r="C1991" s="88">
        <v>43951</v>
      </c>
      <c r="D1991" s="86"/>
      <c r="E1991" s="89">
        <v>4.71</v>
      </c>
      <c r="F1991" s="87"/>
    </row>
    <row r="1992" spans="2:6" x14ac:dyDescent="0.2">
      <c r="B1992" s="85"/>
      <c r="C1992" s="88">
        <v>43950</v>
      </c>
      <c r="D1992" s="86"/>
      <c r="E1992" s="89">
        <v>4.71</v>
      </c>
      <c r="F1992" s="87"/>
    </row>
    <row r="1993" spans="2:6" x14ac:dyDescent="0.2">
      <c r="B1993" s="85"/>
      <c r="C1993" s="88">
        <v>43949</v>
      </c>
      <c r="D1993" s="86"/>
      <c r="E1993" s="89">
        <v>4.71</v>
      </c>
      <c r="F1993" s="87"/>
    </row>
    <row r="1994" spans="2:6" x14ac:dyDescent="0.2">
      <c r="B1994" s="85"/>
      <c r="C1994" s="88">
        <v>43948</v>
      </c>
      <c r="D1994" s="86"/>
      <c r="E1994" s="89">
        <v>4.71</v>
      </c>
      <c r="F1994" s="87"/>
    </row>
    <row r="1995" spans="2:6" x14ac:dyDescent="0.2">
      <c r="B1995" s="85"/>
      <c r="C1995" s="88">
        <v>43947</v>
      </c>
      <c r="D1995" s="86"/>
      <c r="E1995" s="89">
        <v>4.71</v>
      </c>
      <c r="F1995" s="87"/>
    </row>
    <row r="1996" spans="2:6" x14ac:dyDescent="0.2">
      <c r="B1996" s="85"/>
      <c r="C1996" s="88">
        <v>43946</v>
      </c>
      <c r="D1996" s="86"/>
      <c r="E1996" s="89">
        <v>4.71</v>
      </c>
      <c r="F1996" s="87"/>
    </row>
    <row r="1997" spans="2:6" x14ac:dyDescent="0.2">
      <c r="B1997" s="85"/>
      <c r="C1997" s="88">
        <v>43945</v>
      </c>
      <c r="D1997" s="86"/>
      <c r="E1997" s="89">
        <v>4.71</v>
      </c>
      <c r="F1997" s="87"/>
    </row>
    <row r="1998" spans="2:6" x14ac:dyDescent="0.2">
      <c r="B1998" s="85"/>
      <c r="C1998" s="88">
        <v>43944</v>
      </c>
      <c r="D1998" s="86"/>
      <c r="E1998" s="89">
        <v>4.71</v>
      </c>
      <c r="F1998" s="87"/>
    </row>
    <row r="1999" spans="2:6" x14ac:dyDescent="0.2">
      <c r="B1999" s="85"/>
      <c r="C1999" s="88">
        <v>43943</v>
      </c>
      <c r="D1999" s="86"/>
      <c r="E1999" s="89">
        <v>4.71</v>
      </c>
      <c r="F1999" s="87"/>
    </row>
    <row r="2000" spans="2:6" x14ac:dyDescent="0.2">
      <c r="B2000" s="85"/>
      <c r="C2000" s="88">
        <v>43942</v>
      </c>
      <c r="D2000" s="86"/>
      <c r="E2000" s="89">
        <v>4.71</v>
      </c>
      <c r="F2000" s="87"/>
    </row>
    <row r="2001" spans="2:6" x14ac:dyDescent="0.2">
      <c r="B2001" s="85"/>
      <c r="C2001" s="88">
        <v>43941</v>
      </c>
      <c r="D2001" s="86"/>
      <c r="E2001" s="89">
        <v>4.71</v>
      </c>
      <c r="F2001" s="87"/>
    </row>
    <row r="2002" spans="2:6" x14ac:dyDescent="0.2">
      <c r="B2002" s="85"/>
      <c r="C2002" s="88">
        <v>43940</v>
      </c>
      <c r="D2002" s="86"/>
      <c r="E2002" s="89">
        <v>4.71</v>
      </c>
      <c r="F2002" s="87"/>
    </row>
    <row r="2003" spans="2:6" x14ac:dyDescent="0.2">
      <c r="B2003" s="85"/>
      <c r="C2003" s="88">
        <v>43939</v>
      </c>
      <c r="D2003" s="86"/>
      <c r="E2003" s="89">
        <v>4.71</v>
      </c>
      <c r="F2003" s="87"/>
    </row>
    <row r="2004" spans="2:6" x14ac:dyDescent="0.2">
      <c r="B2004" s="85"/>
      <c r="C2004" s="88">
        <v>43938</v>
      </c>
      <c r="D2004" s="86"/>
      <c r="E2004" s="89">
        <v>4.71</v>
      </c>
      <c r="F2004" s="87"/>
    </row>
    <row r="2005" spans="2:6" x14ac:dyDescent="0.2">
      <c r="B2005" s="85"/>
      <c r="C2005" s="88">
        <v>43937</v>
      </c>
      <c r="D2005" s="86"/>
      <c r="E2005" s="89">
        <v>4.71</v>
      </c>
      <c r="F2005" s="87"/>
    </row>
    <row r="2006" spans="2:6" x14ac:dyDescent="0.2">
      <c r="B2006" s="85"/>
      <c r="C2006" s="88">
        <v>43936</v>
      </c>
      <c r="D2006" s="86"/>
      <c r="E2006" s="89">
        <v>4.71</v>
      </c>
      <c r="F2006" s="87"/>
    </row>
    <row r="2007" spans="2:6" x14ac:dyDescent="0.2">
      <c r="B2007" s="85"/>
      <c r="C2007" s="88">
        <v>43935</v>
      </c>
      <c r="D2007" s="86"/>
      <c r="E2007" s="89">
        <v>4.71</v>
      </c>
      <c r="F2007" s="87"/>
    </row>
    <row r="2008" spans="2:6" x14ac:dyDescent="0.2">
      <c r="B2008" s="85"/>
      <c r="C2008" s="88">
        <v>43934</v>
      </c>
      <c r="D2008" s="86"/>
      <c r="E2008" s="89">
        <v>4.71</v>
      </c>
      <c r="F2008" s="87"/>
    </row>
    <row r="2009" spans="2:6" x14ac:dyDescent="0.2">
      <c r="B2009" s="85"/>
      <c r="C2009" s="88">
        <v>43933</v>
      </c>
      <c r="D2009" s="86"/>
      <c r="E2009" s="89">
        <v>4.71</v>
      </c>
      <c r="F2009" s="87"/>
    </row>
    <row r="2010" spans="2:6" x14ac:dyDescent="0.2">
      <c r="B2010" s="85"/>
      <c r="C2010" s="88">
        <v>43932</v>
      </c>
      <c r="D2010" s="86"/>
      <c r="E2010" s="89">
        <v>4.71</v>
      </c>
      <c r="F2010" s="87"/>
    </row>
    <row r="2011" spans="2:6" x14ac:dyDescent="0.2">
      <c r="B2011" s="85"/>
      <c r="C2011" s="88">
        <v>43931</v>
      </c>
      <c r="D2011" s="86"/>
      <c r="E2011" s="89">
        <v>4.71</v>
      </c>
      <c r="F2011" s="87"/>
    </row>
    <row r="2012" spans="2:6" x14ac:dyDescent="0.2">
      <c r="B2012" s="85"/>
      <c r="C2012" s="88">
        <v>43930</v>
      </c>
      <c r="D2012" s="86"/>
      <c r="E2012" s="89">
        <v>4.71</v>
      </c>
      <c r="F2012" s="87"/>
    </row>
    <row r="2013" spans="2:6" x14ac:dyDescent="0.2">
      <c r="B2013" s="85"/>
      <c r="C2013" s="88">
        <v>43929</v>
      </c>
      <c r="D2013" s="86"/>
      <c r="E2013" s="89">
        <v>4.71</v>
      </c>
      <c r="F2013" s="87"/>
    </row>
    <row r="2014" spans="2:6" x14ac:dyDescent="0.2">
      <c r="B2014" s="85"/>
      <c r="C2014" s="88">
        <v>43928</v>
      </c>
      <c r="D2014" s="86"/>
      <c r="E2014" s="89">
        <v>4.71</v>
      </c>
      <c r="F2014" s="87"/>
    </row>
    <row r="2015" spans="2:6" x14ac:dyDescent="0.2">
      <c r="B2015" s="85"/>
      <c r="C2015" s="88">
        <v>43927</v>
      </c>
      <c r="D2015" s="86"/>
      <c r="E2015" s="89">
        <v>4.71</v>
      </c>
      <c r="F2015" s="87"/>
    </row>
    <row r="2016" spans="2:6" x14ac:dyDescent="0.2">
      <c r="B2016" s="85"/>
      <c r="C2016" s="88">
        <v>43926</v>
      </c>
      <c r="D2016" s="86"/>
      <c r="E2016" s="89">
        <v>4.71</v>
      </c>
      <c r="F2016" s="87"/>
    </row>
    <row r="2017" spans="2:6" x14ac:dyDescent="0.2">
      <c r="B2017" s="85"/>
      <c r="C2017" s="88">
        <v>43925</v>
      </c>
      <c r="D2017" s="86"/>
      <c r="E2017" s="89">
        <v>4.71</v>
      </c>
      <c r="F2017" s="87"/>
    </row>
    <row r="2018" spans="2:6" x14ac:dyDescent="0.2">
      <c r="B2018" s="85"/>
      <c r="C2018" s="88">
        <v>43924</v>
      </c>
      <c r="D2018" s="86"/>
      <c r="E2018" s="89">
        <v>4.71</v>
      </c>
      <c r="F2018" s="87"/>
    </row>
    <row r="2019" spans="2:6" x14ac:dyDescent="0.2">
      <c r="B2019" s="85"/>
      <c r="C2019" s="88">
        <v>43923</v>
      </c>
      <c r="D2019" s="86"/>
      <c r="E2019" s="89">
        <v>4.71</v>
      </c>
      <c r="F2019" s="87"/>
    </row>
    <row r="2020" spans="2:6" x14ac:dyDescent="0.2">
      <c r="B2020" s="85"/>
      <c r="C2020" s="88">
        <v>43922</v>
      </c>
      <c r="D2020" s="86"/>
      <c r="E2020" s="89">
        <v>4.71</v>
      </c>
      <c r="F2020" s="87"/>
    </row>
    <row r="2021" spans="2:6" x14ac:dyDescent="0.2">
      <c r="B2021" s="85"/>
      <c r="C2021" s="88">
        <v>43921</v>
      </c>
      <c r="D2021" s="86"/>
      <c r="E2021" s="89">
        <v>4.71</v>
      </c>
      <c r="F2021" s="87"/>
    </row>
    <row r="2022" spans="2:6" x14ac:dyDescent="0.2">
      <c r="B2022" s="85"/>
      <c r="C2022" s="88">
        <v>43920</v>
      </c>
      <c r="D2022" s="86"/>
      <c r="E2022" s="89">
        <v>4.71</v>
      </c>
      <c r="F2022" s="87"/>
    </row>
    <row r="2023" spans="2:6" x14ac:dyDescent="0.2">
      <c r="B2023" s="85"/>
      <c r="C2023" s="88">
        <v>43919</v>
      </c>
      <c r="D2023" s="86"/>
      <c r="E2023" s="89">
        <v>4.71</v>
      </c>
      <c r="F2023" s="87"/>
    </row>
    <row r="2024" spans="2:6" x14ac:dyDescent="0.2">
      <c r="B2024" s="85"/>
      <c r="C2024" s="88">
        <v>43918</v>
      </c>
      <c r="D2024" s="86"/>
      <c r="E2024" s="89">
        <v>4.71</v>
      </c>
      <c r="F2024" s="87"/>
    </row>
    <row r="2025" spans="2:6" x14ac:dyDescent="0.2">
      <c r="B2025" s="85"/>
      <c r="C2025" s="88">
        <v>43917</v>
      </c>
      <c r="D2025" s="86"/>
      <c r="E2025" s="89">
        <v>4.71</v>
      </c>
      <c r="F2025" s="87"/>
    </row>
    <row r="2026" spans="2:6" x14ac:dyDescent="0.2">
      <c r="B2026" s="85"/>
      <c r="C2026" s="88">
        <v>43916</v>
      </c>
      <c r="D2026" s="86"/>
      <c r="E2026" s="89">
        <v>4.71</v>
      </c>
      <c r="F2026" s="87"/>
    </row>
    <row r="2027" spans="2:6" x14ac:dyDescent="0.2">
      <c r="B2027" s="85"/>
      <c r="C2027" s="88">
        <v>43915</v>
      </c>
      <c r="D2027" s="86"/>
      <c r="E2027" s="89">
        <v>4.71</v>
      </c>
      <c r="F2027" s="87"/>
    </row>
    <row r="2028" spans="2:6" x14ac:dyDescent="0.2">
      <c r="B2028" s="85"/>
      <c r="C2028" s="88">
        <v>43914</v>
      </c>
      <c r="D2028" s="86"/>
      <c r="E2028" s="89">
        <v>4.71</v>
      </c>
      <c r="F2028" s="87"/>
    </row>
    <row r="2029" spans="2:6" x14ac:dyDescent="0.2">
      <c r="B2029" s="85"/>
      <c r="C2029" s="88">
        <v>43913</v>
      </c>
      <c r="D2029" s="86"/>
      <c r="E2029" s="89">
        <v>4.71</v>
      </c>
      <c r="F2029" s="87"/>
    </row>
    <row r="2030" spans="2:6" x14ac:dyDescent="0.2">
      <c r="B2030" s="85"/>
      <c r="C2030" s="88">
        <v>43912</v>
      </c>
      <c r="D2030" s="86"/>
      <c r="E2030" s="89">
        <v>4.71</v>
      </c>
      <c r="F2030" s="87"/>
    </row>
    <row r="2031" spans="2:6" x14ac:dyDescent="0.2">
      <c r="B2031" s="85"/>
      <c r="C2031" s="88">
        <v>43911</v>
      </c>
      <c r="D2031" s="86"/>
      <c r="E2031" s="89">
        <v>4.71</v>
      </c>
      <c r="F2031" s="87"/>
    </row>
    <row r="2032" spans="2:6" x14ac:dyDescent="0.2">
      <c r="B2032" s="85"/>
      <c r="C2032" s="88">
        <v>43910</v>
      </c>
      <c r="D2032" s="86"/>
      <c r="E2032" s="89">
        <v>4.71</v>
      </c>
      <c r="F2032" s="87"/>
    </row>
    <row r="2033" spans="2:6" x14ac:dyDescent="0.2">
      <c r="B2033" s="85"/>
      <c r="C2033" s="88">
        <v>43909</v>
      </c>
      <c r="D2033" s="86"/>
      <c r="E2033" s="89">
        <v>4.71</v>
      </c>
      <c r="F2033" s="87"/>
    </row>
    <row r="2034" spans="2:6" x14ac:dyDescent="0.2">
      <c r="B2034" s="85"/>
      <c r="C2034" s="88">
        <v>43908</v>
      </c>
      <c r="D2034" s="86"/>
      <c r="E2034" s="89">
        <v>4.71</v>
      </c>
      <c r="F2034" s="87"/>
    </row>
    <row r="2035" spans="2:6" x14ac:dyDescent="0.2">
      <c r="B2035" s="85"/>
      <c r="C2035" s="88">
        <v>43907</v>
      </c>
      <c r="D2035" s="86"/>
      <c r="E2035" s="89">
        <v>4.71</v>
      </c>
      <c r="F2035" s="87"/>
    </row>
    <row r="2036" spans="2:6" x14ac:dyDescent="0.2">
      <c r="B2036" s="85"/>
      <c r="C2036" s="88">
        <v>43906</v>
      </c>
      <c r="D2036" s="86"/>
      <c r="E2036" s="89">
        <v>4.71</v>
      </c>
      <c r="F2036" s="87"/>
    </row>
    <row r="2037" spans="2:6" x14ac:dyDescent="0.2">
      <c r="B2037" s="85"/>
      <c r="C2037" s="88">
        <v>43905</v>
      </c>
      <c r="D2037" s="86"/>
      <c r="E2037" s="89">
        <v>4.71</v>
      </c>
      <c r="F2037" s="87"/>
    </row>
    <row r="2038" spans="2:6" x14ac:dyDescent="0.2">
      <c r="B2038" s="85"/>
      <c r="C2038" s="88">
        <v>43904</v>
      </c>
      <c r="D2038" s="86"/>
      <c r="E2038" s="89">
        <v>4.71</v>
      </c>
      <c r="F2038" s="87"/>
    </row>
    <row r="2039" spans="2:6" x14ac:dyDescent="0.2">
      <c r="B2039" s="85"/>
      <c r="C2039" s="88">
        <v>43903</v>
      </c>
      <c r="D2039" s="86"/>
      <c r="E2039" s="89">
        <v>4.71</v>
      </c>
      <c r="F2039" s="87"/>
    </row>
    <row r="2040" spans="2:6" x14ac:dyDescent="0.2">
      <c r="B2040" s="85"/>
      <c r="C2040" s="88">
        <v>43902</v>
      </c>
      <c r="D2040" s="86"/>
      <c r="E2040" s="89">
        <v>4.71</v>
      </c>
      <c r="F2040" s="87"/>
    </row>
    <row r="2041" spans="2:6" x14ac:dyDescent="0.2">
      <c r="B2041" s="85"/>
      <c r="C2041" s="88">
        <v>43901</v>
      </c>
      <c r="D2041" s="86"/>
      <c r="E2041" s="89">
        <v>4.71</v>
      </c>
      <c r="F2041" s="87"/>
    </row>
    <row r="2042" spans="2:6" x14ac:dyDescent="0.2">
      <c r="B2042" s="85"/>
      <c r="C2042" s="88">
        <v>43900</v>
      </c>
      <c r="D2042" s="86"/>
      <c r="E2042" s="89">
        <v>4.71</v>
      </c>
      <c r="F2042" s="87"/>
    </row>
    <row r="2043" spans="2:6" x14ac:dyDescent="0.2">
      <c r="B2043" s="85"/>
      <c r="C2043" s="88">
        <v>43899</v>
      </c>
      <c r="D2043" s="86"/>
      <c r="E2043" s="89">
        <v>4.71</v>
      </c>
      <c r="F2043" s="87"/>
    </row>
    <row r="2044" spans="2:6" x14ac:dyDescent="0.2">
      <c r="B2044" s="85"/>
      <c r="C2044" s="88">
        <v>43898</v>
      </c>
      <c r="D2044" s="86"/>
      <c r="E2044" s="89">
        <v>4.71</v>
      </c>
      <c r="F2044" s="87"/>
    </row>
    <row r="2045" spans="2:6" x14ac:dyDescent="0.2">
      <c r="B2045" s="85"/>
      <c r="C2045" s="88">
        <v>43897</v>
      </c>
      <c r="D2045" s="86"/>
      <c r="E2045" s="89">
        <v>4.71</v>
      </c>
      <c r="F2045" s="87"/>
    </row>
    <row r="2046" spans="2:6" x14ac:dyDescent="0.2">
      <c r="B2046" s="85"/>
      <c r="C2046" s="88">
        <v>43896</v>
      </c>
      <c r="D2046" s="86"/>
      <c r="E2046" s="89">
        <v>4.71</v>
      </c>
      <c r="F2046" s="87"/>
    </row>
    <row r="2047" spans="2:6" x14ac:dyDescent="0.2">
      <c r="B2047" s="85"/>
      <c r="C2047" s="88">
        <v>43895</v>
      </c>
      <c r="D2047" s="86"/>
      <c r="E2047" s="89">
        <v>4.71</v>
      </c>
      <c r="F2047" s="87"/>
    </row>
    <row r="2048" spans="2:6" x14ac:dyDescent="0.2">
      <c r="B2048" s="85"/>
      <c r="C2048" s="88">
        <v>43894</v>
      </c>
      <c r="D2048" s="86"/>
      <c r="E2048" s="89">
        <v>4.71</v>
      </c>
      <c r="F2048" s="87"/>
    </row>
    <row r="2049" spans="2:6" x14ac:dyDescent="0.2">
      <c r="B2049" s="85"/>
      <c r="C2049" s="88">
        <v>43893</v>
      </c>
      <c r="D2049" s="86"/>
      <c r="E2049" s="89">
        <v>4.71</v>
      </c>
      <c r="F2049" s="87"/>
    </row>
    <row r="2050" spans="2:6" x14ac:dyDescent="0.2">
      <c r="B2050" s="85"/>
      <c r="C2050" s="88">
        <v>43892</v>
      </c>
      <c r="D2050" s="86"/>
      <c r="E2050" s="89">
        <v>4.71</v>
      </c>
      <c r="F2050" s="87"/>
    </row>
    <row r="2051" spans="2:6" x14ac:dyDescent="0.2">
      <c r="B2051" s="85"/>
      <c r="C2051" s="88">
        <v>43891</v>
      </c>
      <c r="D2051" s="86"/>
      <c r="E2051" s="89">
        <v>4.71</v>
      </c>
      <c r="F2051" s="87"/>
    </row>
    <row r="2052" spans="2:6" x14ac:dyDescent="0.2">
      <c r="B2052" s="85"/>
      <c r="C2052" s="88">
        <v>43890</v>
      </c>
      <c r="D2052" s="86"/>
      <c r="E2052" s="89">
        <v>4.71</v>
      </c>
      <c r="F2052" s="87"/>
    </row>
    <row r="2053" spans="2:6" x14ac:dyDescent="0.2">
      <c r="B2053" s="85"/>
      <c r="C2053" s="88">
        <v>43889</v>
      </c>
      <c r="D2053" s="86"/>
      <c r="E2053" s="89">
        <v>4.71</v>
      </c>
      <c r="F2053" s="87"/>
    </row>
    <row r="2054" spans="2:6" x14ac:dyDescent="0.2">
      <c r="B2054" s="85"/>
      <c r="C2054" s="88">
        <v>43888</v>
      </c>
      <c r="D2054" s="86"/>
      <c r="E2054" s="89">
        <v>4.71</v>
      </c>
      <c r="F2054" s="87"/>
    </row>
    <row r="2055" spans="2:6" x14ac:dyDescent="0.2">
      <c r="B2055" s="85"/>
      <c r="C2055" s="88">
        <v>43887</v>
      </c>
      <c r="D2055" s="86"/>
      <c r="E2055" s="89">
        <v>4.71</v>
      </c>
      <c r="F2055" s="87"/>
    </row>
    <row r="2056" spans="2:6" x14ac:dyDescent="0.2">
      <c r="B2056" s="85"/>
      <c r="C2056" s="88">
        <v>43886</v>
      </c>
      <c r="D2056" s="86"/>
      <c r="E2056" s="89">
        <v>4.71</v>
      </c>
      <c r="F2056" s="87"/>
    </row>
    <row r="2057" spans="2:6" x14ac:dyDescent="0.2">
      <c r="B2057" s="85"/>
      <c r="C2057" s="88">
        <v>43885</v>
      </c>
      <c r="D2057" s="86"/>
      <c r="E2057" s="89">
        <v>4.71</v>
      </c>
      <c r="F2057" s="87"/>
    </row>
    <row r="2058" spans="2:6" x14ac:dyDescent="0.2">
      <c r="B2058" s="85"/>
      <c r="C2058" s="88">
        <v>43884</v>
      </c>
      <c r="D2058" s="86"/>
      <c r="E2058" s="89">
        <v>4.71</v>
      </c>
      <c r="F2058" s="87"/>
    </row>
    <row r="2059" spans="2:6" x14ac:dyDescent="0.2">
      <c r="B2059" s="85"/>
      <c r="C2059" s="88">
        <v>43883</v>
      </c>
      <c r="D2059" s="86"/>
      <c r="E2059" s="89">
        <v>4.71</v>
      </c>
      <c r="F2059" s="87"/>
    </row>
    <row r="2060" spans="2:6" x14ac:dyDescent="0.2">
      <c r="B2060" s="85"/>
      <c r="C2060" s="88">
        <v>43882</v>
      </c>
      <c r="D2060" s="86"/>
      <c r="E2060" s="89">
        <v>4.71</v>
      </c>
      <c r="F2060" s="87"/>
    </row>
    <row r="2061" spans="2:6" x14ac:dyDescent="0.2">
      <c r="B2061" s="85"/>
      <c r="C2061" s="88">
        <v>43881</v>
      </c>
      <c r="D2061" s="86"/>
      <c r="E2061" s="89">
        <v>4.71</v>
      </c>
      <c r="F2061" s="87"/>
    </row>
    <row r="2062" spans="2:6" x14ac:dyDescent="0.2">
      <c r="B2062" s="85"/>
      <c r="C2062" s="88">
        <v>43880</v>
      </c>
      <c r="D2062" s="86"/>
      <c r="E2062" s="89">
        <v>4.71</v>
      </c>
      <c r="F2062" s="87"/>
    </row>
    <row r="2063" spans="2:6" x14ac:dyDescent="0.2">
      <c r="B2063" s="85"/>
      <c r="C2063" s="88">
        <v>43879</v>
      </c>
      <c r="D2063" s="86"/>
      <c r="E2063" s="89">
        <v>4.71</v>
      </c>
      <c r="F2063" s="87"/>
    </row>
    <row r="2064" spans="2:6" x14ac:dyDescent="0.2">
      <c r="B2064" s="85"/>
      <c r="C2064" s="88">
        <v>43878</v>
      </c>
      <c r="D2064" s="86"/>
      <c r="E2064" s="89">
        <v>4.71</v>
      </c>
      <c r="F2064" s="87"/>
    </row>
    <row r="2065" spans="2:6" x14ac:dyDescent="0.2">
      <c r="B2065" s="85"/>
      <c r="C2065" s="88">
        <v>43877</v>
      </c>
      <c r="D2065" s="86"/>
      <c r="E2065" s="89">
        <v>4.71</v>
      </c>
      <c r="F2065" s="87"/>
    </row>
    <row r="2066" spans="2:6" x14ac:dyDescent="0.2">
      <c r="B2066" s="85"/>
      <c r="C2066" s="88">
        <v>43876</v>
      </c>
      <c r="D2066" s="86"/>
      <c r="E2066" s="89">
        <v>4.71</v>
      </c>
      <c r="F2066" s="87"/>
    </row>
    <row r="2067" spans="2:6" x14ac:dyDescent="0.2">
      <c r="B2067" s="85"/>
      <c r="C2067" s="88">
        <v>43875</v>
      </c>
      <c r="D2067" s="86"/>
      <c r="E2067" s="89">
        <v>4.71</v>
      </c>
      <c r="F2067" s="87"/>
    </row>
    <row r="2068" spans="2:6" x14ac:dyDescent="0.2">
      <c r="B2068" s="85"/>
      <c r="C2068" s="88">
        <v>43874</v>
      </c>
      <c r="D2068" s="86"/>
      <c r="E2068" s="89">
        <v>4.71</v>
      </c>
      <c r="F2068" s="87"/>
    </row>
    <row r="2069" spans="2:6" x14ac:dyDescent="0.2">
      <c r="B2069" s="85"/>
      <c r="C2069" s="88">
        <v>43873</v>
      </c>
      <c r="D2069" s="86"/>
      <c r="E2069" s="89">
        <v>4.71</v>
      </c>
      <c r="F2069" s="87"/>
    </row>
    <row r="2070" spans="2:6" x14ac:dyDescent="0.2">
      <c r="B2070" s="85"/>
      <c r="C2070" s="88">
        <v>43872</v>
      </c>
      <c r="D2070" s="86"/>
      <c r="E2070" s="89">
        <v>4.71</v>
      </c>
      <c r="F2070" s="87"/>
    </row>
    <row r="2071" spans="2:6" x14ac:dyDescent="0.2">
      <c r="B2071" s="85"/>
      <c r="C2071" s="88">
        <v>43871</v>
      </c>
      <c r="D2071" s="86"/>
      <c r="E2071" s="89">
        <v>4.71</v>
      </c>
      <c r="F2071" s="87"/>
    </row>
    <row r="2072" spans="2:6" x14ac:dyDescent="0.2">
      <c r="B2072" s="85"/>
      <c r="C2072" s="88">
        <v>43870</v>
      </c>
      <c r="D2072" s="86"/>
      <c r="E2072" s="89">
        <v>4.71</v>
      </c>
      <c r="F2072" s="87"/>
    </row>
    <row r="2073" spans="2:6" x14ac:dyDescent="0.2">
      <c r="B2073" s="85"/>
      <c r="C2073" s="88">
        <v>43869</v>
      </c>
      <c r="D2073" s="86"/>
      <c r="E2073" s="89">
        <v>4.71</v>
      </c>
      <c r="F2073" s="87"/>
    </row>
    <row r="2074" spans="2:6" x14ac:dyDescent="0.2">
      <c r="B2074" s="85"/>
      <c r="C2074" s="88">
        <v>43868</v>
      </c>
      <c r="D2074" s="86"/>
      <c r="E2074" s="89">
        <v>4.71</v>
      </c>
      <c r="F2074" s="87"/>
    </row>
    <row r="2075" spans="2:6" x14ac:dyDescent="0.2">
      <c r="B2075" s="85"/>
      <c r="C2075" s="88">
        <v>43867</v>
      </c>
      <c r="D2075" s="86"/>
      <c r="E2075" s="89">
        <v>4.71</v>
      </c>
      <c r="F2075" s="87"/>
    </row>
    <row r="2076" spans="2:6" x14ac:dyDescent="0.2">
      <c r="B2076" s="85"/>
      <c r="C2076" s="88">
        <v>43866</v>
      </c>
      <c r="D2076" s="86"/>
      <c r="E2076" s="89">
        <v>4.71</v>
      </c>
      <c r="F2076" s="87"/>
    </row>
    <row r="2077" spans="2:6" x14ac:dyDescent="0.2">
      <c r="B2077" s="85"/>
      <c r="C2077" s="88">
        <v>43865</v>
      </c>
      <c r="D2077" s="86"/>
      <c r="E2077" s="89">
        <v>4.71</v>
      </c>
      <c r="F2077" s="87"/>
    </row>
    <row r="2078" spans="2:6" x14ac:dyDescent="0.2">
      <c r="B2078" s="85"/>
      <c r="C2078" s="88">
        <v>43864</v>
      </c>
      <c r="D2078" s="86"/>
      <c r="E2078" s="89">
        <v>4.71</v>
      </c>
      <c r="F2078" s="87"/>
    </row>
    <row r="2079" spans="2:6" x14ac:dyDescent="0.2">
      <c r="B2079" s="85"/>
      <c r="C2079" s="88">
        <v>43863</v>
      </c>
      <c r="D2079" s="86"/>
      <c r="E2079" s="89">
        <v>4.71</v>
      </c>
      <c r="F2079" s="87"/>
    </row>
    <row r="2080" spans="2:6" x14ac:dyDescent="0.2">
      <c r="B2080" s="85"/>
      <c r="C2080" s="88">
        <v>43862</v>
      </c>
      <c r="D2080" s="86"/>
      <c r="E2080" s="89">
        <v>4.71</v>
      </c>
      <c r="F2080" s="87"/>
    </row>
    <row r="2081" spans="2:6" x14ac:dyDescent="0.2">
      <c r="B2081" s="85"/>
      <c r="C2081" s="88">
        <v>43861</v>
      </c>
      <c r="D2081" s="86"/>
      <c r="E2081" s="89">
        <v>4.71</v>
      </c>
      <c r="F2081" s="87"/>
    </row>
    <row r="2082" spans="2:6" x14ac:dyDescent="0.2">
      <c r="B2082" s="85"/>
      <c r="C2082" s="88">
        <v>43860</v>
      </c>
      <c r="D2082" s="86"/>
      <c r="E2082" s="89">
        <v>4.71</v>
      </c>
      <c r="F2082" s="87"/>
    </row>
    <row r="2083" spans="2:6" x14ac:dyDescent="0.2">
      <c r="B2083" s="85"/>
      <c r="C2083" s="88">
        <v>43859</v>
      </c>
      <c r="D2083" s="86"/>
      <c r="E2083" s="89">
        <v>4.71</v>
      </c>
      <c r="F2083" s="87"/>
    </row>
    <row r="2084" spans="2:6" x14ac:dyDescent="0.2">
      <c r="B2084" s="85"/>
      <c r="C2084" s="88">
        <v>43858</v>
      </c>
      <c r="D2084" s="86"/>
      <c r="E2084" s="89">
        <v>4.71</v>
      </c>
      <c r="F2084" s="87"/>
    </row>
    <row r="2085" spans="2:6" x14ac:dyDescent="0.2">
      <c r="B2085" s="85"/>
      <c r="C2085" s="88">
        <v>43857</v>
      </c>
      <c r="D2085" s="86"/>
      <c r="E2085" s="89">
        <v>4.71</v>
      </c>
      <c r="F2085" s="87"/>
    </row>
    <row r="2086" spans="2:6" x14ac:dyDescent="0.2">
      <c r="B2086" s="85"/>
      <c r="C2086" s="88">
        <v>43856</v>
      </c>
      <c r="D2086" s="86"/>
      <c r="E2086" s="89">
        <v>4.71</v>
      </c>
      <c r="F2086" s="87"/>
    </row>
    <row r="2087" spans="2:6" x14ac:dyDescent="0.2">
      <c r="B2087" s="85"/>
      <c r="C2087" s="88">
        <v>43855</v>
      </c>
      <c r="D2087" s="86"/>
      <c r="E2087" s="89">
        <v>4.71</v>
      </c>
      <c r="F2087" s="87"/>
    </row>
    <row r="2088" spans="2:6" x14ac:dyDescent="0.2">
      <c r="B2088" s="85"/>
      <c r="C2088" s="88">
        <v>43854</v>
      </c>
      <c r="D2088" s="86"/>
      <c r="E2088" s="89">
        <v>4.71</v>
      </c>
      <c r="F2088" s="87"/>
    </row>
    <row r="2089" spans="2:6" x14ac:dyDescent="0.2">
      <c r="B2089" s="85"/>
      <c r="C2089" s="88">
        <v>43853</v>
      </c>
      <c r="D2089" s="86"/>
      <c r="E2089" s="89">
        <v>4.71</v>
      </c>
      <c r="F2089" s="87"/>
    </row>
    <row r="2090" spans="2:6" x14ac:dyDescent="0.2">
      <c r="B2090" s="85"/>
      <c r="C2090" s="88">
        <v>43852</v>
      </c>
      <c r="D2090" s="86"/>
      <c r="E2090" s="89">
        <v>4.71</v>
      </c>
      <c r="F2090" s="87"/>
    </row>
    <row r="2091" spans="2:6" x14ac:dyDescent="0.2">
      <c r="B2091" s="85"/>
      <c r="C2091" s="88">
        <v>43851</v>
      </c>
      <c r="D2091" s="86"/>
      <c r="E2091" s="89">
        <v>4.71</v>
      </c>
      <c r="F2091" s="87"/>
    </row>
    <row r="2092" spans="2:6" x14ac:dyDescent="0.2">
      <c r="B2092" s="85"/>
      <c r="C2092" s="88">
        <v>43850</v>
      </c>
      <c r="D2092" s="86"/>
      <c r="E2092" s="89">
        <v>4.71</v>
      </c>
      <c r="F2092" s="87"/>
    </row>
    <row r="2093" spans="2:6" x14ac:dyDescent="0.2">
      <c r="B2093" s="85"/>
      <c r="C2093" s="88">
        <v>43849</v>
      </c>
      <c r="D2093" s="86"/>
      <c r="E2093" s="89">
        <v>4.71</v>
      </c>
      <c r="F2093" s="87"/>
    </row>
    <row r="2094" spans="2:6" x14ac:dyDescent="0.2">
      <c r="B2094" s="85"/>
      <c r="C2094" s="88">
        <v>43848</v>
      </c>
      <c r="D2094" s="86"/>
      <c r="E2094" s="89">
        <v>4.71</v>
      </c>
      <c r="F2094" s="87"/>
    </row>
    <row r="2095" spans="2:6" x14ac:dyDescent="0.2">
      <c r="B2095" s="85"/>
      <c r="C2095" s="88">
        <v>43847</v>
      </c>
      <c r="D2095" s="86"/>
      <c r="E2095" s="89">
        <v>4.71</v>
      </c>
      <c r="F2095" s="87"/>
    </row>
    <row r="2096" spans="2:6" x14ac:dyDescent="0.2">
      <c r="B2096" s="85"/>
      <c r="C2096" s="88">
        <v>43846</v>
      </c>
      <c r="D2096" s="86"/>
      <c r="E2096" s="89">
        <v>4.71</v>
      </c>
      <c r="F2096" s="87"/>
    </row>
    <row r="2097" spans="2:6" x14ac:dyDescent="0.2">
      <c r="B2097" s="85"/>
      <c r="C2097" s="88">
        <v>43845</v>
      </c>
      <c r="D2097" s="86"/>
      <c r="E2097" s="89">
        <v>4.71</v>
      </c>
      <c r="F2097" s="87"/>
    </row>
    <row r="2098" spans="2:6" x14ac:dyDescent="0.2">
      <c r="B2098" s="85"/>
      <c r="C2098" s="88">
        <v>43844</v>
      </c>
      <c r="D2098" s="86"/>
      <c r="E2098" s="89">
        <v>4.71</v>
      </c>
      <c r="F2098" s="87"/>
    </row>
    <row r="2099" spans="2:6" x14ac:dyDescent="0.2">
      <c r="B2099" s="85"/>
      <c r="C2099" s="88">
        <v>43843</v>
      </c>
      <c r="D2099" s="86"/>
      <c r="E2099" s="89">
        <v>4.71</v>
      </c>
      <c r="F2099" s="87"/>
    </row>
    <row r="2100" spans="2:6" x14ac:dyDescent="0.2">
      <c r="B2100" s="85"/>
      <c r="C2100" s="88">
        <v>43842</v>
      </c>
      <c r="D2100" s="86"/>
      <c r="E2100" s="89">
        <v>4.71</v>
      </c>
      <c r="F2100" s="87"/>
    </row>
    <row r="2101" spans="2:6" x14ac:dyDescent="0.2">
      <c r="B2101" s="85"/>
      <c r="C2101" s="88">
        <v>43841</v>
      </c>
      <c r="D2101" s="86"/>
      <c r="E2101" s="89">
        <v>4.71</v>
      </c>
      <c r="F2101" s="87"/>
    </row>
    <row r="2102" spans="2:6" x14ac:dyDescent="0.2">
      <c r="B2102" s="85"/>
      <c r="C2102" s="88">
        <v>43840</v>
      </c>
      <c r="D2102" s="86"/>
      <c r="E2102" s="89">
        <v>4.71</v>
      </c>
      <c r="F2102" s="87"/>
    </row>
    <row r="2103" spans="2:6" x14ac:dyDescent="0.2">
      <c r="B2103" s="85"/>
      <c r="C2103" s="88">
        <v>43839</v>
      </c>
      <c r="D2103" s="86"/>
      <c r="E2103" s="89">
        <v>4.71</v>
      </c>
      <c r="F2103" s="87"/>
    </row>
    <row r="2104" spans="2:6" x14ac:dyDescent="0.2">
      <c r="B2104" s="85"/>
      <c r="C2104" s="88">
        <v>43838</v>
      </c>
      <c r="D2104" s="86"/>
      <c r="E2104" s="89">
        <v>4.71</v>
      </c>
      <c r="F2104" s="87"/>
    </row>
    <row r="2105" spans="2:6" x14ac:dyDescent="0.2">
      <c r="B2105" s="85"/>
      <c r="C2105" s="88">
        <v>43837</v>
      </c>
      <c r="D2105" s="86"/>
      <c r="E2105" s="89">
        <v>4.71</v>
      </c>
      <c r="F2105" s="87"/>
    </row>
    <row r="2106" spans="2:6" x14ac:dyDescent="0.2">
      <c r="B2106" s="85"/>
      <c r="C2106" s="88">
        <v>43836</v>
      </c>
      <c r="D2106" s="86"/>
      <c r="E2106" s="89">
        <v>4.71</v>
      </c>
      <c r="F2106" s="87"/>
    </row>
    <row r="2107" spans="2:6" x14ac:dyDescent="0.2">
      <c r="B2107" s="85"/>
      <c r="C2107" s="88">
        <v>43835</v>
      </c>
      <c r="D2107" s="86"/>
      <c r="E2107" s="89">
        <v>4.71</v>
      </c>
      <c r="F2107" s="87"/>
    </row>
    <row r="2108" spans="2:6" x14ac:dyDescent="0.2">
      <c r="B2108" s="85"/>
      <c r="C2108" s="88">
        <v>43834</v>
      </c>
      <c r="D2108" s="86"/>
      <c r="E2108" s="89">
        <v>4.71</v>
      </c>
      <c r="F2108" s="87"/>
    </row>
    <row r="2109" spans="2:6" x14ac:dyDescent="0.2">
      <c r="B2109" s="85"/>
      <c r="C2109" s="88">
        <v>43833</v>
      </c>
      <c r="D2109" s="86"/>
      <c r="E2109" s="89">
        <v>4.71</v>
      </c>
      <c r="F2109" s="87"/>
    </row>
    <row r="2110" spans="2:6" x14ac:dyDescent="0.2">
      <c r="B2110" s="85"/>
      <c r="C2110" s="88">
        <v>43832</v>
      </c>
      <c r="D2110" s="86"/>
      <c r="E2110" s="89">
        <v>4.71</v>
      </c>
      <c r="F2110" s="87"/>
    </row>
    <row r="2111" spans="2:6" x14ac:dyDescent="0.2">
      <c r="B2111" s="85"/>
      <c r="C2111" s="88">
        <v>43831</v>
      </c>
      <c r="D2111" s="86"/>
      <c r="E2111" s="89">
        <v>4.71</v>
      </c>
      <c r="F2111" s="87"/>
    </row>
    <row r="2112" spans="2:6" x14ac:dyDescent="0.2">
      <c r="B2112" s="85"/>
      <c r="C2112" s="88">
        <v>43830</v>
      </c>
      <c r="D2112" s="86"/>
      <c r="E2112" s="89">
        <v>4.82</v>
      </c>
      <c r="F2112" s="87"/>
    </row>
    <row r="2113" spans="2:6" x14ac:dyDescent="0.2">
      <c r="B2113" s="85"/>
      <c r="C2113" s="88">
        <v>43829</v>
      </c>
      <c r="D2113" s="86"/>
      <c r="E2113" s="89">
        <v>4.82</v>
      </c>
      <c r="F2113" s="87"/>
    </row>
    <row r="2114" spans="2:6" x14ac:dyDescent="0.2">
      <c r="B2114" s="85"/>
      <c r="C2114" s="88">
        <v>43828</v>
      </c>
      <c r="D2114" s="86"/>
      <c r="E2114" s="89">
        <v>4.82</v>
      </c>
      <c r="F2114" s="87"/>
    </row>
    <row r="2115" spans="2:6" x14ac:dyDescent="0.2">
      <c r="B2115" s="85"/>
      <c r="C2115" s="88">
        <v>43827</v>
      </c>
      <c r="D2115" s="86"/>
      <c r="E2115" s="89">
        <v>4.82</v>
      </c>
      <c r="F2115" s="87"/>
    </row>
    <row r="2116" spans="2:6" x14ac:dyDescent="0.2">
      <c r="B2116" s="85"/>
      <c r="C2116" s="88">
        <v>43826</v>
      </c>
      <c r="D2116" s="86"/>
      <c r="E2116" s="89">
        <v>4.82</v>
      </c>
      <c r="F2116" s="87"/>
    </row>
    <row r="2117" spans="2:6" x14ac:dyDescent="0.2">
      <c r="B2117" s="85"/>
      <c r="C2117" s="88">
        <v>43825</v>
      </c>
      <c r="D2117" s="86"/>
      <c r="E2117" s="89">
        <v>4.82</v>
      </c>
      <c r="F2117" s="87"/>
    </row>
    <row r="2118" spans="2:6" x14ac:dyDescent="0.2">
      <c r="B2118" s="85"/>
      <c r="C2118" s="88">
        <v>43824</v>
      </c>
      <c r="D2118" s="86"/>
      <c r="E2118" s="89">
        <v>4.82</v>
      </c>
      <c r="F2118" s="87"/>
    </row>
    <row r="2119" spans="2:6" x14ac:dyDescent="0.2">
      <c r="B2119" s="85"/>
      <c r="C2119" s="88">
        <v>43823</v>
      </c>
      <c r="D2119" s="86"/>
      <c r="E2119" s="89">
        <v>4.82</v>
      </c>
      <c r="F2119" s="87"/>
    </row>
    <row r="2120" spans="2:6" x14ac:dyDescent="0.2">
      <c r="B2120" s="85"/>
      <c r="C2120" s="88">
        <v>43822</v>
      </c>
      <c r="D2120" s="86"/>
      <c r="E2120" s="89">
        <v>4.82</v>
      </c>
      <c r="F2120" s="87"/>
    </row>
    <row r="2121" spans="2:6" x14ac:dyDescent="0.2">
      <c r="B2121" s="85"/>
      <c r="C2121" s="88">
        <v>43821</v>
      </c>
      <c r="D2121" s="86"/>
      <c r="E2121" s="89">
        <v>4.82</v>
      </c>
      <c r="F2121" s="87"/>
    </row>
    <row r="2122" spans="2:6" x14ac:dyDescent="0.2">
      <c r="B2122" s="85"/>
      <c r="C2122" s="88">
        <v>43820</v>
      </c>
      <c r="D2122" s="86"/>
      <c r="E2122" s="89">
        <v>4.82</v>
      </c>
      <c r="F2122" s="87"/>
    </row>
    <row r="2123" spans="2:6" x14ac:dyDescent="0.2">
      <c r="B2123" s="85"/>
      <c r="C2123" s="88">
        <v>43819</v>
      </c>
      <c r="D2123" s="86"/>
      <c r="E2123" s="89">
        <v>4.82</v>
      </c>
      <c r="F2123" s="87"/>
    </row>
    <row r="2124" spans="2:6" x14ac:dyDescent="0.2">
      <c r="B2124" s="85"/>
      <c r="C2124" s="88">
        <v>43818</v>
      </c>
      <c r="D2124" s="86"/>
      <c r="E2124" s="89">
        <v>4.82</v>
      </c>
      <c r="F2124" s="87"/>
    </row>
    <row r="2125" spans="2:6" x14ac:dyDescent="0.2">
      <c r="B2125" s="85"/>
      <c r="C2125" s="88">
        <v>43817</v>
      </c>
      <c r="D2125" s="86"/>
      <c r="E2125" s="89">
        <v>4.82</v>
      </c>
      <c r="F2125" s="87"/>
    </row>
    <row r="2126" spans="2:6" x14ac:dyDescent="0.2">
      <c r="B2126" s="85"/>
      <c r="C2126" s="88">
        <v>43816</v>
      </c>
      <c r="D2126" s="86"/>
      <c r="E2126" s="89">
        <v>4.82</v>
      </c>
      <c r="F2126" s="87"/>
    </row>
    <row r="2127" spans="2:6" x14ac:dyDescent="0.2">
      <c r="B2127" s="85"/>
      <c r="C2127" s="88">
        <v>43815</v>
      </c>
      <c r="D2127" s="86"/>
      <c r="E2127" s="89">
        <v>4.82</v>
      </c>
      <c r="F2127" s="87"/>
    </row>
    <row r="2128" spans="2:6" x14ac:dyDescent="0.2">
      <c r="B2128" s="85"/>
      <c r="C2128" s="88">
        <v>43814</v>
      </c>
      <c r="D2128" s="86"/>
      <c r="E2128" s="89">
        <v>4.82</v>
      </c>
      <c r="F2128" s="87"/>
    </row>
    <row r="2129" spans="2:6" x14ac:dyDescent="0.2">
      <c r="B2129" s="85"/>
      <c r="C2129" s="88">
        <v>43813</v>
      </c>
      <c r="D2129" s="86"/>
      <c r="E2129" s="89">
        <v>4.82</v>
      </c>
      <c r="F2129" s="87"/>
    </row>
    <row r="2130" spans="2:6" x14ac:dyDescent="0.2">
      <c r="B2130" s="85"/>
      <c r="C2130" s="88">
        <v>43812</v>
      </c>
      <c r="D2130" s="86"/>
      <c r="E2130" s="89">
        <v>4.82</v>
      </c>
      <c r="F2130" s="87"/>
    </row>
    <row r="2131" spans="2:6" x14ac:dyDescent="0.2">
      <c r="B2131" s="85"/>
      <c r="C2131" s="88">
        <v>43811</v>
      </c>
      <c r="D2131" s="86"/>
      <c r="E2131" s="89">
        <v>4.82</v>
      </c>
      <c r="F2131" s="87"/>
    </row>
    <row r="2132" spans="2:6" x14ac:dyDescent="0.2">
      <c r="B2132" s="85"/>
      <c r="C2132" s="88">
        <v>43810</v>
      </c>
      <c r="D2132" s="86"/>
      <c r="E2132" s="89">
        <v>4.82</v>
      </c>
      <c r="F2132" s="87"/>
    </row>
    <row r="2133" spans="2:6" x14ac:dyDescent="0.2">
      <c r="B2133" s="85"/>
      <c r="C2133" s="88">
        <v>43809</v>
      </c>
      <c r="D2133" s="86"/>
      <c r="E2133" s="89">
        <v>4.82</v>
      </c>
      <c r="F2133" s="87"/>
    </row>
    <row r="2134" spans="2:6" x14ac:dyDescent="0.2">
      <c r="B2134" s="85"/>
      <c r="C2134" s="88">
        <v>43808</v>
      </c>
      <c r="D2134" s="86"/>
      <c r="E2134" s="89">
        <v>4.82</v>
      </c>
      <c r="F2134" s="87"/>
    </row>
    <row r="2135" spans="2:6" x14ac:dyDescent="0.2">
      <c r="B2135" s="85"/>
      <c r="C2135" s="88">
        <v>43807</v>
      </c>
      <c r="D2135" s="86"/>
      <c r="E2135" s="89">
        <v>4.82</v>
      </c>
      <c r="F2135" s="87"/>
    </row>
    <row r="2136" spans="2:6" x14ac:dyDescent="0.2">
      <c r="B2136" s="85"/>
      <c r="C2136" s="88">
        <v>43806</v>
      </c>
      <c r="D2136" s="86"/>
      <c r="E2136" s="89">
        <v>4.82</v>
      </c>
      <c r="F2136" s="87"/>
    </row>
    <row r="2137" spans="2:6" x14ac:dyDescent="0.2">
      <c r="B2137" s="85"/>
      <c r="C2137" s="88">
        <v>43805</v>
      </c>
      <c r="D2137" s="86"/>
      <c r="E2137" s="89">
        <v>4.82</v>
      </c>
      <c r="F2137" s="87"/>
    </row>
    <row r="2138" spans="2:6" x14ac:dyDescent="0.2">
      <c r="B2138" s="85"/>
      <c r="C2138" s="88">
        <v>43804</v>
      </c>
      <c r="D2138" s="86"/>
      <c r="E2138" s="89">
        <v>4.82</v>
      </c>
      <c r="F2138" s="87"/>
    </row>
    <row r="2139" spans="2:6" x14ac:dyDescent="0.2">
      <c r="B2139" s="85"/>
      <c r="C2139" s="88">
        <v>43803</v>
      </c>
      <c r="D2139" s="86"/>
      <c r="E2139" s="89">
        <v>4.82</v>
      </c>
      <c r="F2139" s="87"/>
    </row>
    <row r="2140" spans="2:6" x14ac:dyDescent="0.2">
      <c r="B2140" s="85"/>
      <c r="C2140" s="88">
        <v>43802</v>
      </c>
      <c r="D2140" s="86"/>
      <c r="E2140" s="89">
        <v>4.82</v>
      </c>
      <c r="F2140" s="87"/>
    </row>
    <row r="2141" spans="2:6" x14ac:dyDescent="0.2">
      <c r="B2141" s="85"/>
      <c r="C2141" s="88">
        <v>43801</v>
      </c>
      <c r="D2141" s="86"/>
      <c r="E2141" s="89">
        <v>4.82</v>
      </c>
      <c r="F2141" s="87"/>
    </row>
    <row r="2142" spans="2:6" x14ac:dyDescent="0.2">
      <c r="B2142" s="85"/>
      <c r="C2142" s="88">
        <v>43800</v>
      </c>
      <c r="D2142" s="86"/>
      <c r="E2142" s="89">
        <v>4.82</v>
      </c>
      <c r="F2142" s="87"/>
    </row>
    <row r="2143" spans="2:6" x14ac:dyDescent="0.2">
      <c r="B2143" s="85"/>
      <c r="C2143" s="88">
        <v>43799</v>
      </c>
      <c r="D2143" s="86"/>
      <c r="E2143" s="89">
        <v>4.82</v>
      </c>
      <c r="F2143" s="87"/>
    </row>
    <row r="2144" spans="2:6" x14ac:dyDescent="0.2">
      <c r="B2144" s="85"/>
      <c r="C2144" s="88">
        <v>43798</v>
      </c>
      <c r="D2144" s="86"/>
      <c r="E2144" s="89">
        <v>4.82</v>
      </c>
      <c r="F2144" s="87"/>
    </row>
    <row r="2145" spans="2:6" x14ac:dyDescent="0.2">
      <c r="B2145" s="85"/>
      <c r="C2145" s="88">
        <v>43797</v>
      </c>
      <c r="D2145" s="86"/>
      <c r="E2145" s="89">
        <v>4.82</v>
      </c>
      <c r="F2145" s="87"/>
    </row>
    <row r="2146" spans="2:6" x14ac:dyDescent="0.2">
      <c r="B2146" s="85"/>
      <c r="C2146" s="88">
        <v>43796</v>
      </c>
      <c r="D2146" s="86"/>
      <c r="E2146" s="89">
        <v>4.82</v>
      </c>
      <c r="F2146" s="87"/>
    </row>
    <row r="2147" spans="2:6" x14ac:dyDescent="0.2">
      <c r="B2147" s="85"/>
      <c r="C2147" s="88">
        <v>43795</v>
      </c>
      <c r="D2147" s="86"/>
      <c r="E2147" s="89">
        <v>4.82</v>
      </c>
      <c r="F2147" s="87"/>
    </row>
    <row r="2148" spans="2:6" x14ac:dyDescent="0.2">
      <c r="B2148" s="85"/>
      <c r="C2148" s="88">
        <v>43794</v>
      </c>
      <c r="D2148" s="86"/>
      <c r="E2148" s="89">
        <v>4.82</v>
      </c>
      <c r="F2148" s="87"/>
    </row>
    <row r="2149" spans="2:6" x14ac:dyDescent="0.2">
      <c r="B2149" s="85"/>
      <c r="C2149" s="88">
        <v>43793</v>
      </c>
      <c r="D2149" s="86"/>
      <c r="E2149" s="89">
        <v>4.82</v>
      </c>
      <c r="F2149" s="87"/>
    </row>
    <row r="2150" spans="2:6" x14ac:dyDescent="0.2">
      <c r="B2150" s="85"/>
      <c r="C2150" s="88">
        <v>43792</v>
      </c>
      <c r="D2150" s="86"/>
      <c r="E2150" s="89">
        <v>4.82</v>
      </c>
      <c r="F2150" s="87"/>
    </row>
    <row r="2151" spans="2:6" x14ac:dyDescent="0.2">
      <c r="B2151" s="85"/>
      <c r="C2151" s="88">
        <v>43791</v>
      </c>
      <c r="D2151" s="86"/>
      <c r="E2151" s="89">
        <v>4.82</v>
      </c>
      <c r="F2151" s="87"/>
    </row>
    <row r="2152" spans="2:6" x14ac:dyDescent="0.2">
      <c r="B2152" s="85"/>
      <c r="C2152" s="88">
        <v>43790</v>
      </c>
      <c r="D2152" s="86"/>
      <c r="E2152" s="89">
        <v>4.82</v>
      </c>
      <c r="F2152" s="87"/>
    </row>
    <row r="2153" spans="2:6" x14ac:dyDescent="0.2">
      <c r="B2153" s="85"/>
      <c r="C2153" s="88">
        <v>43789</v>
      </c>
      <c r="D2153" s="86"/>
      <c r="E2153" s="89">
        <v>4.82</v>
      </c>
      <c r="F2153" s="87"/>
    </row>
    <row r="2154" spans="2:6" x14ac:dyDescent="0.2">
      <c r="B2154" s="85"/>
      <c r="C2154" s="88">
        <v>43788</v>
      </c>
      <c r="D2154" s="86"/>
      <c r="E2154" s="89">
        <v>4.82</v>
      </c>
      <c r="F2154" s="87"/>
    </row>
    <row r="2155" spans="2:6" x14ac:dyDescent="0.2">
      <c r="B2155" s="85"/>
      <c r="C2155" s="88">
        <v>43787</v>
      </c>
      <c r="D2155" s="86"/>
      <c r="E2155" s="89">
        <v>4.82</v>
      </c>
      <c r="F2155" s="87"/>
    </row>
    <row r="2156" spans="2:6" x14ac:dyDescent="0.2">
      <c r="B2156" s="85"/>
      <c r="C2156" s="88">
        <v>43786</v>
      </c>
      <c r="D2156" s="86"/>
      <c r="E2156" s="89">
        <v>4.82</v>
      </c>
      <c r="F2156" s="87"/>
    </row>
    <row r="2157" spans="2:6" x14ac:dyDescent="0.2">
      <c r="B2157" s="85"/>
      <c r="C2157" s="88">
        <v>43785</v>
      </c>
      <c r="D2157" s="86"/>
      <c r="E2157" s="89">
        <v>4.82</v>
      </c>
      <c r="F2157" s="87"/>
    </row>
    <row r="2158" spans="2:6" x14ac:dyDescent="0.2">
      <c r="B2158" s="85"/>
      <c r="C2158" s="88">
        <v>43784</v>
      </c>
      <c r="D2158" s="86"/>
      <c r="E2158" s="89">
        <v>4.82</v>
      </c>
      <c r="F2158" s="87"/>
    </row>
    <row r="2159" spans="2:6" x14ac:dyDescent="0.2">
      <c r="B2159" s="85"/>
      <c r="C2159" s="88">
        <v>43783</v>
      </c>
      <c r="D2159" s="86"/>
      <c r="E2159" s="89">
        <v>4.82</v>
      </c>
      <c r="F2159" s="87"/>
    </row>
    <row r="2160" spans="2:6" x14ac:dyDescent="0.2">
      <c r="B2160" s="85"/>
      <c r="C2160" s="88">
        <v>43782</v>
      </c>
      <c r="D2160" s="86"/>
      <c r="E2160" s="89">
        <v>4.82</v>
      </c>
      <c r="F2160" s="87"/>
    </row>
    <row r="2161" spans="2:6" x14ac:dyDescent="0.2">
      <c r="B2161" s="85"/>
      <c r="C2161" s="88">
        <v>43781</v>
      </c>
      <c r="D2161" s="86"/>
      <c r="E2161" s="89">
        <v>4.82</v>
      </c>
      <c r="F2161" s="87"/>
    </row>
    <row r="2162" spans="2:6" x14ac:dyDescent="0.2">
      <c r="B2162" s="85"/>
      <c r="C2162" s="88">
        <v>43780</v>
      </c>
      <c r="D2162" s="86"/>
      <c r="E2162" s="89">
        <v>3.67</v>
      </c>
      <c r="F2162" s="87"/>
    </row>
    <row r="2163" spans="2:6" x14ac:dyDescent="0.2">
      <c r="B2163" s="85"/>
      <c r="C2163" s="88">
        <v>43779</v>
      </c>
      <c r="D2163" s="86"/>
      <c r="E2163" s="89">
        <v>3.67</v>
      </c>
      <c r="F2163" s="87"/>
    </row>
    <row r="2164" spans="2:6" x14ac:dyDescent="0.2">
      <c r="B2164" s="85"/>
      <c r="C2164" s="88">
        <v>43778</v>
      </c>
      <c r="D2164" s="86"/>
      <c r="E2164" s="89">
        <v>3.67</v>
      </c>
      <c r="F2164" s="87"/>
    </row>
    <row r="2165" spans="2:6" x14ac:dyDescent="0.2">
      <c r="B2165" s="85"/>
      <c r="C2165" s="88">
        <v>43777</v>
      </c>
      <c r="D2165" s="86"/>
      <c r="E2165" s="89">
        <v>3.67</v>
      </c>
      <c r="F2165" s="87"/>
    </row>
    <row r="2166" spans="2:6" x14ac:dyDescent="0.2">
      <c r="B2166" s="85"/>
      <c r="C2166" s="88">
        <v>43776</v>
      </c>
      <c r="D2166" s="86"/>
      <c r="E2166" s="89">
        <v>3.67</v>
      </c>
      <c r="F2166" s="87"/>
    </row>
    <row r="2167" spans="2:6" x14ac:dyDescent="0.2">
      <c r="B2167" s="85"/>
      <c r="C2167" s="88">
        <v>43775</v>
      </c>
      <c r="D2167" s="86"/>
      <c r="E2167" s="89">
        <v>3.67</v>
      </c>
      <c r="F2167" s="87"/>
    </row>
    <row r="2168" spans="2:6" x14ac:dyDescent="0.2">
      <c r="B2168" s="85"/>
      <c r="C2168" s="88">
        <v>43774</v>
      </c>
      <c r="D2168" s="86"/>
      <c r="E2168" s="89">
        <v>3.67</v>
      </c>
      <c r="F2168" s="87"/>
    </row>
    <row r="2169" spans="2:6" x14ac:dyDescent="0.2">
      <c r="B2169" s="85"/>
      <c r="C2169" s="88">
        <v>43773</v>
      </c>
      <c r="D2169" s="86"/>
      <c r="E2169" s="89">
        <v>3.67</v>
      </c>
      <c r="F2169" s="87"/>
    </row>
    <row r="2170" spans="2:6" x14ac:dyDescent="0.2">
      <c r="B2170" s="85"/>
      <c r="C2170" s="88">
        <v>43772</v>
      </c>
      <c r="D2170" s="86"/>
      <c r="E2170" s="89">
        <v>3.67</v>
      </c>
      <c r="F2170" s="87"/>
    </row>
    <row r="2171" spans="2:6" x14ac:dyDescent="0.2">
      <c r="B2171" s="85"/>
      <c r="C2171" s="88">
        <v>43771</v>
      </c>
      <c r="D2171" s="86"/>
      <c r="E2171" s="89">
        <v>3.67</v>
      </c>
      <c r="F2171" s="87"/>
    </row>
    <row r="2172" spans="2:6" x14ac:dyDescent="0.2">
      <c r="B2172" s="85"/>
      <c r="C2172" s="88">
        <v>43770</v>
      </c>
      <c r="D2172" s="86"/>
      <c r="E2172" s="89">
        <v>3.67</v>
      </c>
      <c r="F2172" s="87"/>
    </row>
    <row r="2173" spans="2:6" x14ac:dyDescent="0.2">
      <c r="B2173" s="85"/>
      <c r="C2173" s="88">
        <v>43769</v>
      </c>
      <c r="D2173" s="86"/>
      <c r="E2173" s="89">
        <v>3.67</v>
      </c>
      <c r="F2173" s="87"/>
    </row>
    <row r="2174" spans="2:6" x14ac:dyDescent="0.2">
      <c r="B2174" s="85"/>
      <c r="C2174" s="88">
        <v>43768</v>
      </c>
      <c r="D2174" s="86"/>
      <c r="E2174" s="89">
        <v>3.67</v>
      </c>
      <c r="F2174" s="87"/>
    </row>
    <row r="2175" spans="2:6" x14ac:dyDescent="0.2">
      <c r="B2175" s="85"/>
      <c r="C2175" s="88">
        <v>43767</v>
      </c>
      <c r="D2175" s="86"/>
      <c r="E2175" s="89">
        <v>3.67</v>
      </c>
      <c r="F2175" s="87"/>
    </row>
    <row r="2176" spans="2:6" x14ac:dyDescent="0.2">
      <c r="B2176" s="85"/>
      <c r="C2176" s="88">
        <v>43766</v>
      </c>
      <c r="D2176" s="86"/>
      <c r="E2176" s="89">
        <v>3.67</v>
      </c>
      <c r="F2176" s="87"/>
    </row>
    <row r="2177" spans="2:6" x14ac:dyDescent="0.2">
      <c r="B2177" s="85"/>
      <c r="C2177" s="88">
        <v>43765</v>
      </c>
      <c r="D2177" s="86"/>
      <c r="E2177" s="89">
        <v>3.67</v>
      </c>
      <c r="F2177" s="87"/>
    </row>
    <row r="2178" spans="2:6" x14ac:dyDescent="0.2">
      <c r="B2178" s="85"/>
      <c r="C2178" s="88">
        <v>43764</v>
      </c>
      <c r="D2178" s="86"/>
      <c r="E2178" s="89">
        <v>3.67</v>
      </c>
      <c r="F2178" s="87"/>
    </row>
    <row r="2179" spans="2:6" x14ac:dyDescent="0.2">
      <c r="B2179" s="85"/>
      <c r="C2179" s="88">
        <v>43763</v>
      </c>
      <c r="D2179" s="86"/>
      <c r="E2179" s="89">
        <v>3.67</v>
      </c>
      <c r="F2179" s="87"/>
    </row>
    <row r="2180" spans="2:6" x14ac:dyDescent="0.2">
      <c r="B2180" s="85"/>
      <c r="C2180" s="88">
        <v>43762</v>
      </c>
      <c r="D2180" s="86"/>
      <c r="E2180" s="89">
        <v>3.67</v>
      </c>
      <c r="F2180" s="87"/>
    </row>
    <row r="2181" spans="2:6" x14ac:dyDescent="0.2">
      <c r="B2181" s="85"/>
      <c r="C2181" s="88">
        <v>43761</v>
      </c>
      <c r="D2181" s="86"/>
      <c r="E2181" s="89">
        <v>3.67</v>
      </c>
      <c r="F2181" s="87"/>
    </row>
    <row r="2182" spans="2:6" x14ac:dyDescent="0.2">
      <c r="B2182" s="85"/>
      <c r="C2182" s="88">
        <v>43760</v>
      </c>
      <c r="D2182" s="86"/>
      <c r="E2182" s="89">
        <v>3.67</v>
      </c>
      <c r="F2182" s="87"/>
    </row>
    <row r="2183" spans="2:6" x14ac:dyDescent="0.2">
      <c r="B2183" s="85"/>
      <c r="C2183" s="88">
        <v>43759</v>
      </c>
      <c r="D2183" s="86"/>
      <c r="E2183" s="89">
        <v>3.67</v>
      </c>
      <c r="F2183" s="87"/>
    </row>
    <row r="2184" spans="2:6" x14ac:dyDescent="0.2">
      <c r="B2184" s="85"/>
      <c r="C2184" s="88">
        <v>43758</v>
      </c>
      <c r="D2184" s="86"/>
      <c r="E2184" s="89">
        <v>3.67</v>
      </c>
      <c r="F2184" s="87"/>
    </row>
    <row r="2185" spans="2:6" x14ac:dyDescent="0.2">
      <c r="B2185" s="85"/>
      <c r="C2185" s="88">
        <v>43757</v>
      </c>
      <c r="D2185" s="86"/>
      <c r="E2185" s="89">
        <v>3.67</v>
      </c>
      <c r="F2185" s="87"/>
    </row>
    <row r="2186" spans="2:6" x14ac:dyDescent="0.2">
      <c r="B2186" s="85"/>
      <c r="C2186" s="88">
        <v>43756</v>
      </c>
      <c r="D2186" s="86"/>
      <c r="E2186" s="89">
        <v>3.67</v>
      </c>
      <c r="F2186" s="87"/>
    </row>
    <row r="2187" spans="2:6" x14ac:dyDescent="0.2">
      <c r="B2187" s="85"/>
      <c r="C2187" s="88">
        <v>43755</v>
      </c>
      <c r="D2187" s="86"/>
      <c r="E2187" s="89">
        <v>3.67</v>
      </c>
      <c r="F2187" s="87"/>
    </row>
    <row r="2188" spans="2:6" x14ac:dyDescent="0.2">
      <c r="B2188" s="85"/>
      <c r="C2188" s="88">
        <v>43754</v>
      </c>
      <c r="D2188" s="86"/>
      <c r="E2188" s="89">
        <v>3.67</v>
      </c>
      <c r="F2188" s="87"/>
    </row>
    <row r="2189" spans="2:6" x14ac:dyDescent="0.2">
      <c r="B2189" s="85"/>
      <c r="C2189" s="88">
        <v>43753</v>
      </c>
      <c r="D2189" s="86"/>
      <c r="E2189" s="89">
        <v>3.67</v>
      </c>
      <c r="F2189" s="87"/>
    </row>
    <row r="2190" spans="2:6" x14ac:dyDescent="0.2">
      <c r="B2190" s="85"/>
      <c r="C2190" s="88">
        <v>43752</v>
      </c>
      <c r="D2190" s="86"/>
      <c r="E2190" s="89">
        <v>3.67</v>
      </c>
      <c r="F2190" s="87"/>
    </row>
    <row r="2191" spans="2:6" x14ac:dyDescent="0.2">
      <c r="B2191" s="85"/>
      <c r="C2191" s="88">
        <v>43751</v>
      </c>
      <c r="D2191" s="86"/>
      <c r="E2191" s="89">
        <v>3.67</v>
      </c>
      <c r="F2191" s="87"/>
    </row>
    <row r="2192" spans="2:6" x14ac:dyDescent="0.2">
      <c r="B2192" s="85"/>
      <c r="C2192" s="88">
        <v>43750</v>
      </c>
      <c r="D2192" s="86"/>
      <c r="E2192" s="89">
        <v>3.67</v>
      </c>
      <c r="F2192" s="87"/>
    </row>
    <row r="2193" spans="2:6" x14ac:dyDescent="0.2">
      <c r="B2193" s="85"/>
      <c r="C2193" s="88">
        <v>43749</v>
      </c>
      <c r="D2193" s="86"/>
      <c r="E2193" s="89">
        <v>3.67</v>
      </c>
      <c r="F2193" s="87"/>
    </row>
    <row r="2194" spans="2:6" x14ac:dyDescent="0.2">
      <c r="B2194" s="85"/>
      <c r="C2194" s="88">
        <v>43748</v>
      </c>
      <c r="D2194" s="86"/>
      <c r="E2194" s="89">
        <v>3.67</v>
      </c>
      <c r="F2194" s="87"/>
    </row>
    <row r="2195" spans="2:6" x14ac:dyDescent="0.2">
      <c r="B2195" s="85"/>
      <c r="C2195" s="88">
        <v>43747</v>
      </c>
      <c r="D2195" s="86"/>
      <c r="E2195" s="89">
        <v>3.67</v>
      </c>
      <c r="F2195" s="87"/>
    </row>
    <row r="2196" spans="2:6" x14ac:dyDescent="0.2">
      <c r="B2196" s="85"/>
      <c r="C2196" s="88">
        <v>43746</v>
      </c>
      <c r="D2196" s="86"/>
      <c r="E2196" s="89">
        <v>3.67</v>
      </c>
      <c r="F2196" s="87"/>
    </row>
    <row r="2197" spans="2:6" x14ac:dyDescent="0.2">
      <c r="B2197" s="85"/>
      <c r="C2197" s="88">
        <v>43745</v>
      </c>
      <c r="D2197" s="86"/>
      <c r="E2197" s="89">
        <v>3.67</v>
      </c>
      <c r="F2197" s="87"/>
    </row>
    <row r="2198" spans="2:6" x14ac:dyDescent="0.2">
      <c r="B2198" s="85"/>
      <c r="C2198" s="88">
        <v>43744</v>
      </c>
      <c r="D2198" s="86"/>
      <c r="E2198" s="89">
        <v>3.67</v>
      </c>
      <c r="F2198" s="87"/>
    </row>
    <row r="2199" spans="2:6" x14ac:dyDescent="0.2">
      <c r="B2199" s="85"/>
      <c r="C2199" s="88">
        <v>43743</v>
      </c>
      <c r="D2199" s="86"/>
      <c r="E2199" s="89">
        <v>3.67</v>
      </c>
      <c r="F2199" s="87"/>
    </row>
    <row r="2200" spans="2:6" x14ac:dyDescent="0.2">
      <c r="B2200" s="85"/>
      <c r="C2200" s="88">
        <v>43742</v>
      </c>
      <c r="D2200" s="86"/>
      <c r="E2200" s="89">
        <v>3.67</v>
      </c>
      <c r="F2200" s="87"/>
    </row>
    <row r="2201" spans="2:6" x14ac:dyDescent="0.2">
      <c r="B2201" s="85"/>
      <c r="C2201" s="88">
        <v>43741</v>
      </c>
      <c r="D2201" s="86"/>
      <c r="E2201" s="89">
        <v>3.67</v>
      </c>
      <c r="F2201" s="87"/>
    </row>
    <row r="2202" spans="2:6" x14ac:dyDescent="0.2">
      <c r="B2202" s="85"/>
      <c r="C2202" s="88">
        <v>43740</v>
      </c>
      <c r="D2202" s="86"/>
      <c r="E2202" s="89">
        <v>3.67</v>
      </c>
      <c r="F2202" s="87"/>
    </row>
    <row r="2203" spans="2:6" x14ac:dyDescent="0.2">
      <c r="B2203" s="85"/>
      <c r="C2203" s="88">
        <v>43739</v>
      </c>
      <c r="D2203" s="86"/>
      <c r="E2203" s="89">
        <v>3.67</v>
      </c>
      <c r="F2203" s="87"/>
    </row>
    <row r="2204" spans="2:6" x14ac:dyDescent="0.2">
      <c r="B2204" s="85"/>
      <c r="C2204" s="88">
        <v>43738</v>
      </c>
      <c r="D2204" s="86"/>
      <c r="E2204" s="89">
        <v>3.67</v>
      </c>
      <c r="F2204" s="87"/>
    </row>
    <row r="2205" spans="2:6" x14ac:dyDescent="0.2">
      <c r="B2205" s="85"/>
      <c r="C2205" s="88">
        <v>43737</v>
      </c>
      <c r="D2205" s="86"/>
      <c r="E2205" s="89">
        <v>3.67</v>
      </c>
      <c r="F2205" s="87"/>
    </row>
    <row r="2206" spans="2:6" x14ac:dyDescent="0.2">
      <c r="B2206" s="85"/>
      <c r="C2206" s="88">
        <v>43736</v>
      </c>
      <c r="D2206" s="86"/>
      <c r="E2206" s="89">
        <v>3.67</v>
      </c>
      <c r="F2206" s="87"/>
    </row>
    <row r="2207" spans="2:6" x14ac:dyDescent="0.2">
      <c r="B2207" s="85"/>
      <c r="C2207" s="88">
        <v>43735</v>
      </c>
      <c r="D2207" s="86"/>
      <c r="E2207" s="89">
        <v>3.67</v>
      </c>
      <c r="F2207" s="87"/>
    </row>
    <row r="2208" spans="2:6" x14ac:dyDescent="0.2">
      <c r="B2208" s="85"/>
      <c r="C2208" s="88">
        <v>43734</v>
      </c>
      <c r="D2208" s="86"/>
      <c r="E2208" s="89">
        <v>3.67</v>
      </c>
      <c r="F2208" s="87"/>
    </row>
    <row r="2209" spans="2:6" x14ac:dyDescent="0.2">
      <c r="B2209" s="85"/>
      <c r="C2209" s="88">
        <v>43733</v>
      </c>
      <c r="D2209" s="86"/>
      <c r="E2209" s="89">
        <v>3.67</v>
      </c>
      <c r="F2209" s="87"/>
    </row>
    <row r="2210" spans="2:6" x14ac:dyDescent="0.2">
      <c r="B2210" s="85"/>
      <c r="C2210" s="88">
        <v>43732</v>
      </c>
      <c r="D2210" s="86"/>
      <c r="E2210" s="89">
        <v>3.67</v>
      </c>
      <c r="F2210" s="87"/>
    </row>
    <row r="2211" spans="2:6" x14ac:dyDescent="0.2">
      <c r="B2211" s="85"/>
      <c r="C2211" s="88">
        <v>43731</v>
      </c>
      <c r="D2211" s="86"/>
      <c r="E2211" s="89">
        <v>3.67</v>
      </c>
      <c r="F2211" s="87"/>
    </row>
    <row r="2212" spans="2:6" x14ac:dyDescent="0.2">
      <c r="B2212" s="85"/>
      <c r="C2212" s="88">
        <v>43730</v>
      </c>
      <c r="D2212" s="86"/>
      <c r="E2212" s="89">
        <v>3.67</v>
      </c>
      <c r="F2212" s="87"/>
    </row>
    <row r="2213" spans="2:6" x14ac:dyDescent="0.2">
      <c r="B2213" s="85"/>
      <c r="C2213" s="88">
        <v>43729</v>
      </c>
      <c r="D2213" s="86"/>
      <c r="E2213" s="89">
        <v>3.67</v>
      </c>
      <c r="F2213" s="87"/>
    </row>
    <row r="2214" spans="2:6" x14ac:dyDescent="0.2">
      <c r="B2214" s="85"/>
      <c r="C2214" s="88">
        <v>43728</v>
      </c>
      <c r="D2214" s="86"/>
      <c r="E2214" s="89">
        <v>3.67</v>
      </c>
      <c r="F2214" s="87"/>
    </row>
    <row r="2215" spans="2:6" x14ac:dyDescent="0.2">
      <c r="B2215" s="85"/>
      <c r="C2215" s="88">
        <v>43727</v>
      </c>
      <c r="D2215" s="86"/>
      <c r="E2215" s="89">
        <v>3.67</v>
      </c>
      <c r="F2215" s="87"/>
    </row>
    <row r="2216" spans="2:6" x14ac:dyDescent="0.2">
      <c r="B2216" s="85"/>
      <c r="C2216" s="88">
        <v>43726</v>
      </c>
      <c r="D2216" s="86"/>
      <c r="E2216" s="89">
        <v>3.67</v>
      </c>
      <c r="F2216" s="87"/>
    </row>
    <row r="2217" spans="2:6" x14ac:dyDescent="0.2">
      <c r="B2217" s="85"/>
      <c r="C2217" s="88">
        <v>43725</v>
      </c>
      <c r="D2217" s="86"/>
      <c r="E2217" s="89">
        <v>3.67</v>
      </c>
      <c r="F2217" s="87"/>
    </row>
    <row r="2218" spans="2:6" x14ac:dyDescent="0.2">
      <c r="B2218" s="85"/>
      <c r="C2218" s="88">
        <v>43724</v>
      </c>
      <c r="D2218" s="86"/>
      <c r="E2218" s="89">
        <v>3.67</v>
      </c>
      <c r="F2218" s="87"/>
    </row>
    <row r="2219" spans="2:6" x14ac:dyDescent="0.2">
      <c r="B2219" s="85"/>
      <c r="C2219" s="88">
        <v>43723</v>
      </c>
      <c r="D2219" s="86"/>
      <c r="E2219" s="89">
        <v>3.67</v>
      </c>
      <c r="F2219" s="87"/>
    </row>
    <row r="2220" spans="2:6" x14ac:dyDescent="0.2">
      <c r="B2220" s="85"/>
      <c r="C2220" s="88">
        <v>43722</v>
      </c>
      <c r="D2220" s="86"/>
      <c r="E2220" s="89">
        <v>3.67</v>
      </c>
      <c r="F2220" s="87"/>
    </row>
    <row r="2221" spans="2:6" x14ac:dyDescent="0.2">
      <c r="B2221" s="85"/>
      <c r="C2221" s="88">
        <v>43721</v>
      </c>
      <c r="D2221" s="86"/>
      <c r="E2221" s="89">
        <v>3.67</v>
      </c>
      <c r="F2221" s="87"/>
    </row>
    <row r="2222" spans="2:6" x14ac:dyDescent="0.2">
      <c r="B2222" s="85"/>
      <c r="C2222" s="88">
        <v>43720</v>
      </c>
      <c r="D2222" s="86"/>
      <c r="E2222" s="89">
        <v>3.67</v>
      </c>
      <c r="F2222" s="87"/>
    </row>
    <row r="2223" spans="2:6" x14ac:dyDescent="0.2">
      <c r="B2223" s="85"/>
      <c r="C2223" s="88">
        <v>43719</v>
      </c>
      <c r="D2223" s="86"/>
      <c r="E2223" s="89">
        <v>3.67</v>
      </c>
      <c r="F2223" s="87"/>
    </row>
    <row r="2224" spans="2:6" x14ac:dyDescent="0.2">
      <c r="B2224" s="85"/>
      <c r="C2224" s="88">
        <v>43718</v>
      </c>
      <c r="D2224" s="86"/>
      <c r="E2224" s="89">
        <v>3.67</v>
      </c>
      <c r="F2224" s="87"/>
    </row>
    <row r="2225" spans="2:6" x14ac:dyDescent="0.2">
      <c r="B2225" s="85"/>
      <c r="C2225" s="88">
        <v>43717</v>
      </c>
      <c r="D2225" s="86"/>
      <c r="E2225" s="89">
        <v>3.67</v>
      </c>
      <c r="F2225" s="87"/>
    </row>
    <row r="2226" spans="2:6" x14ac:dyDescent="0.2">
      <c r="B2226" s="85"/>
      <c r="C2226" s="88">
        <v>43716</v>
      </c>
      <c r="D2226" s="86"/>
      <c r="E2226" s="89">
        <v>3.67</v>
      </c>
      <c r="F2226" s="87"/>
    </row>
    <row r="2227" spans="2:6" x14ac:dyDescent="0.2">
      <c r="B2227" s="85"/>
      <c r="C2227" s="88">
        <v>43715</v>
      </c>
      <c r="D2227" s="86"/>
      <c r="E2227" s="89">
        <v>3.67</v>
      </c>
      <c r="F2227" s="87"/>
    </row>
    <row r="2228" spans="2:6" x14ac:dyDescent="0.2">
      <c r="B2228" s="85"/>
      <c r="C2228" s="88">
        <v>43714</v>
      </c>
      <c r="D2228" s="86"/>
      <c r="E2228" s="89">
        <v>3.67</v>
      </c>
      <c r="F2228" s="87"/>
    </row>
    <row r="2229" spans="2:6" x14ac:dyDescent="0.2">
      <c r="B2229" s="85"/>
      <c r="C2229" s="88">
        <v>43713</v>
      </c>
      <c r="D2229" s="86"/>
      <c r="E2229" s="89">
        <v>3.67</v>
      </c>
      <c r="F2229" s="87"/>
    </row>
    <row r="2230" spans="2:6" x14ac:dyDescent="0.2">
      <c r="B2230" s="85"/>
      <c r="C2230" s="88">
        <v>43712</v>
      </c>
      <c r="D2230" s="86"/>
      <c r="E2230" s="89">
        <v>3.67</v>
      </c>
      <c r="F2230" s="87"/>
    </row>
    <row r="2231" spans="2:6" x14ac:dyDescent="0.2">
      <c r="B2231" s="85"/>
      <c r="C2231" s="88">
        <v>43711</v>
      </c>
      <c r="D2231" s="86"/>
      <c r="E2231" s="89">
        <v>3.67</v>
      </c>
      <c r="F2231" s="87"/>
    </row>
    <row r="2232" spans="2:6" x14ac:dyDescent="0.2">
      <c r="B2232" s="85"/>
      <c r="C2232" s="88">
        <v>43710</v>
      </c>
      <c r="D2232" s="86"/>
      <c r="E2232" s="89">
        <v>3.67</v>
      </c>
      <c r="F2232" s="87"/>
    </row>
    <row r="2233" spans="2:6" x14ac:dyDescent="0.2">
      <c r="B2233" s="85"/>
      <c r="C2233" s="88">
        <v>43709</v>
      </c>
      <c r="D2233" s="86"/>
      <c r="E2233" s="89">
        <v>3.67</v>
      </c>
      <c r="F2233" s="87"/>
    </row>
    <row r="2234" spans="2:6" x14ac:dyDescent="0.2">
      <c r="B2234" s="85"/>
      <c r="C2234" s="88">
        <v>43708</v>
      </c>
      <c r="D2234" s="86"/>
      <c r="E2234" s="89">
        <v>3.67</v>
      </c>
      <c r="F2234" s="87"/>
    </row>
    <row r="2235" spans="2:6" x14ac:dyDescent="0.2">
      <c r="B2235" s="85"/>
      <c r="C2235" s="88">
        <v>43707</v>
      </c>
      <c r="D2235" s="86"/>
      <c r="E2235" s="89">
        <v>3.67</v>
      </c>
      <c r="F2235" s="87"/>
    </row>
    <row r="2236" spans="2:6" x14ac:dyDescent="0.2">
      <c r="B2236" s="85"/>
      <c r="C2236" s="88">
        <v>43706</v>
      </c>
      <c r="D2236" s="86"/>
      <c r="E2236" s="89">
        <v>3.67</v>
      </c>
      <c r="F2236" s="87"/>
    </row>
    <row r="2237" spans="2:6" x14ac:dyDescent="0.2">
      <c r="B2237" s="85"/>
      <c r="C2237" s="88">
        <v>43705</v>
      </c>
      <c r="D2237" s="86"/>
      <c r="E2237" s="89">
        <v>3.67</v>
      </c>
      <c r="F2237" s="87"/>
    </row>
    <row r="2238" spans="2:6" x14ac:dyDescent="0.2">
      <c r="B2238" s="85"/>
      <c r="C2238" s="88">
        <v>43704</v>
      </c>
      <c r="D2238" s="86"/>
      <c r="E2238" s="89">
        <v>3.67</v>
      </c>
      <c r="F2238" s="87"/>
    </row>
    <row r="2239" spans="2:6" x14ac:dyDescent="0.2">
      <c r="B2239" s="85"/>
      <c r="C2239" s="88">
        <v>43703</v>
      </c>
      <c r="D2239" s="86"/>
      <c r="E2239" s="89">
        <v>3.67</v>
      </c>
      <c r="F2239" s="87"/>
    </row>
    <row r="2240" spans="2:6" x14ac:dyDescent="0.2">
      <c r="B2240" s="85"/>
      <c r="C2240" s="88">
        <v>43702</v>
      </c>
      <c r="D2240" s="86"/>
      <c r="E2240" s="89">
        <v>3.67</v>
      </c>
      <c r="F2240" s="87"/>
    </row>
    <row r="2241" spans="2:6" x14ac:dyDescent="0.2">
      <c r="B2241" s="85"/>
      <c r="C2241" s="88">
        <v>43701</v>
      </c>
      <c r="D2241" s="86"/>
      <c r="E2241" s="89">
        <v>3.67</v>
      </c>
      <c r="F2241" s="87"/>
    </row>
    <row r="2242" spans="2:6" x14ac:dyDescent="0.2">
      <c r="B2242" s="85"/>
      <c r="C2242" s="88">
        <v>43700</v>
      </c>
      <c r="D2242" s="86"/>
      <c r="E2242" s="89">
        <v>3.67</v>
      </c>
      <c r="F2242" s="87"/>
    </row>
    <row r="2243" spans="2:6" x14ac:dyDescent="0.2">
      <c r="B2243" s="85"/>
      <c r="C2243" s="88">
        <v>43699</v>
      </c>
      <c r="D2243" s="86"/>
      <c r="E2243" s="89">
        <v>3.67</v>
      </c>
      <c r="F2243" s="87"/>
    </row>
    <row r="2244" spans="2:6" x14ac:dyDescent="0.2">
      <c r="B2244" s="85"/>
      <c r="C2244" s="88">
        <v>43698</v>
      </c>
      <c r="D2244" s="86"/>
      <c r="E2244" s="89">
        <v>3.67</v>
      </c>
      <c r="F2244" s="87"/>
    </row>
    <row r="2245" spans="2:6" x14ac:dyDescent="0.2">
      <c r="B2245" s="85"/>
      <c r="C2245" s="88">
        <v>43697</v>
      </c>
      <c r="D2245" s="86"/>
      <c r="E2245" s="89">
        <v>3.67</v>
      </c>
      <c r="F2245" s="87"/>
    </row>
    <row r="2246" spans="2:6" x14ac:dyDescent="0.2">
      <c r="B2246" s="85"/>
      <c r="C2246" s="88">
        <v>43696</v>
      </c>
      <c r="D2246" s="86"/>
      <c r="E2246" s="89">
        <v>3.67</v>
      </c>
      <c r="F2246" s="87"/>
    </row>
    <row r="2247" spans="2:6" x14ac:dyDescent="0.2">
      <c r="B2247" s="85"/>
      <c r="C2247" s="88">
        <v>43695</v>
      </c>
      <c r="D2247" s="86"/>
      <c r="E2247" s="89">
        <v>3.67</v>
      </c>
      <c r="F2247" s="87"/>
    </row>
    <row r="2248" spans="2:6" x14ac:dyDescent="0.2">
      <c r="B2248" s="85"/>
      <c r="C2248" s="88">
        <v>43694</v>
      </c>
      <c r="D2248" s="86"/>
      <c r="E2248" s="89">
        <v>3.67</v>
      </c>
      <c r="F2248" s="87"/>
    </row>
    <row r="2249" spans="2:6" x14ac:dyDescent="0.2">
      <c r="B2249" s="85"/>
      <c r="C2249" s="88">
        <v>43693</v>
      </c>
      <c r="D2249" s="86"/>
      <c r="E2249" s="89">
        <v>3.67</v>
      </c>
      <c r="F2249" s="87"/>
    </row>
    <row r="2250" spans="2:6" x14ac:dyDescent="0.2">
      <c r="B2250" s="85"/>
      <c r="C2250" s="88">
        <v>43692</v>
      </c>
      <c r="D2250" s="86"/>
      <c r="E2250" s="89">
        <v>3.67</v>
      </c>
      <c r="F2250" s="87"/>
    </row>
    <row r="2251" spans="2:6" x14ac:dyDescent="0.2">
      <c r="B2251" s="85"/>
      <c r="C2251" s="88">
        <v>43691</v>
      </c>
      <c r="D2251" s="86"/>
      <c r="E2251" s="89">
        <v>3.67</v>
      </c>
      <c r="F2251" s="87"/>
    </row>
    <row r="2252" spans="2:6" x14ac:dyDescent="0.2">
      <c r="B2252" s="85"/>
      <c r="C2252" s="88">
        <v>43690</v>
      </c>
      <c r="D2252" s="86"/>
      <c r="E2252" s="89">
        <v>3.67</v>
      </c>
      <c r="F2252" s="87"/>
    </row>
    <row r="2253" spans="2:6" x14ac:dyDescent="0.2">
      <c r="B2253" s="85"/>
      <c r="C2253" s="88">
        <v>43689</v>
      </c>
      <c r="D2253" s="86"/>
      <c r="E2253" s="89">
        <v>3.67</v>
      </c>
      <c r="F2253" s="87"/>
    </row>
    <row r="2254" spans="2:6" x14ac:dyDescent="0.2">
      <c r="B2254" s="85"/>
      <c r="C2254" s="88">
        <v>43688</v>
      </c>
      <c r="D2254" s="86"/>
      <c r="E2254" s="89">
        <v>3.67</v>
      </c>
      <c r="F2254" s="87"/>
    </row>
    <row r="2255" spans="2:6" x14ac:dyDescent="0.2">
      <c r="B2255" s="85"/>
      <c r="C2255" s="88">
        <v>43687</v>
      </c>
      <c r="D2255" s="86"/>
      <c r="E2255" s="89">
        <v>3.67</v>
      </c>
      <c r="F2255" s="87"/>
    </row>
    <row r="2256" spans="2:6" x14ac:dyDescent="0.2">
      <c r="B2256" s="85"/>
      <c r="C2256" s="88">
        <v>43686</v>
      </c>
      <c r="D2256" s="86"/>
      <c r="E2256" s="89">
        <v>3.67</v>
      </c>
      <c r="F2256" s="87"/>
    </row>
    <row r="2257" spans="2:6" x14ac:dyDescent="0.2">
      <c r="B2257" s="85"/>
      <c r="C2257" s="88">
        <v>43685</v>
      </c>
      <c r="D2257" s="86"/>
      <c r="E2257" s="89">
        <v>3.67</v>
      </c>
      <c r="F2257" s="87"/>
    </row>
    <row r="2258" spans="2:6" x14ac:dyDescent="0.2">
      <c r="B2258" s="85"/>
      <c r="C2258" s="88">
        <v>43684</v>
      </c>
      <c r="D2258" s="86"/>
      <c r="E2258" s="89">
        <v>3.67</v>
      </c>
      <c r="F2258" s="87"/>
    </row>
    <row r="2259" spans="2:6" x14ac:dyDescent="0.2">
      <c r="B2259" s="85"/>
      <c r="C2259" s="88">
        <v>43683</v>
      </c>
      <c r="D2259" s="86"/>
      <c r="E2259" s="89">
        <v>3.67</v>
      </c>
      <c r="F2259" s="87"/>
    </row>
    <row r="2260" spans="2:6" x14ac:dyDescent="0.2">
      <c r="B2260" s="85"/>
      <c r="C2260" s="88">
        <v>43682</v>
      </c>
      <c r="D2260" s="86"/>
      <c r="E2260" s="89">
        <v>3.67</v>
      </c>
      <c r="F2260" s="87"/>
    </row>
    <row r="2261" spans="2:6" x14ac:dyDescent="0.2">
      <c r="B2261" s="85"/>
      <c r="C2261" s="88">
        <v>43681</v>
      </c>
      <c r="D2261" s="86"/>
      <c r="E2261" s="89">
        <v>3.67</v>
      </c>
      <c r="F2261" s="87"/>
    </row>
    <row r="2262" spans="2:6" x14ac:dyDescent="0.2">
      <c r="B2262" s="85"/>
      <c r="C2262" s="88">
        <v>43680</v>
      </c>
      <c r="D2262" s="86"/>
      <c r="E2262" s="89">
        <v>3.67</v>
      </c>
      <c r="F2262" s="87"/>
    </row>
    <row r="2263" spans="2:6" x14ac:dyDescent="0.2">
      <c r="B2263" s="85"/>
      <c r="C2263" s="88">
        <v>43679</v>
      </c>
      <c r="D2263" s="86"/>
      <c r="E2263" s="89">
        <v>3.67</v>
      </c>
      <c r="F2263" s="87"/>
    </row>
    <row r="2264" spans="2:6" x14ac:dyDescent="0.2">
      <c r="B2264" s="85"/>
      <c r="C2264" s="88">
        <v>43678</v>
      </c>
      <c r="D2264" s="86"/>
      <c r="E2264" s="89">
        <v>3.67</v>
      </c>
      <c r="F2264" s="87"/>
    </row>
    <row r="2265" spans="2:6" x14ac:dyDescent="0.2">
      <c r="B2265" s="85"/>
      <c r="C2265" s="88">
        <v>43677</v>
      </c>
      <c r="D2265" s="86"/>
      <c r="E2265" s="89">
        <v>3.67</v>
      </c>
      <c r="F2265" s="87"/>
    </row>
    <row r="2266" spans="2:6" x14ac:dyDescent="0.2">
      <c r="B2266" s="85"/>
      <c r="C2266" s="88">
        <v>43676</v>
      </c>
      <c r="D2266" s="86"/>
      <c r="E2266" s="89">
        <v>3.67</v>
      </c>
      <c r="F2266" s="87"/>
    </row>
    <row r="2267" spans="2:6" x14ac:dyDescent="0.2">
      <c r="B2267" s="85"/>
      <c r="C2267" s="88">
        <v>43675</v>
      </c>
      <c r="D2267" s="86"/>
      <c r="E2267" s="89">
        <v>3.67</v>
      </c>
      <c r="F2267" s="87"/>
    </row>
    <row r="2268" spans="2:6" x14ac:dyDescent="0.2">
      <c r="B2268" s="85"/>
      <c r="C2268" s="88">
        <v>43674</v>
      </c>
      <c r="D2268" s="86"/>
      <c r="E2268" s="89">
        <v>3.67</v>
      </c>
      <c r="F2268" s="87"/>
    </row>
    <row r="2269" spans="2:6" x14ac:dyDescent="0.2">
      <c r="B2269" s="85"/>
      <c r="C2269" s="88">
        <v>43673</v>
      </c>
      <c r="D2269" s="86"/>
      <c r="E2269" s="89">
        <v>3.67</v>
      </c>
      <c r="F2269" s="87"/>
    </row>
    <row r="2270" spans="2:6" x14ac:dyDescent="0.2">
      <c r="B2270" s="85"/>
      <c r="C2270" s="88">
        <v>43672</v>
      </c>
      <c r="D2270" s="86"/>
      <c r="E2270" s="89">
        <v>3.67</v>
      </c>
      <c r="F2270" s="87"/>
    </row>
    <row r="2271" spans="2:6" x14ac:dyDescent="0.2">
      <c r="B2271" s="85"/>
      <c r="C2271" s="88">
        <v>43671</v>
      </c>
      <c r="D2271" s="86"/>
      <c r="E2271" s="89">
        <v>3.67</v>
      </c>
      <c r="F2271" s="87"/>
    </row>
    <row r="2272" spans="2:6" x14ac:dyDescent="0.2">
      <c r="B2272" s="85"/>
      <c r="C2272" s="88">
        <v>43670</v>
      </c>
      <c r="D2272" s="86"/>
      <c r="E2272" s="89">
        <v>3.67</v>
      </c>
      <c r="F2272" s="87"/>
    </row>
    <row r="2273" spans="2:6" x14ac:dyDescent="0.2">
      <c r="B2273" s="85"/>
      <c r="C2273" s="88">
        <v>43669</v>
      </c>
      <c r="D2273" s="86"/>
      <c r="E2273" s="89">
        <v>3.67</v>
      </c>
      <c r="F2273" s="87"/>
    </row>
    <row r="2274" spans="2:6" x14ac:dyDescent="0.2">
      <c r="B2274" s="85"/>
      <c r="C2274" s="88">
        <v>43668</v>
      </c>
      <c r="D2274" s="86"/>
      <c r="E2274" s="89">
        <v>3.67</v>
      </c>
      <c r="F2274" s="87"/>
    </row>
    <row r="2275" spans="2:6" x14ac:dyDescent="0.2">
      <c r="B2275" s="85"/>
      <c r="C2275" s="88">
        <v>43667</v>
      </c>
      <c r="D2275" s="86"/>
      <c r="E2275" s="89">
        <v>3.67</v>
      </c>
      <c r="F2275" s="87"/>
    </row>
    <row r="2276" spans="2:6" x14ac:dyDescent="0.2">
      <c r="B2276" s="85"/>
      <c r="C2276" s="88">
        <v>43666</v>
      </c>
      <c r="D2276" s="86"/>
      <c r="E2276" s="89">
        <v>3.67</v>
      </c>
      <c r="F2276" s="87"/>
    </row>
    <row r="2277" spans="2:6" x14ac:dyDescent="0.2">
      <c r="B2277" s="85"/>
      <c r="C2277" s="88">
        <v>43665</v>
      </c>
      <c r="D2277" s="86"/>
      <c r="E2277" s="89">
        <v>3.67</v>
      </c>
      <c r="F2277" s="87"/>
    </row>
    <row r="2278" spans="2:6" x14ac:dyDescent="0.2">
      <c r="B2278" s="85"/>
      <c r="C2278" s="88">
        <v>43664</v>
      </c>
      <c r="D2278" s="86"/>
      <c r="E2278" s="89">
        <v>3.67</v>
      </c>
      <c r="F2278" s="87"/>
    </row>
    <row r="2279" spans="2:6" x14ac:dyDescent="0.2">
      <c r="B2279" s="85"/>
      <c r="C2279" s="88">
        <v>43663</v>
      </c>
      <c r="D2279" s="86"/>
      <c r="E2279" s="89">
        <v>3.67</v>
      </c>
      <c r="F2279" s="87"/>
    </row>
    <row r="2280" spans="2:6" x14ac:dyDescent="0.2">
      <c r="B2280" s="85"/>
      <c r="C2280" s="88">
        <v>43662</v>
      </c>
      <c r="D2280" s="86"/>
      <c r="E2280" s="89">
        <v>3.67</v>
      </c>
      <c r="F2280" s="87"/>
    </row>
    <row r="2281" spans="2:6" x14ac:dyDescent="0.2">
      <c r="B2281" s="85"/>
      <c r="C2281" s="88">
        <v>43661</v>
      </c>
      <c r="D2281" s="86"/>
      <c r="E2281" s="89">
        <v>3.67</v>
      </c>
      <c r="F2281" s="87"/>
    </row>
    <row r="2282" spans="2:6" x14ac:dyDescent="0.2">
      <c r="B2282" s="85"/>
      <c r="C2282" s="88">
        <v>43660</v>
      </c>
      <c r="D2282" s="86"/>
      <c r="E2282" s="89">
        <v>3.67</v>
      </c>
      <c r="F2282" s="87"/>
    </row>
    <row r="2283" spans="2:6" x14ac:dyDescent="0.2">
      <c r="B2283" s="85"/>
      <c r="C2283" s="88">
        <v>43659</v>
      </c>
      <c r="D2283" s="86"/>
      <c r="E2283" s="89">
        <v>3.67</v>
      </c>
      <c r="F2283" s="87"/>
    </row>
    <row r="2284" spans="2:6" x14ac:dyDescent="0.2">
      <c r="B2284" s="85"/>
      <c r="C2284" s="88">
        <v>43658</v>
      </c>
      <c r="D2284" s="86"/>
      <c r="E2284" s="89">
        <v>3.67</v>
      </c>
      <c r="F2284" s="87"/>
    </row>
    <row r="2285" spans="2:6" x14ac:dyDescent="0.2">
      <c r="B2285" s="85"/>
      <c r="C2285" s="88">
        <v>43657</v>
      </c>
      <c r="D2285" s="86"/>
      <c r="E2285" s="89">
        <v>3.67</v>
      </c>
      <c r="F2285" s="87"/>
    </row>
    <row r="2286" spans="2:6" x14ac:dyDescent="0.2">
      <c r="B2286" s="85"/>
      <c r="C2286" s="88">
        <v>43656</v>
      </c>
      <c r="D2286" s="86"/>
      <c r="E2286" s="89">
        <v>3.67</v>
      </c>
      <c r="F2286" s="87"/>
    </row>
    <row r="2287" spans="2:6" x14ac:dyDescent="0.2">
      <c r="B2287" s="85"/>
      <c r="C2287" s="88">
        <v>43655</v>
      </c>
      <c r="D2287" s="86"/>
      <c r="E2287" s="89">
        <v>3.67</v>
      </c>
      <c r="F2287" s="87"/>
    </row>
    <row r="2288" spans="2:6" x14ac:dyDescent="0.2">
      <c r="B2288" s="85"/>
      <c r="C2288" s="88">
        <v>43654</v>
      </c>
      <c r="D2288" s="86"/>
      <c r="E2288" s="89">
        <v>3.67</v>
      </c>
      <c r="F2288" s="87"/>
    </row>
    <row r="2289" spans="2:6" x14ac:dyDescent="0.2">
      <c r="B2289" s="85"/>
      <c r="C2289" s="88">
        <v>43653</v>
      </c>
      <c r="D2289" s="86"/>
      <c r="E2289" s="89">
        <v>3.67</v>
      </c>
      <c r="F2289" s="87"/>
    </row>
    <row r="2290" spans="2:6" x14ac:dyDescent="0.2">
      <c r="B2290" s="85"/>
      <c r="C2290" s="88">
        <v>43652</v>
      </c>
      <c r="D2290" s="86"/>
      <c r="E2290" s="89">
        <v>3.67</v>
      </c>
      <c r="F2290" s="87"/>
    </row>
    <row r="2291" spans="2:6" x14ac:dyDescent="0.2">
      <c r="B2291" s="85"/>
      <c r="C2291" s="88">
        <v>43651</v>
      </c>
      <c r="D2291" s="86"/>
      <c r="E2291" s="89">
        <v>3.67</v>
      </c>
      <c r="F2291" s="87"/>
    </row>
    <row r="2292" spans="2:6" x14ac:dyDescent="0.2">
      <c r="B2292" s="85"/>
      <c r="C2292" s="88">
        <v>43650</v>
      </c>
      <c r="D2292" s="86"/>
      <c r="E2292" s="89">
        <v>3.67</v>
      </c>
      <c r="F2292" s="87"/>
    </row>
    <row r="2293" spans="2:6" x14ac:dyDescent="0.2">
      <c r="B2293" s="85"/>
      <c r="C2293" s="88">
        <v>43649</v>
      </c>
      <c r="D2293" s="86"/>
      <c r="E2293" s="89">
        <v>3.67</v>
      </c>
      <c r="F2293" s="87"/>
    </row>
    <row r="2294" spans="2:6" x14ac:dyDescent="0.2">
      <c r="B2294" s="85"/>
      <c r="C2294" s="88">
        <v>43648</v>
      </c>
      <c r="D2294" s="86"/>
      <c r="E2294" s="89">
        <v>3.67</v>
      </c>
      <c r="F2294" s="87"/>
    </row>
    <row r="2295" spans="2:6" x14ac:dyDescent="0.2">
      <c r="B2295" s="85"/>
      <c r="C2295" s="88">
        <v>43647</v>
      </c>
      <c r="D2295" s="86"/>
      <c r="E2295" s="89">
        <v>3.67</v>
      </c>
      <c r="F2295" s="87"/>
    </row>
    <row r="2296" spans="2:6" x14ac:dyDescent="0.2">
      <c r="B2296" s="85"/>
      <c r="C2296" s="88">
        <v>43646</v>
      </c>
      <c r="D2296" s="86"/>
      <c r="E2296" s="89">
        <v>3.84</v>
      </c>
      <c r="F2296" s="87"/>
    </row>
    <row r="2297" spans="2:6" x14ac:dyDescent="0.2">
      <c r="B2297" s="85"/>
      <c r="C2297" s="88">
        <v>43645</v>
      </c>
      <c r="D2297" s="86"/>
      <c r="E2297" s="89">
        <v>3.84</v>
      </c>
      <c r="F2297" s="87"/>
    </row>
    <row r="2298" spans="2:6" x14ac:dyDescent="0.2">
      <c r="B2298" s="85"/>
      <c r="C2298" s="88">
        <v>43644</v>
      </c>
      <c r="D2298" s="86"/>
      <c r="E2298" s="89">
        <v>3.84</v>
      </c>
      <c r="F2298" s="87"/>
    </row>
    <row r="2299" spans="2:6" x14ac:dyDescent="0.2">
      <c r="B2299" s="85"/>
      <c r="C2299" s="88">
        <v>43643</v>
      </c>
      <c r="D2299" s="86"/>
      <c r="E2299" s="89">
        <v>3.84</v>
      </c>
      <c r="F2299" s="87"/>
    </row>
    <row r="2300" spans="2:6" x14ac:dyDescent="0.2">
      <c r="B2300" s="85"/>
      <c r="C2300" s="88">
        <v>43642</v>
      </c>
      <c r="D2300" s="86"/>
      <c r="E2300" s="89">
        <v>3.84</v>
      </c>
      <c r="F2300" s="87"/>
    </row>
    <row r="2301" spans="2:6" x14ac:dyDescent="0.2">
      <c r="B2301" s="85"/>
      <c r="C2301" s="88">
        <v>43641</v>
      </c>
      <c r="D2301" s="86"/>
      <c r="E2301" s="89">
        <v>3.84</v>
      </c>
      <c r="F2301" s="87"/>
    </row>
    <row r="2302" spans="2:6" x14ac:dyDescent="0.2">
      <c r="B2302" s="85"/>
      <c r="C2302" s="88">
        <v>43640</v>
      </c>
      <c r="D2302" s="86"/>
      <c r="E2302" s="89">
        <v>3.84</v>
      </c>
      <c r="F2302" s="87"/>
    </row>
    <row r="2303" spans="2:6" x14ac:dyDescent="0.2">
      <c r="B2303" s="85"/>
      <c r="C2303" s="88">
        <v>43639</v>
      </c>
      <c r="D2303" s="86"/>
      <c r="E2303" s="89">
        <v>3.84</v>
      </c>
      <c r="F2303" s="87"/>
    </row>
    <row r="2304" spans="2:6" x14ac:dyDescent="0.2">
      <c r="B2304" s="85"/>
      <c r="C2304" s="88">
        <v>43638</v>
      </c>
      <c r="D2304" s="86"/>
      <c r="E2304" s="89">
        <v>3.84</v>
      </c>
      <c r="F2304" s="87"/>
    </row>
    <row r="2305" spans="2:6" x14ac:dyDescent="0.2">
      <c r="B2305" s="85"/>
      <c r="C2305" s="88">
        <v>43637</v>
      </c>
      <c r="D2305" s="86"/>
      <c r="E2305" s="89">
        <v>3.84</v>
      </c>
      <c r="F2305" s="87"/>
    </row>
    <row r="2306" spans="2:6" x14ac:dyDescent="0.2">
      <c r="B2306" s="85"/>
      <c r="C2306" s="88">
        <v>43636</v>
      </c>
      <c r="D2306" s="86"/>
      <c r="E2306" s="89">
        <v>3.84</v>
      </c>
      <c r="F2306" s="87"/>
    </row>
    <row r="2307" spans="2:6" x14ac:dyDescent="0.2">
      <c r="B2307" s="85"/>
      <c r="C2307" s="88">
        <v>43635</v>
      </c>
      <c r="D2307" s="86"/>
      <c r="E2307" s="89">
        <v>3.84</v>
      </c>
      <c r="F2307" s="87"/>
    </row>
    <row r="2308" spans="2:6" x14ac:dyDescent="0.2">
      <c r="B2308" s="85"/>
      <c r="C2308" s="88">
        <v>43634</v>
      </c>
      <c r="D2308" s="86"/>
      <c r="E2308" s="89">
        <v>3.84</v>
      </c>
      <c r="F2308" s="87"/>
    </row>
    <row r="2309" spans="2:6" x14ac:dyDescent="0.2">
      <c r="B2309" s="85"/>
      <c r="C2309" s="88">
        <v>43633</v>
      </c>
      <c r="D2309" s="86"/>
      <c r="E2309" s="89">
        <v>3.84</v>
      </c>
      <c r="F2309" s="87"/>
    </row>
    <row r="2310" spans="2:6" x14ac:dyDescent="0.2">
      <c r="B2310" s="85"/>
      <c r="C2310" s="88">
        <v>43632</v>
      </c>
      <c r="D2310" s="86"/>
      <c r="E2310" s="89">
        <v>3.84</v>
      </c>
      <c r="F2310" s="87"/>
    </row>
    <row r="2311" spans="2:6" x14ac:dyDescent="0.2">
      <c r="B2311" s="85"/>
      <c r="C2311" s="88">
        <v>43631</v>
      </c>
      <c r="D2311" s="86"/>
      <c r="E2311" s="89">
        <v>3.84</v>
      </c>
      <c r="F2311" s="87"/>
    </row>
    <row r="2312" spans="2:6" x14ac:dyDescent="0.2">
      <c r="B2312" s="85"/>
      <c r="C2312" s="88">
        <v>43630</v>
      </c>
      <c r="D2312" s="86"/>
      <c r="E2312" s="89">
        <v>3.84</v>
      </c>
      <c r="F2312" s="87"/>
    </row>
    <row r="2313" spans="2:6" x14ac:dyDescent="0.2">
      <c r="B2313" s="85"/>
      <c r="C2313" s="88">
        <v>43629</v>
      </c>
      <c r="D2313" s="86"/>
      <c r="E2313" s="89">
        <v>3.84</v>
      </c>
      <c r="F2313" s="87"/>
    </row>
    <row r="2314" spans="2:6" x14ac:dyDescent="0.2">
      <c r="B2314" s="85"/>
      <c r="C2314" s="88">
        <v>43628</v>
      </c>
      <c r="D2314" s="86"/>
      <c r="E2314" s="89">
        <v>3.84</v>
      </c>
      <c r="F2314" s="87"/>
    </row>
    <row r="2315" spans="2:6" x14ac:dyDescent="0.2">
      <c r="B2315" s="85"/>
      <c r="C2315" s="88">
        <v>43627</v>
      </c>
      <c r="D2315" s="86"/>
      <c r="E2315" s="89">
        <v>3.84</v>
      </c>
      <c r="F2315" s="87"/>
    </row>
    <row r="2316" spans="2:6" x14ac:dyDescent="0.2">
      <c r="B2316" s="85"/>
      <c r="C2316" s="88">
        <v>43626</v>
      </c>
      <c r="D2316" s="86"/>
      <c r="E2316" s="89">
        <v>3.84</v>
      </c>
      <c r="F2316" s="87"/>
    </row>
    <row r="2317" spans="2:6" x14ac:dyDescent="0.2">
      <c r="B2317" s="85"/>
      <c r="C2317" s="88">
        <v>43625</v>
      </c>
      <c r="D2317" s="86"/>
      <c r="E2317" s="89">
        <v>3.84</v>
      </c>
      <c r="F2317" s="87"/>
    </row>
    <row r="2318" spans="2:6" x14ac:dyDescent="0.2">
      <c r="B2318" s="85"/>
      <c r="C2318" s="88">
        <v>43624</v>
      </c>
      <c r="D2318" s="86"/>
      <c r="E2318" s="89">
        <v>3.84</v>
      </c>
      <c r="F2318" s="87"/>
    </row>
    <row r="2319" spans="2:6" x14ac:dyDescent="0.2">
      <c r="B2319" s="85"/>
      <c r="C2319" s="88">
        <v>43623</v>
      </c>
      <c r="D2319" s="86"/>
      <c r="E2319" s="89">
        <v>3.84</v>
      </c>
      <c r="F2319" s="87"/>
    </row>
    <row r="2320" spans="2:6" x14ac:dyDescent="0.2">
      <c r="B2320" s="85"/>
      <c r="C2320" s="88">
        <v>43622</v>
      </c>
      <c r="D2320" s="86"/>
      <c r="E2320" s="89">
        <v>3.84</v>
      </c>
      <c r="F2320" s="87"/>
    </row>
    <row r="2321" spans="2:6" x14ac:dyDescent="0.2">
      <c r="B2321" s="85"/>
      <c r="C2321" s="88">
        <v>43621</v>
      </c>
      <c r="D2321" s="86"/>
      <c r="E2321" s="89">
        <v>3.84</v>
      </c>
      <c r="F2321" s="87"/>
    </row>
    <row r="2322" spans="2:6" x14ac:dyDescent="0.2">
      <c r="B2322" s="85"/>
      <c r="C2322" s="88">
        <v>43620</v>
      </c>
      <c r="D2322" s="86"/>
      <c r="E2322" s="89">
        <v>3.84</v>
      </c>
      <c r="F2322" s="87"/>
    </row>
    <row r="2323" spans="2:6" x14ac:dyDescent="0.2">
      <c r="B2323" s="85"/>
      <c r="C2323" s="88">
        <v>43619</v>
      </c>
      <c r="D2323" s="86"/>
      <c r="E2323" s="89">
        <v>3.84</v>
      </c>
      <c r="F2323" s="87"/>
    </row>
    <row r="2324" spans="2:6" x14ac:dyDescent="0.2">
      <c r="B2324" s="85"/>
      <c r="C2324" s="88">
        <v>43618</v>
      </c>
      <c r="D2324" s="86"/>
      <c r="E2324" s="89">
        <v>3.84</v>
      </c>
      <c r="F2324" s="87"/>
    </row>
    <row r="2325" spans="2:6" x14ac:dyDescent="0.2">
      <c r="B2325" s="85"/>
      <c r="C2325" s="88">
        <v>43617</v>
      </c>
      <c r="D2325" s="86"/>
      <c r="E2325" s="89">
        <v>3.84</v>
      </c>
      <c r="F2325" s="87"/>
    </row>
    <row r="2326" spans="2:6" x14ac:dyDescent="0.2">
      <c r="B2326" s="85"/>
      <c r="C2326" s="88">
        <v>43616</v>
      </c>
      <c r="D2326" s="86"/>
      <c r="E2326" s="89">
        <v>3.84</v>
      </c>
      <c r="F2326" s="87"/>
    </row>
    <row r="2327" spans="2:6" x14ac:dyDescent="0.2">
      <c r="B2327" s="85"/>
      <c r="C2327" s="88">
        <v>43615</v>
      </c>
      <c r="D2327" s="86"/>
      <c r="E2327" s="89">
        <v>3.84</v>
      </c>
      <c r="F2327" s="87"/>
    </row>
    <row r="2328" spans="2:6" x14ac:dyDescent="0.2">
      <c r="B2328" s="85"/>
      <c r="C2328" s="88">
        <v>43614</v>
      </c>
      <c r="D2328" s="86"/>
      <c r="E2328" s="89">
        <v>3.84</v>
      </c>
      <c r="F2328" s="87"/>
    </row>
    <row r="2329" spans="2:6" x14ac:dyDescent="0.2">
      <c r="B2329" s="85"/>
      <c r="C2329" s="88">
        <v>43613</v>
      </c>
      <c r="D2329" s="86"/>
      <c r="E2329" s="89">
        <v>3.84</v>
      </c>
      <c r="F2329" s="87"/>
    </row>
    <row r="2330" spans="2:6" x14ac:dyDescent="0.2">
      <c r="B2330" s="85"/>
      <c r="C2330" s="88">
        <v>43612</v>
      </c>
      <c r="D2330" s="86"/>
      <c r="E2330" s="89">
        <v>3.84</v>
      </c>
      <c r="F2330" s="87"/>
    </row>
    <row r="2331" spans="2:6" x14ac:dyDescent="0.2">
      <c r="B2331" s="85"/>
      <c r="C2331" s="88">
        <v>43611</v>
      </c>
      <c r="D2331" s="86"/>
      <c r="E2331" s="89">
        <v>3.84</v>
      </c>
      <c r="F2331" s="87"/>
    </row>
    <row r="2332" spans="2:6" x14ac:dyDescent="0.2">
      <c r="B2332" s="85"/>
      <c r="C2332" s="88">
        <v>43610</v>
      </c>
      <c r="D2332" s="86"/>
      <c r="E2332" s="89">
        <v>3.84</v>
      </c>
      <c r="F2332" s="87"/>
    </row>
    <row r="2333" spans="2:6" x14ac:dyDescent="0.2">
      <c r="B2333" s="85"/>
      <c r="C2333" s="88">
        <v>43609</v>
      </c>
      <c r="D2333" s="86"/>
      <c r="E2333" s="89">
        <v>3.84</v>
      </c>
      <c r="F2333" s="87"/>
    </row>
    <row r="2334" spans="2:6" x14ac:dyDescent="0.2">
      <c r="B2334" s="85"/>
      <c r="C2334" s="88">
        <v>43608</v>
      </c>
      <c r="D2334" s="86"/>
      <c r="E2334" s="89">
        <v>3.84</v>
      </c>
      <c r="F2334" s="87"/>
    </row>
    <row r="2335" spans="2:6" x14ac:dyDescent="0.2">
      <c r="B2335" s="85"/>
      <c r="C2335" s="88">
        <v>43607</v>
      </c>
      <c r="D2335" s="86"/>
      <c r="E2335" s="89">
        <v>3.84</v>
      </c>
      <c r="F2335" s="87"/>
    </row>
    <row r="2336" spans="2:6" x14ac:dyDescent="0.2">
      <c r="B2336" s="85"/>
      <c r="C2336" s="88">
        <v>43606</v>
      </c>
      <c r="D2336" s="86"/>
      <c r="E2336" s="89">
        <v>3.84</v>
      </c>
      <c r="F2336" s="87"/>
    </row>
    <row r="2337" spans="2:6" x14ac:dyDescent="0.2">
      <c r="B2337" s="85"/>
      <c r="C2337" s="88">
        <v>43605</v>
      </c>
      <c r="D2337" s="86"/>
      <c r="E2337" s="89">
        <v>3.84</v>
      </c>
      <c r="F2337" s="87"/>
    </row>
    <row r="2338" spans="2:6" x14ac:dyDescent="0.2">
      <c r="B2338" s="85"/>
      <c r="C2338" s="88">
        <v>43604</v>
      </c>
      <c r="D2338" s="86"/>
      <c r="E2338" s="89">
        <v>3.84</v>
      </c>
      <c r="F2338" s="87"/>
    </row>
    <row r="2339" spans="2:6" x14ac:dyDescent="0.2">
      <c r="B2339" s="85"/>
      <c r="C2339" s="88">
        <v>43603</v>
      </c>
      <c r="D2339" s="86"/>
      <c r="E2339" s="89">
        <v>3.84</v>
      </c>
      <c r="F2339" s="87"/>
    </row>
    <row r="2340" spans="2:6" x14ac:dyDescent="0.2">
      <c r="B2340" s="85"/>
      <c r="C2340" s="88">
        <v>43602</v>
      </c>
      <c r="D2340" s="86"/>
      <c r="E2340" s="89">
        <v>3.84</v>
      </c>
      <c r="F2340" s="87"/>
    </row>
    <row r="2341" spans="2:6" x14ac:dyDescent="0.2">
      <c r="B2341" s="85"/>
      <c r="C2341" s="88">
        <v>43601</v>
      </c>
      <c r="D2341" s="86"/>
      <c r="E2341" s="89">
        <v>3.84</v>
      </c>
      <c r="F2341" s="87"/>
    </row>
    <row r="2342" spans="2:6" x14ac:dyDescent="0.2">
      <c r="B2342" s="85"/>
      <c r="C2342" s="88">
        <v>43600</v>
      </c>
      <c r="D2342" s="86"/>
      <c r="E2342" s="89">
        <v>3.84</v>
      </c>
      <c r="F2342" s="87"/>
    </row>
    <row r="2343" spans="2:6" x14ac:dyDescent="0.2">
      <c r="B2343" s="85"/>
      <c r="C2343" s="88">
        <v>43599</v>
      </c>
      <c r="D2343" s="86"/>
      <c r="E2343" s="89">
        <v>3.84</v>
      </c>
      <c r="F2343" s="87"/>
    </row>
    <row r="2344" spans="2:6" x14ac:dyDescent="0.2">
      <c r="B2344" s="85"/>
      <c r="C2344" s="88">
        <v>43598</v>
      </c>
      <c r="D2344" s="86"/>
      <c r="E2344" s="89">
        <v>3.84</v>
      </c>
      <c r="F2344" s="87"/>
    </row>
    <row r="2345" spans="2:6" x14ac:dyDescent="0.2">
      <c r="B2345" s="85"/>
      <c r="C2345" s="88">
        <v>43597</v>
      </c>
      <c r="D2345" s="86"/>
      <c r="E2345" s="89">
        <v>3.84</v>
      </c>
      <c r="F2345" s="87"/>
    </row>
    <row r="2346" spans="2:6" x14ac:dyDescent="0.2">
      <c r="B2346" s="85"/>
      <c r="C2346" s="88">
        <v>43596</v>
      </c>
      <c r="D2346" s="86"/>
      <c r="E2346" s="89">
        <v>3.84</v>
      </c>
      <c r="F2346" s="87"/>
    </row>
    <row r="2347" spans="2:6" x14ac:dyDescent="0.2">
      <c r="B2347" s="85"/>
      <c r="C2347" s="88">
        <v>43595</v>
      </c>
      <c r="D2347" s="86"/>
      <c r="E2347" s="89">
        <v>3.84</v>
      </c>
      <c r="F2347" s="87"/>
    </row>
    <row r="2348" spans="2:6" x14ac:dyDescent="0.2">
      <c r="B2348" s="85"/>
      <c r="C2348" s="88">
        <v>43594</v>
      </c>
      <c r="D2348" s="86"/>
      <c r="E2348" s="89">
        <v>3.51</v>
      </c>
      <c r="F2348" s="87"/>
    </row>
    <row r="2349" spans="2:6" x14ac:dyDescent="0.2">
      <c r="B2349" s="85"/>
      <c r="C2349" s="88">
        <v>43593</v>
      </c>
      <c r="D2349" s="86"/>
      <c r="E2349" s="89">
        <v>3.51</v>
      </c>
      <c r="F2349" s="87"/>
    </row>
    <row r="2350" spans="2:6" x14ac:dyDescent="0.2">
      <c r="B2350" s="85"/>
      <c r="C2350" s="88">
        <v>43592</v>
      </c>
      <c r="D2350" s="86"/>
      <c r="E2350" s="89">
        <v>3.51</v>
      </c>
      <c r="F2350" s="87"/>
    </row>
    <row r="2351" spans="2:6" x14ac:dyDescent="0.2">
      <c r="B2351" s="85"/>
      <c r="C2351" s="88">
        <v>43591</v>
      </c>
      <c r="D2351" s="86"/>
      <c r="E2351" s="89">
        <v>3.51</v>
      </c>
      <c r="F2351" s="87"/>
    </row>
    <row r="2352" spans="2:6" x14ac:dyDescent="0.2">
      <c r="B2352" s="85"/>
      <c r="C2352" s="88">
        <v>43590</v>
      </c>
      <c r="D2352" s="86"/>
      <c r="E2352" s="89">
        <v>3.51</v>
      </c>
      <c r="F2352" s="87"/>
    </row>
    <row r="2353" spans="2:6" x14ac:dyDescent="0.2">
      <c r="B2353" s="85"/>
      <c r="C2353" s="88">
        <v>43589</v>
      </c>
      <c r="D2353" s="86"/>
      <c r="E2353" s="89">
        <v>3.51</v>
      </c>
      <c r="F2353" s="87"/>
    </row>
    <row r="2354" spans="2:6" x14ac:dyDescent="0.2">
      <c r="B2354" s="85"/>
      <c r="C2354" s="88">
        <v>43588</v>
      </c>
      <c r="D2354" s="86"/>
      <c r="E2354" s="89">
        <v>3.51</v>
      </c>
      <c r="F2354" s="87"/>
    </row>
    <row r="2355" spans="2:6" x14ac:dyDescent="0.2">
      <c r="B2355" s="85"/>
      <c r="C2355" s="88">
        <v>43587</v>
      </c>
      <c r="D2355" s="86"/>
      <c r="E2355" s="89">
        <v>3.51</v>
      </c>
      <c r="F2355" s="87"/>
    </row>
    <row r="2356" spans="2:6" x14ac:dyDescent="0.2">
      <c r="B2356" s="85"/>
      <c r="C2356" s="88">
        <v>43586</v>
      </c>
      <c r="D2356" s="86"/>
      <c r="E2356" s="89">
        <v>3.51</v>
      </c>
      <c r="F2356" s="87"/>
    </row>
    <row r="2357" spans="2:6" x14ac:dyDescent="0.2">
      <c r="B2357" s="85"/>
      <c r="C2357" s="88">
        <v>43585</v>
      </c>
      <c r="D2357" s="86"/>
      <c r="E2357" s="89">
        <v>3.51</v>
      </c>
      <c r="F2357" s="87"/>
    </row>
    <row r="2358" spans="2:6" x14ac:dyDescent="0.2">
      <c r="B2358" s="85"/>
      <c r="C2358" s="88">
        <v>43584</v>
      </c>
      <c r="D2358" s="86"/>
      <c r="E2358" s="89">
        <v>3.51</v>
      </c>
      <c r="F2358" s="87"/>
    </row>
    <row r="2359" spans="2:6" x14ac:dyDescent="0.2">
      <c r="B2359" s="85"/>
      <c r="C2359" s="88">
        <v>43583</v>
      </c>
      <c r="D2359" s="86"/>
      <c r="E2359" s="89">
        <v>3.51</v>
      </c>
      <c r="F2359" s="87"/>
    </row>
    <row r="2360" spans="2:6" x14ac:dyDescent="0.2">
      <c r="B2360" s="85"/>
      <c r="C2360" s="88">
        <v>43582</v>
      </c>
      <c r="D2360" s="86"/>
      <c r="E2360" s="89">
        <v>3.51</v>
      </c>
      <c r="F2360" s="87"/>
    </row>
    <row r="2361" spans="2:6" x14ac:dyDescent="0.2">
      <c r="B2361" s="85"/>
      <c r="C2361" s="88">
        <v>43581</v>
      </c>
      <c r="D2361" s="86"/>
      <c r="E2361" s="89">
        <v>3.51</v>
      </c>
      <c r="F2361" s="87"/>
    </row>
    <row r="2362" spans="2:6" x14ac:dyDescent="0.2">
      <c r="B2362" s="85"/>
      <c r="C2362" s="88">
        <v>43580</v>
      </c>
      <c r="D2362" s="86"/>
      <c r="E2362" s="89">
        <v>3.51</v>
      </c>
      <c r="F2362" s="87"/>
    </row>
    <row r="2363" spans="2:6" x14ac:dyDescent="0.2">
      <c r="B2363" s="85"/>
      <c r="C2363" s="88">
        <v>43579</v>
      </c>
      <c r="D2363" s="86"/>
      <c r="E2363" s="89">
        <v>3.51</v>
      </c>
      <c r="F2363" s="87"/>
    </row>
    <row r="2364" spans="2:6" x14ac:dyDescent="0.2">
      <c r="B2364" s="85"/>
      <c r="C2364" s="88">
        <v>43578</v>
      </c>
      <c r="D2364" s="86"/>
      <c r="E2364" s="89">
        <v>3.51</v>
      </c>
      <c r="F2364" s="87"/>
    </row>
    <row r="2365" spans="2:6" x14ac:dyDescent="0.2">
      <c r="B2365" s="85"/>
      <c r="C2365" s="88">
        <v>43577</v>
      </c>
      <c r="D2365" s="86"/>
      <c r="E2365" s="89">
        <v>3.51</v>
      </c>
      <c r="F2365" s="87"/>
    </row>
    <row r="2366" spans="2:6" x14ac:dyDescent="0.2">
      <c r="B2366" s="85"/>
      <c r="C2366" s="88">
        <v>43576</v>
      </c>
      <c r="D2366" s="86"/>
      <c r="E2366" s="89">
        <v>3.51</v>
      </c>
      <c r="F2366" s="87"/>
    </row>
    <row r="2367" spans="2:6" x14ac:dyDescent="0.2">
      <c r="B2367" s="85"/>
      <c r="C2367" s="88">
        <v>43575</v>
      </c>
      <c r="D2367" s="86"/>
      <c r="E2367" s="89">
        <v>3.51</v>
      </c>
      <c r="F2367" s="87"/>
    </row>
    <row r="2368" spans="2:6" x14ac:dyDescent="0.2">
      <c r="B2368" s="85"/>
      <c r="C2368" s="88">
        <v>43574</v>
      </c>
      <c r="D2368" s="86"/>
      <c r="E2368" s="89">
        <v>3.51</v>
      </c>
      <c r="F2368" s="87"/>
    </row>
    <row r="2369" spans="2:6" x14ac:dyDescent="0.2">
      <c r="B2369" s="85"/>
      <c r="C2369" s="88">
        <v>43573</v>
      </c>
      <c r="D2369" s="86"/>
      <c r="E2369" s="89">
        <v>3.51</v>
      </c>
      <c r="F2369" s="87"/>
    </row>
    <row r="2370" spans="2:6" x14ac:dyDescent="0.2">
      <c r="B2370" s="85"/>
      <c r="C2370" s="88">
        <v>43572</v>
      </c>
      <c r="D2370" s="86"/>
      <c r="E2370" s="89">
        <v>3.51</v>
      </c>
      <c r="F2370" s="87"/>
    </row>
    <row r="2371" spans="2:6" x14ac:dyDescent="0.2">
      <c r="B2371" s="85"/>
      <c r="C2371" s="88">
        <v>43571</v>
      </c>
      <c r="D2371" s="86"/>
      <c r="E2371" s="89">
        <v>3.51</v>
      </c>
      <c r="F2371" s="87"/>
    </row>
    <row r="2372" spans="2:6" x14ac:dyDescent="0.2">
      <c r="B2372" s="85"/>
      <c r="C2372" s="88">
        <v>43570</v>
      </c>
      <c r="D2372" s="86"/>
      <c r="E2372" s="89">
        <v>3.51</v>
      </c>
      <c r="F2372" s="87"/>
    </row>
    <row r="2373" spans="2:6" x14ac:dyDescent="0.2">
      <c r="B2373" s="85"/>
      <c r="C2373" s="88">
        <v>43569</v>
      </c>
      <c r="D2373" s="86"/>
      <c r="E2373" s="89">
        <v>3.51</v>
      </c>
      <c r="F2373" s="87"/>
    </row>
    <row r="2374" spans="2:6" x14ac:dyDescent="0.2">
      <c r="B2374" s="85"/>
      <c r="C2374" s="88">
        <v>43568</v>
      </c>
      <c r="D2374" s="86"/>
      <c r="E2374" s="89">
        <v>3.51</v>
      </c>
      <c r="F2374" s="87"/>
    </row>
    <row r="2375" spans="2:6" x14ac:dyDescent="0.2">
      <c r="B2375" s="85"/>
      <c r="C2375" s="88">
        <v>43567</v>
      </c>
      <c r="D2375" s="86"/>
      <c r="E2375" s="89">
        <v>3.51</v>
      </c>
      <c r="F2375" s="87"/>
    </row>
    <row r="2376" spans="2:6" x14ac:dyDescent="0.2">
      <c r="B2376" s="85"/>
      <c r="C2376" s="88">
        <v>43566</v>
      </c>
      <c r="D2376" s="86"/>
      <c r="E2376" s="89">
        <v>3.51</v>
      </c>
      <c r="F2376" s="87"/>
    </row>
    <row r="2377" spans="2:6" x14ac:dyDescent="0.2">
      <c r="B2377" s="85"/>
      <c r="C2377" s="88">
        <v>43565</v>
      </c>
      <c r="D2377" s="86"/>
      <c r="E2377" s="89">
        <v>3.51</v>
      </c>
      <c r="F2377" s="87"/>
    </row>
    <row r="2378" spans="2:6" x14ac:dyDescent="0.2">
      <c r="B2378" s="85"/>
      <c r="C2378" s="88">
        <v>43564</v>
      </c>
      <c r="D2378" s="86"/>
      <c r="E2378" s="89">
        <v>3.51</v>
      </c>
      <c r="F2378" s="87"/>
    </row>
    <row r="2379" spans="2:6" x14ac:dyDescent="0.2">
      <c r="B2379" s="85"/>
      <c r="C2379" s="88">
        <v>43563</v>
      </c>
      <c r="D2379" s="86"/>
      <c r="E2379" s="89">
        <v>3.51</v>
      </c>
      <c r="F2379" s="87"/>
    </row>
    <row r="2380" spans="2:6" x14ac:dyDescent="0.2">
      <c r="B2380" s="85"/>
      <c r="C2380" s="88">
        <v>43562</v>
      </c>
      <c r="D2380" s="86"/>
      <c r="E2380" s="89">
        <v>3.51</v>
      </c>
      <c r="F2380" s="87"/>
    </row>
    <row r="2381" spans="2:6" x14ac:dyDescent="0.2">
      <c r="B2381" s="85"/>
      <c r="C2381" s="88">
        <v>43561</v>
      </c>
      <c r="D2381" s="86"/>
      <c r="E2381" s="89">
        <v>3.51</v>
      </c>
      <c r="F2381" s="87"/>
    </row>
    <row r="2382" spans="2:6" x14ac:dyDescent="0.2">
      <c r="B2382" s="85"/>
      <c r="C2382" s="88">
        <v>43560</v>
      </c>
      <c r="D2382" s="86"/>
      <c r="E2382" s="89">
        <v>3.51</v>
      </c>
      <c r="F2382" s="87"/>
    </row>
    <row r="2383" spans="2:6" x14ac:dyDescent="0.2">
      <c r="B2383" s="85"/>
      <c r="C2383" s="88">
        <v>43559</v>
      </c>
      <c r="D2383" s="86"/>
      <c r="E2383" s="89">
        <v>3.51</v>
      </c>
      <c r="F2383" s="87"/>
    </row>
    <row r="2384" spans="2:6" x14ac:dyDescent="0.2">
      <c r="B2384" s="85"/>
      <c r="C2384" s="88">
        <v>43558</v>
      </c>
      <c r="D2384" s="86"/>
      <c r="E2384" s="89">
        <v>3.51</v>
      </c>
      <c r="F2384" s="87"/>
    </row>
    <row r="2385" spans="2:6" x14ac:dyDescent="0.2">
      <c r="B2385" s="85"/>
      <c r="C2385" s="88">
        <v>43557</v>
      </c>
      <c r="D2385" s="86"/>
      <c r="E2385" s="89">
        <v>3.51</v>
      </c>
      <c r="F2385" s="87"/>
    </row>
    <row r="2386" spans="2:6" x14ac:dyDescent="0.2">
      <c r="B2386" s="85"/>
      <c r="C2386" s="88">
        <v>43556</v>
      </c>
      <c r="D2386" s="86"/>
      <c r="E2386" s="89">
        <v>3.51</v>
      </c>
      <c r="F2386" s="87"/>
    </row>
    <row r="2387" spans="2:6" x14ac:dyDescent="0.2">
      <c r="B2387" s="85"/>
      <c r="C2387" s="88">
        <v>43555</v>
      </c>
      <c r="D2387" s="86"/>
      <c r="E2387" s="89">
        <v>3.51</v>
      </c>
      <c r="F2387" s="87"/>
    </row>
    <row r="2388" spans="2:6" x14ac:dyDescent="0.2">
      <c r="B2388" s="85"/>
      <c r="C2388" s="88">
        <v>43554</v>
      </c>
      <c r="D2388" s="86"/>
      <c r="E2388" s="89">
        <v>3.51</v>
      </c>
      <c r="F2388" s="87"/>
    </row>
    <row r="2389" spans="2:6" x14ac:dyDescent="0.2">
      <c r="B2389" s="85"/>
      <c r="C2389" s="88">
        <v>43553</v>
      </c>
      <c r="D2389" s="86"/>
      <c r="E2389" s="89">
        <v>3.51</v>
      </c>
      <c r="F2389" s="87"/>
    </row>
    <row r="2390" spans="2:6" x14ac:dyDescent="0.2">
      <c r="B2390" s="85"/>
      <c r="C2390" s="88">
        <v>43552</v>
      </c>
      <c r="D2390" s="86"/>
      <c r="E2390" s="89">
        <v>3.51</v>
      </c>
      <c r="F2390" s="87"/>
    </row>
    <row r="2391" spans="2:6" x14ac:dyDescent="0.2">
      <c r="B2391" s="85"/>
      <c r="C2391" s="88">
        <v>43551</v>
      </c>
      <c r="D2391" s="86"/>
      <c r="E2391" s="89">
        <v>3.51</v>
      </c>
      <c r="F2391" s="87"/>
    </row>
    <row r="2392" spans="2:6" x14ac:dyDescent="0.2">
      <c r="B2392" s="85"/>
      <c r="C2392" s="88">
        <v>43550</v>
      </c>
      <c r="D2392" s="86"/>
      <c r="E2392" s="89">
        <v>3.51</v>
      </c>
      <c r="F2392" s="87"/>
    </row>
    <row r="2393" spans="2:6" x14ac:dyDescent="0.2">
      <c r="B2393" s="85"/>
      <c r="C2393" s="88">
        <v>43549</v>
      </c>
      <c r="D2393" s="86"/>
      <c r="E2393" s="89">
        <v>3.51</v>
      </c>
      <c r="F2393" s="87"/>
    </row>
    <row r="2394" spans="2:6" x14ac:dyDescent="0.2">
      <c r="B2394" s="85"/>
      <c r="C2394" s="88">
        <v>43548</v>
      </c>
      <c r="D2394" s="86"/>
      <c r="E2394" s="89">
        <v>3.51</v>
      </c>
      <c r="F2394" s="87"/>
    </row>
    <row r="2395" spans="2:6" x14ac:dyDescent="0.2">
      <c r="B2395" s="85"/>
      <c r="C2395" s="88">
        <v>43547</v>
      </c>
      <c r="D2395" s="86"/>
      <c r="E2395" s="89">
        <v>3.51</v>
      </c>
      <c r="F2395" s="87"/>
    </row>
    <row r="2396" spans="2:6" x14ac:dyDescent="0.2">
      <c r="B2396" s="85"/>
      <c r="C2396" s="88">
        <v>43546</v>
      </c>
      <c r="D2396" s="86"/>
      <c r="E2396" s="89">
        <v>3.51</v>
      </c>
      <c r="F2396" s="87"/>
    </row>
    <row r="2397" spans="2:6" x14ac:dyDescent="0.2">
      <c r="B2397" s="85"/>
      <c r="C2397" s="88">
        <v>43545</v>
      </c>
      <c r="D2397" s="86"/>
      <c r="E2397" s="89">
        <v>3.51</v>
      </c>
      <c r="F2397" s="87"/>
    </row>
    <row r="2398" spans="2:6" x14ac:dyDescent="0.2">
      <c r="B2398" s="85"/>
      <c r="C2398" s="88">
        <v>43544</v>
      </c>
      <c r="D2398" s="86"/>
      <c r="E2398" s="89">
        <v>3.51</v>
      </c>
      <c r="F2398" s="87"/>
    </row>
    <row r="2399" spans="2:6" x14ac:dyDescent="0.2">
      <c r="B2399" s="85"/>
      <c r="C2399" s="88">
        <v>43543</v>
      </c>
      <c r="D2399" s="86"/>
      <c r="E2399" s="89">
        <v>3.51</v>
      </c>
      <c r="F2399" s="87"/>
    </row>
    <row r="2400" spans="2:6" x14ac:dyDescent="0.2">
      <c r="B2400" s="85"/>
      <c r="C2400" s="88">
        <v>43542</v>
      </c>
      <c r="D2400" s="86"/>
      <c r="E2400" s="89">
        <v>3.51</v>
      </c>
      <c r="F2400" s="87"/>
    </row>
    <row r="2401" spans="2:6" x14ac:dyDescent="0.2">
      <c r="B2401" s="85"/>
      <c r="C2401" s="88">
        <v>43541</v>
      </c>
      <c r="D2401" s="86"/>
      <c r="E2401" s="89">
        <v>3.51</v>
      </c>
      <c r="F2401" s="87"/>
    </row>
    <row r="2402" spans="2:6" x14ac:dyDescent="0.2">
      <c r="B2402" s="85"/>
      <c r="C2402" s="88">
        <v>43540</v>
      </c>
      <c r="D2402" s="86"/>
      <c r="E2402" s="89">
        <v>3.51</v>
      </c>
      <c r="F2402" s="87"/>
    </row>
    <row r="2403" spans="2:6" x14ac:dyDescent="0.2">
      <c r="B2403" s="85"/>
      <c r="C2403" s="88">
        <v>43539</v>
      </c>
      <c r="D2403" s="86"/>
      <c r="E2403" s="89">
        <v>3.51</v>
      </c>
      <c r="F2403" s="87"/>
    </row>
    <row r="2404" spans="2:6" x14ac:dyDescent="0.2">
      <c r="B2404" s="85"/>
      <c r="C2404" s="88">
        <v>43538</v>
      </c>
      <c r="D2404" s="86"/>
      <c r="E2404" s="89">
        <v>3.51</v>
      </c>
      <c r="F2404" s="87"/>
    </row>
    <row r="2405" spans="2:6" x14ac:dyDescent="0.2">
      <c r="B2405" s="85"/>
      <c r="C2405" s="88">
        <v>43537</v>
      </c>
      <c r="D2405" s="86"/>
      <c r="E2405" s="89">
        <v>3.51</v>
      </c>
      <c r="F2405" s="87"/>
    </row>
    <row r="2406" spans="2:6" x14ac:dyDescent="0.2">
      <c r="B2406" s="85"/>
      <c r="C2406" s="88">
        <v>43536</v>
      </c>
      <c r="D2406" s="86"/>
      <c r="E2406" s="89">
        <v>3.51</v>
      </c>
      <c r="F2406" s="87"/>
    </row>
    <row r="2407" spans="2:6" x14ac:dyDescent="0.2">
      <c r="B2407" s="85"/>
      <c r="C2407" s="88">
        <v>43535</v>
      </c>
      <c r="D2407" s="86"/>
      <c r="E2407" s="89">
        <v>3.51</v>
      </c>
      <c r="F2407" s="87"/>
    </row>
    <row r="2408" spans="2:6" x14ac:dyDescent="0.2">
      <c r="B2408" s="85"/>
      <c r="C2408" s="88">
        <v>43534</v>
      </c>
      <c r="D2408" s="86"/>
      <c r="E2408" s="89">
        <v>3.51</v>
      </c>
      <c r="F2408" s="87"/>
    </row>
    <row r="2409" spans="2:6" x14ac:dyDescent="0.2">
      <c r="B2409" s="85"/>
      <c r="C2409" s="88">
        <v>43533</v>
      </c>
      <c r="D2409" s="86"/>
      <c r="E2409" s="89">
        <v>3.51</v>
      </c>
      <c r="F2409" s="87"/>
    </row>
    <row r="2410" spans="2:6" x14ac:dyDescent="0.2">
      <c r="B2410" s="85"/>
      <c r="C2410" s="88">
        <v>43532</v>
      </c>
      <c r="D2410" s="86"/>
      <c r="E2410" s="89">
        <v>3.51</v>
      </c>
      <c r="F2410" s="87"/>
    </row>
    <row r="2411" spans="2:6" x14ac:dyDescent="0.2">
      <c r="B2411" s="85"/>
      <c r="C2411" s="88">
        <v>43531</v>
      </c>
      <c r="D2411" s="86"/>
      <c r="E2411" s="89">
        <v>3.51</v>
      </c>
      <c r="F2411" s="87"/>
    </row>
    <row r="2412" spans="2:6" x14ac:dyDescent="0.2">
      <c r="B2412" s="85"/>
      <c r="C2412" s="88">
        <v>43530</v>
      </c>
      <c r="D2412" s="86"/>
      <c r="E2412" s="89">
        <v>3.51</v>
      </c>
      <c r="F2412" s="87"/>
    </row>
    <row r="2413" spans="2:6" x14ac:dyDescent="0.2">
      <c r="B2413" s="85"/>
      <c r="C2413" s="88">
        <v>43529</v>
      </c>
      <c r="D2413" s="86"/>
      <c r="E2413" s="89">
        <v>3.51</v>
      </c>
      <c r="F2413" s="87"/>
    </row>
    <row r="2414" spans="2:6" x14ac:dyDescent="0.2">
      <c r="B2414" s="85"/>
      <c r="C2414" s="88">
        <v>43528</v>
      </c>
      <c r="D2414" s="86"/>
      <c r="E2414" s="89">
        <v>3.51</v>
      </c>
      <c r="F2414" s="87"/>
    </row>
    <row r="2415" spans="2:6" x14ac:dyDescent="0.2">
      <c r="B2415" s="85"/>
      <c r="C2415" s="88">
        <v>43527</v>
      </c>
      <c r="D2415" s="86"/>
      <c r="E2415" s="89">
        <v>3.51</v>
      </c>
      <c r="F2415" s="87"/>
    </row>
    <row r="2416" spans="2:6" x14ac:dyDescent="0.2">
      <c r="B2416" s="85"/>
      <c r="C2416" s="88">
        <v>43526</v>
      </c>
      <c r="D2416" s="86"/>
      <c r="E2416" s="89">
        <v>3.51</v>
      </c>
      <c r="F2416" s="87"/>
    </row>
    <row r="2417" spans="2:6" x14ac:dyDescent="0.2">
      <c r="B2417" s="85"/>
      <c r="C2417" s="88">
        <v>43525</v>
      </c>
      <c r="D2417" s="86"/>
      <c r="E2417" s="89">
        <v>3.51</v>
      </c>
      <c r="F2417" s="87"/>
    </row>
    <row r="2418" spans="2:6" x14ac:dyDescent="0.2">
      <c r="B2418" s="85"/>
      <c r="C2418" s="88">
        <v>43524</v>
      </c>
      <c r="D2418" s="86"/>
      <c r="E2418" s="89">
        <v>3.51</v>
      </c>
      <c r="F2418" s="87"/>
    </row>
    <row r="2419" spans="2:6" x14ac:dyDescent="0.2">
      <c r="B2419" s="85"/>
      <c r="C2419" s="88">
        <v>43523</v>
      </c>
      <c r="D2419" s="86"/>
      <c r="E2419" s="89">
        <v>3.51</v>
      </c>
      <c r="F2419" s="87"/>
    </row>
    <row r="2420" spans="2:6" x14ac:dyDescent="0.2">
      <c r="B2420" s="85"/>
      <c r="C2420" s="88">
        <v>43522</v>
      </c>
      <c r="D2420" s="86"/>
      <c r="E2420" s="89">
        <v>3.51</v>
      </c>
      <c r="F2420" s="87"/>
    </row>
    <row r="2421" spans="2:6" x14ac:dyDescent="0.2">
      <c r="B2421" s="85"/>
      <c r="C2421" s="88">
        <v>43521</v>
      </c>
      <c r="D2421" s="86"/>
      <c r="E2421" s="89">
        <v>3.51</v>
      </c>
      <c r="F2421" s="87"/>
    </row>
    <row r="2422" spans="2:6" x14ac:dyDescent="0.2">
      <c r="B2422" s="85"/>
      <c r="C2422" s="88">
        <v>43520</v>
      </c>
      <c r="D2422" s="86"/>
      <c r="E2422" s="89">
        <v>3.51</v>
      </c>
      <c r="F2422" s="87"/>
    </row>
    <row r="2423" spans="2:6" x14ac:dyDescent="0.2">
      <c r="B2423" s="85"/>
      <c r="C2423" s="88">
        <v>43519</v>
      </c>
      <c r="D2423" s="86"/>
      <c r="E2423" s="89">
        <v>3.51</v>
      </c>
      <c r="F2423" s="87"/>
    </row>
    <row r="2424" spans="2:6" x14ac:dyDescent="0.2">
      <c r="B2424" s="85"/>
      <c r="C2424" s="88">
        <v>43518</v>
      </c>
      <c r="D2424" s="86"/>
      <c r="E2424" s="89">
        <v>3.51</v>
      </c>
      <c r="F2424" s="87"/>
    </row>
    <row r="2425" spans="2:6" x14ac:dyDescent="0.2">
      <c r="B2425" s="85"/>
      <c r="C2425" s="88">
        <v>43517</v>
      </c>
      <c r="D2425" s="86"/>
      <c r="E2425" s="89">
        <v>3.51</v>
      </c>
      <c r="F2425" s="87"/>
    </row>
    <row r="2426" spans="2:6" x14ac:dyDescent="0.2">
      <c r="B2426" s="85"/>
      <c r="C2426" s="88">
        <v>43516</v>
      </c>
      <c r="D2426" s="86"/>
      <c r="E2426" s="89">
        <v>3.51</v>
      </c>
      <c r="F2426" s="87"/>
    </row>
    <row r="2427" spans="2:6" x14ac:dyDescent="0.2">
      <c r="B2427" s="85"/>
      <c r="C2427" s="88">
        <v>43515</v>
      </c>
      <c r="D2427" s="86"/>
      <c r="E2427" s="89">
        <v>3.51</v>
      </c>
      <c r="F2427" s="87"/>
    </row>
    <row r="2428" spans="2:6" x14ac:dyDescent="0.2">
      <c r="B2428" s="85"/>
      <c r="C2428" s="88">
        <v>43514</v>
      </c>
      <c r="D2428" s="86"/>
      <c r="E2428" s="89">
        <v>3.51</v>
      </c>
      <c r="F2428" s="87"/>
    </row>
    <row r="2429" spans="2:6" x14ac:dyDescent="0.2">
      <c r="B2429" s="85"/>
      <c r="C2429" s="88">
        <v>43513</v>
      </c>
      <c r="D2429" s="86"/>
      <c r="E2429" s="89">
        <v>3.51</v>
      </c>
      <c r="F2429" s="87"/>
    </row>
    <row r="2430" spans="2:6" x14ac:dyDescent="0.2">
      <c r="B2430" s="85"/>
      <c r="C2430" s="88">
        <v>43512</v>
      </c>
      <c r="D2430" s="86"/>
      <c r="E2430" s="89">
        <v>3.51</v>
      </c>
      <c r="F2430" s="87"/>
    </row>
    <row r="2431" spans="2:6" x14ac:dyDescent="0.2">
      <c r="B2431" s="85"/>
      <c r="C2431" s="88">
        <v>43511</v>
      </c>
      <c r="D2431" s="86"/>
      <c r="E2431" s="89">
        <v>3.51</v>
      </c>
      <c r="F2431" s="87"/>
    </row>
    <row r="2432" spans="2:6" x14ac:dyDescent="0.2">
      <c r="B2432" s="85"/>
      <c r="C2432" s="88">
        <v>43510</v>
      </c>
      <c r="D2432" s="86"/>
      <c r="E2432" s="89">
        <v>3.51</v>
      </c>
      <c r="F2432" s="87"/>
    </row>
    <row r="2433" spans="2:6" x14ac:dyDescent="0.2">
      <c r="B2433" s="85"/>
      <c r="C2433" s="88">
        <v>43509</v>
      </c>
      <c r="D2433" s="86"/>
      <c r="E2433" s="89">
        <v>3.51</v>
      </c>
      <c r="F2433" s="87"/>
    </row>
    <row r="2434" spans="2:6" x14ac:dyDescent="0.2">
      <c r="B2434" s="85"/>
      <c r="C2434" s="88">
        <v>43508</v>
      </c>
      <c r="D2434" s="86"/>
      <c r="E2434" s="89">
        <v>3.51</v>
      </c>
      <c r="F2434" s="87"/>
    </row>
    <row r="2435" spans="2:6" x14ac:dyDescent="0.2">
      <c r="B2435" s="85"/>
      <c r="C2435" s="88">
        <v>43507</v>
      </c>
      <c r="D2435" s="86"/>
      <c r="E2435" s="89">
        <v>3.51</v>
      </c>
      <c r="F2435" s="87"/>
    </row>
    <row r="2436" spans="2:6" x14ac:dyDescent="0.2">
      <c r="B2436" s="85"/>
      <c r="C2436" s="88">
        <v>43506</v>
      </c>
      <c r="D2436" s="86"/>
      <c r="E2436" s="89">
        <v>3.51</v>
      </c>
      <c r="F2436" s="87"/>
    </row>
    <row r="2437" spans="2:6" x14ac:dyDescent="0.2">
      <c r="B2437" s="85"/>
      <c r="C2437" s="88">
        <v>43505</v>
      </c>
      <c r="D2437" s="86"/>
      <c r="E2437" s="89">
        <v>3.51</v>
      </c>
      <c r="F2437" s="87"/>
    </row>
    <row r="2438" spans="2:6" x14ac:dyDescent="0.2">
      <c r="B2438" s="85"/>
      <c r="C2438" s="88">
        <v>43504</v>
      </c>
      <c r="D2438" s="86"/>
      <c r="E2438" s="89">
        <v>3.51</v>
      </c>
      <c r="F2438" s="87"/>
    </row>
    <row r="2439" spans="2:6" x14ac:dyDescent="0.2">
      <c r="B2439" s="85"/>
      <c r="C2439" s="88">
        <v>43503</v>
      </c>
      <c r="D2439" s="86"/>
      <c r="E2439" s="89">
        <v>3.51</v>
      </c>
      <c r="F2439" s="87"/>
    </row>
    <row r="2440" spans="2:6" x14ac:dyDescent="0.2">
      <c r="B2440" s="85"/>
      <c r="C2440" s="88">
        <v>43502</v>
      </c>
      <c r="D2440" s="86"/>
      <c r="E2440" s="89">
        <v>3.51</v>
      </c>
      <c r="F2440" s="87"/>
    </row>
    <row r="2441" spans="2:6" x14ac:dyDescent="0.2">
      <c r="B2441" s="85"/>
      <c r="C2441" s="88">
        <v>43501</v>
      </c>
      <c r="D2441" s="86"/>
      <c r="E2441" s="89">
        <v>3.51</v>
      </c>
      <c r="F2441" s="87"/>
    </row>
    <row r="2442" spans="2:6" x14ac:dyDescent="0.2">
      <c r="B2442" s="85"/>
      <c r="C2442" s="88">
        <v>43500</v>
      </c>
      <c r="D2442" s="86"/>
      <c r="E2442" s="89">
        <v>3.51</v>
      </c>
      <c r="F2442" s="87"/>
    </row>
    <row r="2443" spans="2:6" x14ac:dyDescent="0.2">
      <c r="B2443" s="85"/>
      <c r="C2443" s="88">
        <v>43499</v>
      </c>
      <c r="D2443" s="86"/>
      <c r="E2443" s="89">
        <v>3.51</v>
      </c>
      <c r="F2443" s="87"/>
    </row>
    <row r="2444" spans="2:6" x14ac:dyDescent="0.2">
      <c r="B2444" s="85"/>
      <c r="C2444" s="88">
        <v>43498</v>
      </c>
      <c r="D2444" s="86"/>
      <c r="E2444" s="89">
        <v>3.51</v>
      </c>
      <c r="F2444" s="87"/>
    </row>
    <row r="2445" spans="2:6" x14ac:dyDescent="0.2">
      <c r="B2445" s="85"/>
      <c r="C2445" s="88">
        <v>43497</v>
      </c>
      <c r="D2445" s="86"/>
      <c r="E2445" s="89">
        <v>3.51</v>
      </c>
      <c r="F2445" s="87"/>
    </row>
    <row r="2446" spans="2:6" x14ac:dyDescent="0.2">
      <c r="B2446" s="85"/>
      <c r="C2446" s="88">
        <v>43496</v>
      </c>
      <c r="D2446" s="86"/>
      <c r="E2446" s="89">
        <v>3.51</v>
      </c>
      <c r="F2446" s="87"/>
    </row>
    <row r="2447" spans="2:6" x14ac:dyDescent="0.2">
      <c r="B2447" s="85"/>
      <c r="C2447" s="88">
        <v>43495</v>
      </c>
      <c r="D2447" s="86"/>
      <c r="E2447" s="89">
        <v>3.51</v>
      </c>
      <c r="F2447" s="87"/>
    </row>
    <row r="2448" spans="2:6" x14ac:dyDescent="0.2">
      <c r="B2448" s="85"/>
      <c r="C2448" s="88">
        <v>43494</v>
      </c>
      <c r="D2448" s="86"/>
      <c r="E2448" s="89">
        <v>3.51</v>
      </c>
      <c r="F2448" s="87"/>
    </row>
    <row r="2449" spans="2:6" x14ac:dyDescent="0.2">
      <c r="B2449" s="85"/>
      <c r="C2449" s="88">
        <v>43493</v>
      </c>
      <c r="D2449" s="86"/>
      <c r="E2449" s="89">
        <v>3.45</v>
      </c>
      <c r="F2449" s="87"/>
    </row>
    <row r="2450" spans="2:6" x14ac:dyDescent="0.2">
      <c r="B2450" s="85"/>
      <c r="C2450" s="88">
        <v>43492</v>
      </c>
      <c r="D2450" s="86"/>
      <c r="E2450" s="89">
        <v>3.45</v>
      </c>
      <c r="F2450" s="87"/>
    </row>
    <row r="2451" spans="2:6" x14ac:dyDescent="0.2">
      <c r="B2451" s="85"/>
      <c r="C2451" s="88">
        <v>43491</v>
      </c>
      <c r="D2451" s="86"/>
      <c r="E2451" s="89">
        <v>3.45</v>
      </c>
      <c r="F2451" s="87"/>
    </row>
    <row r="2452" spans="2:6" x14ac:dyDescent="0.2">
      <c r="B2452" s="85"/>
      <c r="C2452" s="88">
        <v>43490</v>
      </c>
      <c r="D2452" s="86"/>
      <c r="E2452" s="89">
        <v>3.45</v>
      </c>
      <c r="F2452" s="87"/>
    </row>
    <row r="2453" spans="2:6" x14ac:dyDescent="0.2">
      <c r="B2453" s="85"/>
      <c r="C2453" s="88">
        <v>43489</v>
      </c>
      <c r="D2453" s="86"/>
      <c r="E2453" s="89">
        <v>3.45</v>
      </c>
      <c r="F2453" s="87"/>
    </row>
    <row r="2454" spans="2:6" x14ac:dyDescent="0.2">
      <c r="B2454" s="85"/>
      <c r="C2454" s="88">
        <v>43488</v>
      </c>
      <c r="D2454" s="86"/>
      <c r="E2454" s="89">
        <v>3.45</v>
      </c>
      <c r="F2454" s="87"/>
    </row>
    <row r="2455" spans="2:6" x14ac:dyDescent="0.2">
      <c r="B2455" s="85"/>
      <c r="C2455" s="88">
        <v>43487</v>
      </c>
      <c r="D2455" s="86"/>
      <c r="E2455" s="89">
        <v>3.45</v>
      </c>
      <c r="F2455" s="87"/>
    </row>
    <row r="2456" spans="2:6" x14ac:dyDescent="0.2">
      <c r="B2456" s="85"/>
      <c r="C2456" s="88">
        <v>43486</v>
      </c>
      <c r="D2456" s="86"/>
      <c r="E2456" s="89">
        <v>3.45</v>
      </c>
      <c r="F2456" s="87"/>
    </row>
    <row r="2457" spans="2:6" x14ac:dyDescent="0.2">
      <c r="B2457" s="85"/>
      <c r="C2457" s="88">
        <v>43485</v>
      </c>
      <c r="D2457" s="86"/>
      <c r="E2457" s="89">
        <v>3.45</v>
      </c>
      <c r="F2457" s="87"/>
    </row>
    <row r="2458" spans="2:6" x14ac:dyDescent="0.2">
      <c r="B2458" s="85"/>
      <c r="C2458" s="88">
        <v>43484</v>
      </c>
      <c r="D2458" s="86"/>
      <c r="E2458" s="89">
        <v>3.45</v>
      </c>
      <c r="F2458" s="87"/>
    </row>
    <row r="2459" spans="2:6" x14ac:dyDescent="0.2">
      <c r="B2459" s="85"/>
      <c r="C2459" s="88">
        <v>43483</v>
      </c>
      <c r="D2459" s="86"/>
      <c r="E2459" s="89">
        <v>3.45</v>
      </c>
      <c r="F2459" s="87"/>
    </row>
    <row r="2460" spans="2:6" x14ac:dyDescent="0.2">
      <c r="B2460" s="85"/>
      <c r="C2460" s="88">
        <v>43482</v>
      </c>
      <c r="D2460" s="86"/>
      <c r="E2460" s="89">
        <v>3.45</v>
      </c>
      <c r="F2460" s="87"/>
    </row>
    <row r="2461" spans="2:6" x14ac:dyDescent="0.2">
      <c r="B2461" s="85"/>
      <c r="C2461" s="88">
        <v>43481</v>
      </c>
      <c r="D2461" s="86"/>
      <c r="E2461" s="89">
        <v>3.45</v>
      </c>
      <c r="F2461" s="87"/>
    </row>
    <row r="2462" spans="2:6" x14ac:dyDescent="0.2">
      <c r="B2462" s="85"/>
      <c r="C2462" s="88">
        <v>43480</v>
      </c>
      <c r="D2462" s="86"/>
      <c r="E2462" s="89">
        <v>3.45</v>
      </c>
      <c r="F2462" s="87"/>
    </row>
    <row r="2463" spans="2:6" x14ac:dyDescent="0.2">
      <c r="B2463" s="85"/>
      <c r="C2463" s="88">
        <v>43479</v>
      </c>
      <c r="D2463" s="86"/>
      <c r="E2463" s="89">
        <v>3.45</v>
      </c>
      <c r="F2463" s="87"/>
    </row>
    <row r="2464" spans="2:6" x14ac:dyDescent="0.2">
      <c r="B2464" s="85"/>
      <c r="C2464" s="88">
        <v>43478</v>
      </c>
      <c r="D2464" s="86"/>
      <c r="E2464" s="89">
        <v>3.45</v>
      </c>
      <c r="F2464" s="87"/>
    </row>
    <row r="2465" spans="2:6" x14ac:dyDescent="0.2">
      <c r="B2465" s="85"/>
      <c r="C2465" s="88">
        <v>43477</v>
      </c>
      <c r="D2465" s="86"/>
      <c r="E2465" s="89">
        <v>3.45</v>
      </c>
      <c r="F2465" s="87"/>
    </row>
    <row r="2466" spans="2:6" x14ac:dyDescent="0.2">
      <c r="B2466" s="85"/>
      <c r="C2466" s="88">
        <v>43476</v>
      </c>
      <c r="D2466" s="86"/>
      <c r="E2466" s="89">
        <v>3.45</v>
      </c>
      <c r="F2466" s="87"/>
    </row>
    <row r="2467" spans="2:6" x14ac:dyDescent="0.2">
      <c r="B2467" s="85"/>
      <c r="C2467" s="88">
        <v>43475</v>
      </c>
      <c r="D2467" s="86"/>
      <c r="E2467" s="89">
        <v>3.45</v>
      </c>
      <c r="F2467" s="87"/>
    </row>
    <row r="2468" spans="2:6" x14ac:dyDescent="0.2">
      <c r="B2468" s="85"/>
      <c r="C2468" s="88">
        <v>43474</v>
      </c>
      <c r="D2468" s="86"/>
      <c r="E2468" s="89">
        <v>3.45</v>
      </c>
      <c r="F2468" s="87"/>
    </row>
    <row r="2469" spans="2:6" x14ac:dyDescent="0.2">
      <c r="B2469" s="85"/>
      <c r="C2469" s="88">
        <v>43473</v>
      </c>
      <c r="D2469" s="86"/>
      <c r="E2469" s="89">
        <v>3.45</v>
      </c>
      <c r="F2469" s="87"/>
    </row>
    <row r="2470" spans="2:6" x14ac:dyDescent="0.2">
      <c r="B2470" s="85"/>
      <c r="C2470" s="88">
        <v>43472</v>
      </c>
      <c r="D2470" s="86"/>
      <c r="E2470" s="89">
        <v>3.45</v>
      </c>
      <c r="F2470" s="87"/>
    </row>
    <row r="2471" spans="2:6" x14ac:dyDescent="0.2">
      <c r="B2471" s="85"/>
      <c r="C2471" s="88">
        <v>43471</v>
      </c>
      <c r="D2471" s="86"/>
      <c r="E2471" s="89">
        <v>3.45</v>
      </c>
      <c r="F2471" s="87"/>
    </row>
    <row r="2472" spans="2:6" x14ac:dyDescent="0.2">
      <c r="B2472" s="85"/>
      <c r="C2472" s="88">
        <v>43470</v>
      </c>
      <c r="D2472" s="86"/>
      <c r="E2472" s="89">
        <v>3.45</v>
      </c>
      <c r="F2472" s="87"/>
    </row>
    <row r="2473" spans="2:6" x14ac:dyDescent="0.2">
      <c r="B2473" s="85"/>
      <c r="C2473" s="88">
        <v>43469</v>
      </c>
      <c r="D2473" s="86"/>
      <c r="E2473" s="89">
        <v>3.45</v>
      </c>
      <c r="F2473" s="87"/>
    </row>
    <row r="2474" spans="2:6" x14ac:dyDescent="0.2">
      <c r="B2474" s="85"/>
      <c r="C2474" s="88">
        <v>43468</v>
      </c>
      <c r="D2474" s="86"/>
      <c r="E2474" s="89">
        <v>3.45</v>
      </c>
      <c r="F2474" s="87"/>
    </row>
    <row r="2475" spans="2:6" x14ac:dyDescent="0.2">
      <c r="B2475" s="85"/>
      <c r="C2475" s="88">
        <v>43467</v>
      </c>
      <c r="D2475" s="86"/>
      <c r="E2475" s="89">
        <v>3.45</v>
      </c>
      <c r="F2475" s="87"/>
    </row>
    <row r="2476" spans="2:6" x14ac:dyDescent="0.2">
      <c r="B2476" s="85"/>
      <c r="C2476" s="88">
        <v>43466</v>
      </c>
      <c r="D2476" s="86"/>
      <c r="E2476" s="89">
        <v>3.45</v>
      </c>
      <c r="F2476" s="87"/>
    </row>
    <row r="2477" spans="2:6" x14ac:dyDescent="0.2">
      <c r="B2477" s="85"/>
      <c r="C2477" s="88">
        <v>43465</v>
      </c>
      <c r="D2477" s="86"/>
      <c r="E2477" s="89">
        <v>3.45</v>
      </c>
      <c r="F2477" s="87"/>
    </row>
    <row r="2478" spans="2:6" x14ac:dyDescent="0.2">
      <c r="B2478" s="85"/>
      <c r="C2478" s="88">
        <v>43464</v>
      </c>
      <c r="D2478" s="86"/>
      <c r="E2478" s="89">
        <v>3.45</v>
      </c>
      <c r="F2478" s="87"/>
    </row>
    <row r="2479" spans="2:6" x14ac:dyDescent="0.2">
      <c r="B2479" s="85"/>
      <c r="C2479" s="88">
        <v>43463</v>
      </c>
      <c r="D2479" s="86"/>
      <c r="E2479" s="89">
        <v>3.45</v>
      </c>
      <c r="F2479" s="87"/>
    </row>
    <row r="2480" spans="2:6" x14ac:dyDescent="0.2">
      <c r="B2480" s="85"/>
      <c r="C2480" s="88">
        <v>43462</v>
      </c>
      <c r="D2480" s="86"/>
      <c r="E2480" s="89">
        <v>3.45</v>
      </c>
      <c r="F2480" s="87"/>
    </row>
    <row r="2481" spans="2:6" x14ac:dyDescent="0.2">
      <c r="B2481" s="85"/>
      <c r="C2481" s="88">
        <v>43461</v>
      </c>
      <c r="D2481" s="86"/>
      <c r="E2481" s="89">
        <v>3.45</v>
      </c>
      <c r="F2481" s="87"/>
    </row>
    <row r="2482" spans="2:6" x14ac:dyDescent="0.2">
      <c r="B2482" s="85"/>
      <c r="C2482" s="88">
        <v>43460</v>
      </c>
      <c r="D2482" s="86"/>
      <c r="E2482" s="89">
        <v>3.45</v>
      </c>
      <c r="F2482" s="87"/>
    </row>
    <row r="2483" spans="2:6" x14ac:dyDescent="0.2">
      <c r="B2483" s="85"/>
      <c r="C2483" s="88">
        <v>43459</v>
      </c>
      <c r="D2483" s="86"/>
      <c r="E2483" s="89">
        <v>3.45</v>
      </c>
      <c r="F2483" s="87"/>
    </row>
    <row r="2484" spans="2:6" x14ac:dyDescent="0.2">
      <c r="B2484" s="85"/>
      <c r="C2484" s="88">
        <v>43458</v>
      </c>
      <c r="D2484" s="86"/>
      <c r="E2484" s="89">
        <v>3.45</v>
      </c>
      <c r="F2484" s="87"/>
    </row>
    <row r="2485" spans="2:6" x14ac:dyDescent="0.2">
      <c r="B2485" s="85"/>
      <c r="C2485" s="88">
        <v>43457</v>
      </c>
      <c r="D2485" s="86"/>
      <c r="E2485" s="89">
        <v>3.45</v>
      </c>
      <c r="F2485" s="87"/>
    </row>
    <row r="2486" spans="2:6" x14ac:dyDescent="0.2">
      <c r="B2486" s="85"/>
      <c r="C2486" s="88">
        <v>43456</v>
      </c>
      <c r="D2486" s="86"/>
      <c r="E2486" s="89">
        <v>3.45</v>
      </c>
      <c r="F2486" s="87"/>
    </row>
    <row r="2487" spans="2:6" x14ac:dyDescent="0.2">
      <c r="B2487" s="85"/>
      <c r="C2487" s="88">
        <v>43455</v>
      </c>
      <c r="D2487" s="86"/>
      <c r="E2487" s="89">
        <v>3.45</v>
      </c>
      <c r="F2487" s="87"/>
    </row>
    <row r="2488" spans="2:6" x14ac:dyDescent="0.2">
      <c r="B2488" s="85"/>
      <c r="C2488" s="88">
        <v>43454</v>
      </c>
      <c r="D2488" s="86"/>
      <c r="E2488" s="89">
        <v>3.45</v>
      </c>
      <c r="F2488" s="87"/>
    </row>
    <row r="2489" spans="2:6" x14ac:dyDescent="0.2">
      <c r="B2489" s="85"/>
      <c r="C2489" s="88">
        <v>43453</v>
      </c>
      <c r="D2489" s="86"/>
      <c r="E2489" s="89">
        <v>3.45</v>
      </c>
      <c r="F2489" s="87"/>
    </row>
    <row r="2490" spans="2:6" x14ac:dyDescent="0.2">
      <c r="B2490" s="85"/>
      <c r="C2490" s="88">
        <v>43452</v>
      </c>
      <c r="D2490" s="86"/>
      <c r="E2490" s="89">
        <v>3.45</v>
      </c>
      <c r="F2490" s="87"/>
    </row>
    <row r="2491" spans="2:6" x14ac:dyDescent="0.2">
      <c r="B2491" s="85"/>
      <c r="C2491" s="88">
        <v>43451</v>
      </c>
      <c r="D2491" s="86"/>
      <c r="E2491" s="89">
        <v>3.45</v>
      </c>
      <c r="F2491" s="87"/>
    </row>
    <row r="2492" spans="2:6" x14ac:dyDescent="0.2">
      <c r="B2492" s="85"/>
      <c r="C2492" s="88">
        <v>43450</v>
      </c>
      <c r="D2492" s="86"/>
      <c r="E2492" s="89">
        <v>3.45</v>
      </c>
      <c r="F2492" s="87"/>
    </row>
    <row r="2493" spans="2:6" x14ac:dyDescent="0.2">
      <c r="B2493" s="85"/>
      <c r="C2493" s="88">
        <v>43449</v>
      </c>
      <c r="D2493" s="86"/>
      <c r="E2493" s="89">
        <v>3.45</v>
      </c>
      <c r="F2493" s="87"/>
    </row>
    <row r="2494" spans="2:6" x14ac:dyDescent="0.2">
      <c r="B2494" s="85"/>
      <c r="C2494" s="88">
        <v>43448</v>
      </c>
      <c r="D2494" s="86"/>
      <c r="E2494" s="89">
        <v>3.45</v>
      </c>
      <c r="F2494" s="87"/>
    </row>
    <row r="2495" spans="2:6" x14ac:dyDescent="0.2">
      <c r="B2495" s="85"/>
      <c r="C2495" s="88">
        <v>43447</v>
      </c>
      <c r="D2495" s="86"/>
      <c r="E2495" s="89">
        <v>3.45</v>
      </c>
      <c r="F2495" s="87"/>
    </row>
    <row r="2496" spans="2:6" x14ac:dyDescent="0.2">
      <c r="B2496" s="85"/>
      <c r="C2496" s="88">
        <v>43446</v>
      </c>
      <c r="D2496" s="86"/>
      <c r="E2496" s="89">
        <v>3.45</v>
      </c>
      <c r="F2496" s="87"/>
    </row>
    <row r="2497" spans="2:6" x14ac:dyDescent="0.2">
      <c r="B2497" s="85"/>
      <c r="C2497" s="88">
        <v>43445</v>
      </c>
      <c r="D2497" s="86"/>
      <c r="E2497" s="89">
        <v>3.45</v>
      </c>
      <c r="F2497" s="87"/>
    </row>
    <row r="2498" spans="2:6" x14ac:dyDescent="0.2">
      <c r="B2498" s="85"/>
      <c r="C2498" s="88">
        <v>43444</v>
      </c>
      <c r="D2498" s="86"/>
      <c r="E2498" s="89">
        <v>3.45</v>
      </c>
      <c r="F2498" s="87"/>
    </row>
    <row r="2499" spans="2:6" x14ac:dyDescent="0.2">
      <c r="B2499" s="85"/>
      <c r="C2499" s="88">
        <v>43443</v>
      </c>
      <c r="D2499" s="86"/>
      <c r="E2499" s="89">
        <v>3.45</v>
      </c>
      <c r="F2499" s="87"/>
    </row>
    <row r="2500" spans="2:6" x14ac:dyDescent="0.2">
      <c r="B2500" s="85"/>
      <c r="C2500" s="88">
        <v>43442</v>
      </c>
      <c r="D2500" s="86"/>
      <c r="E2500" s="89">
        <v>3.45</v>
      </c>
      <c r="F2500" s="87"/>
    </row>
    <row r="2501" spans="2:6" x14ac:dyDescent="0.2">
      <c r="B2501" s="85"/>
      <c r="C2501" s="88">
        <v>43441</v>
      </c>
      <c r="D2501" s="86"/>
      <c r="E2501" s="89">
        <v>3.45</v>
      </c>
      <c r="F2501" s="87"/>
    </row>
    <row r="2502" spans="2:6" x14ac:dyDescent="0.2">
      <c r="B2502" s="85"/>
      <c r="C2502" s="88">
        <v>43440</v>
      </c>
      <c r="D2502" s="86"/>
      <c r="E2502" s="89">
        <v>3.45</v>
      </c>
      <c r="F2502" s="87"/>
    </row>
    <row r="2503" spans="2:6" x14ac:dyDescent="0.2">
      <c r="B2503" s="85"/>
      <c r="C2503" s="88">
        <v>43439</v>
      </c>
      <c r="D2503" s="86"/>
      <c r="E2503" s="89">
        <v>3.45</v>
      </c>
      <c r="F2503" s="87"/>
    </row>
    <row r="2504" spans="2:6" x14ac:dyDescent="0.2">
      <c r="B2504" s="85"/>
      <c r="C2504" s="88">
        <v>43438</v>
      </c>
      <c r="D2504" s="86"/>
      <c r="E2504" s="89">
        <v>3.45</v>
      </c>
      <c r="F2504" s="87"/>
    </row>
    <row r="2505" spans="2:6" x14ac:dyDescent="0.2">
      <c r="B2505" s="85"/>
      <c r="C2505" s="88">
        <v>43437</v>
      </c>
      <c r="D2505" s="86"/>
      <c r="E2505" s="89">
        <v>3.45</v>
      </c>
      <c r="F2505" s="87"/>
    </row>
    <row r="2506" spans="2:6" x14ac:dyDescent="0.2">
      <c r="B2506" s="85"/>
      <c r="C2506" s="88">
        <v>43436</v>
      </c>
      <c r="D2506" s="86"/>
      <c r="E2506" s="89">
        <v>3.45</v>
      </c>
      <c r="F2506" s="87"/>
    </row>
    <row r="2507" spans="2:6" x14ac:dyDescent="0.2">
      <c r="B2507" s="85"/>
      <c r="C2507" s="88">
        <v>43435</v>
      </c>
      <c r="D2507" s="86"/>
      <c r="E2507" s="89">
        <v>3.45</v>
      </c>
      <c r="F2507" s="87"/>
    </row>
    <row r="2508" spans="2:6" x14ac:dyDescent="0.2">
      <c r="B2508" s="85"/>
      <c r="C2508" s="88">
        <v>43434</v>
      </c>
      <c r="D2508" s="86"/>
      <c r="E2508" s="89">
        <v>3.45</v>
      </c>
      <c r="F2508" s="87"/>
    </row>
    <row r="2509" spans="2:6" x14ac:dyDescent="0.2">
      <c r="B2509" s="85"/>
      <c r="C2509" s="88">
        <v>43433</v>
      </c>
      <c r="D2509" s="86"/>
      <c r="E2509" s="89">
        <v>3.45</v>
      </c>
      <c r="F2509" s="87"/>
    </row>
    <row r="2510" spans="2:6" x14ac:dyDescent="0.2">
      <c r="B2510" s="85"/>
      <c r="C2510" s="88">
        <v>43432</v>
      </c>
      <c r="D2510" s="86"/>
      <c r="E2510" s="89">
        <v>3.45</v>
      </c>
      <c r="F2510" s="87"/>
    </row>
    <row r="2511" spans="2:6" x14ac:dyDescent="0.2">
      <c r="B2511" s="85"/>
      <c r="C2511" s="88">
        <v>43431</v>
      </c>
      <c r="D2511" s="86"/>
      <c r="E2511" s="89">
        <v>3.45</v>
      </c>
      <c r="F2511" s="87"/>
    </row>
    <row r="2512" spans="2:6" x14ac:dyDescent="0.2">
      <c r="B2512" s="85"/>
      <c r="C2512" s="88">
        <v>43430</v>
      </c>
      <c r="D2512" s="86"/>
      <c r="E2512" s="89">
        <v>3.45</v>
      </c>
      <c r="F2512" s="87"/>
    </row>
    <row r="2513" spans="2:6" x14ac:dyDescent="0.2">
      <c r="B2513" s="85"/>
      <c r="C2513" s="88">
        <v>43429</v>
      </c>
      <c r="D2513" s="86"/>
      <c r="E2513" s="89">
        <v>3.45</v>
      </c>
      <c r="F2513" s="87"/>
    </row>
    <row r="2514" spans="2:6" x14ac:dyDescent="0.2">
      <c r="B2514" s="85"/>
      <c r="C2514" s="88">
        <v>43428</v>
      </c>
      <c r="D2514" s="86"/>
      <c r="E2514" s="89">
        <v>3.45</v>
      </c>
      <c r="F2514" s="87"/>
    </row>
    <row r="2515" spans="2:6" x14ac:dyDescent="0.2">
      <c r="B2515" s="85"/>
      <c r="C2515" s="88">
        <v>43427</v>
      </c>
      <c r="D2515" s="86"/>
      <c r="E2515" s="89">
        <v>3.45</v>
      </c>
      <c r="F2515" s="87"/>
    </row>
    <row r="2516" spans="2:6" x14ac:dyDescent="0.2">
      <c r="B2516" s="85"/>
      <c r="C2516" s="88">
        <v>43426</v>
      </c>
      <c r="D2516" s="86"/>
      <c r="E2516" s="89">
        <v>3.45</v>
      </c>
      <c r="F2516" s="87"/>
    </row>
    <row r="2517" spans="2:6" x14ac:dyDescent="0.2">
      <c r="B2517" s="85"/>
      <c r="C2517" s="88">
        <v>43425</v>
      </c>
      <c r="D2517" s="86"/>
      <c r="E2517" s="89">
        <v>3.45</v>
      </c>
      <c r="F2517" s="87"/>
    </row>
    <row r="2518" spans="2:6" x14ac:dyDescent="0.2">
      <c r="B2518" s="85"/>
      <c r="C2518" s="88">
        <v>43424</v>
      </c>
      <c r="D2518" s="86"/>
      <c r="E2518" s="89">
        <v>3.45</v>
      </c>
      <c r="F2518" s="87"/>
    </row>
    <row r="2519" spans="2:6" x14ac:dyDescent="0.2">
      <c r="B2519" s="85"/>
      <c r="C2519" s="88">
        <v>43423</v>
      </c>
      <c r="D2519" s="86"/>
      <c r="E2519" s="89">
        <v>3.45</v>
      </c>
      <c r="F2519" s="87"/>
    </row>
    <row r="2520" spans="2:6" x14ac:dyDescent="0.2">
      <c r="B2520" s="85"/>
      <c r="C2520" s="88">
        <v>43422</v>
      </c>
      <c r="D2520" s="86"/>
      <c r="E2520" s="89">
        <v>3.45</v>
      </c>
      <c r="F2520" s="87"/>
    </row>
    <row r="2521" spans="2:6" x14ac:dyDescent="0.2">
      <c r="B2521" s="85"/>
      <c r="C2521" s="88">
        <v>43421</v>
      </c>
      <c r="D2521" s="86"/>
      <c r="E2521" s="89">
        <v>3.45</v>
      </c>
      <c r="F2521" s="87"/>
    </row>
    <row r="2522" spans="2:6" x14ac:dyDescent="0.2">
      <c r="B2522" s="85"/>
      <c r="C2522" s="88">
        <v>43420</v>
      </c>
      <c r="D2522" s="86"/>
      <c r="E2522" s="89">
        <v>3.45</v>
      </c>
      <c r="F2522" s="87"/>
    </row>
    <row r="2523" spans="2:6" x14ac:dyDescent="0.2">
      <c r="B2523" s="85"/>
      <c r="C2523" s="88">
        <v>43419</v>
      </c>
      <c r="D2523" s="86"/>
      <c r="E2523" s="89">
        <v>3.45</v>
      </c>
      <c r="F2523" s="87"/>
    </row>
    <row r="2524" spans="2:6" x14ac:dyDescent="0.2">
      <c r="B2524" s="85"/>
      <c r="C2524" s="88">
        <v>43418</v>
      </c>
      <c r="D2524" s="86"/>
      <c r="E2524" s="89">
        <v>3.45</v>
      </c>
      <c r="F2524" s="87"/>
    </row>
    <row r="2525" spans="2:6" x14ac:dyDescent="0.2">
      <c r="B2525" s="85"/>
      <c r="C2525" s="88">
        <v>43417</v>
      </c>
      <c r="D2525" s="86"/>
      <c r="E2525" s="89">
        <v>3.45</v>
      </c>
      <c r="F2525" s="87"/>
    </row>
    <row r="2526" spans="2:6" x14ac:dyDescent="0.2">
      <c r="B2526" s="85"/>
      <c r="C2526" s="88">
        <v>43416</v>
      </c>
      <c r="D2526" s="86"/>
      <c r="E2526" s="89">
        <v>3.45</v>
      </c>
      <c r="F2526" s="87"/>
    </row>
    <row r="2527" spans="2:6" x14ac:dyDescent="0.2">
      <c r="B2527" s="85"/>
      <c r="C2527" s="88">
        <v>43415</v>
      </c>
      <c r="D2527" s="86"/>
      <c r="E2527" s="89">
        <v>3.45</v>
      </c>
      <c r="F2527" s="87"/>
    </row>
    <row r="2528" spans="2:6" x14ac:dyDescent="0.2">
      <c r="B2528" s="85"/>
      <c r="C2528" s="88">
        <v>43414</v>
      </c>
      <c r="D2528" s="86"/>
      <c r="E2528" s="89">
        <v>3.45</v>
      </c>
      <c r="F2528" s="87"/>
    </row>
    <row r="2529" spans="2:6" x14ac:dyDescent="0.2">
      <c r="B2529" s="85"/>
      <c r="C2529" s="88">
        <v>43413</v>
      </c>
      <c r="D2529" s="86"/>
      <c r="E2529" s="89">
        <v>3.45</v>
      </c>
      <c r="F2529" s="87"/>
    </row>
    <row r="2530" spans="2:6" x14ac:dyDescent="0.2">
      <c r="B2530" s="85"/>
      <c r="C2530" s="88">
        <v>43412</v>
      </c>
      <c r="D2530" s="86"/>
      <c r="E2530" s="89">
        <v>3.45</v>
      </c>
      <c r="F2530" s="87"/>
    </row>
    <row r="2531" spans="2:6" x14ac:dyDescent="0.2">
      <c r="B2531" s="85"/>
      <c r="C2531" s="88">
        <v>43411</v>
      </c>
      <c r="D2531" s="86"/>
      <c r="E2531" s="89">
        <v>3.45</v>
      </c>
      <c r="F2531" s="87"/>
    </row>
    <row r="2532" spans="2:6" x14ac:dyDescent="0.2">
      <c r="B2532" s="85"/>
      <c r="C2532" s="88">
        <v>43410</v>
      </c>
      <c r="D2532" s="86"/>
      <c r="E2532" s="89">
        <v>3.45</v>
      </c>
      <c r="F2532" s="87"/>
    </row>
    <row r="2533" spans="2:6" x14ac:dyDescent="0.2">
      <c r="B2533" s="85"/>
      <c r="C2533" s="88">
        <v>43409</v>
      </c>
      <c r="D2533" s="86"/>
      <c r="E2533" s="89">
        <v>3.45</v>
      </c>
      <c r="F2533" s="87"/>
    </row>
    <row r="2534" spans="2:6" x14ac:dyDescent="0.2">
      <c r="B2534" s="85"/>
      <c r="C2534" s="88">
        <v>43408</v>
      </c>
      <c r="D2534" s="86"/>
      <c r="E2534" s="89">
        <v>3.45</v>
      </c>
      <c r="F2534" s="87"/>
    </row>
    <row r="2535" spans="2:6" x14ac:dyDescent="0.2">
      <c r="B2535" s="85"/>
      <c r="C2535" s="88">
        <v>43407</v>
      </c>
      <c r="D2535" s="86"/>
      <c r="E2535" s="89">
        <v>3.45</v>
      </c>
      <c r="F2535" s="87"/>
    </row>
    <row r="2536" spans="2:6" x14ac:dyDescent="0.2">
      <c r="B2536" s="85"/>
      <c r="C2536" s="88">
        <v>43406</v>
      </c>
      <c r="D2536" s="86"/>
      <c r="E2536" s="89">
        <v>3.45</v>
      </c>
      <c r="F2536" s="87"/>
    </row>
    <row r="2537" spans="2:6" x14ac:dyDescent="0.2">
      <c r="B2537" s="85"/>
      <c r="C2537" s="88">
        <v>43405</v>
      </c>
      <c r="D2537" s="86"/>
      <c r="E2537" s="89">
        <v>3.45</v>
      </c>
      <c r="F2537" s="87"/>
    </row>
    <row r="2538" spans="2:6" x14ac:dyDescent="0.2">
      <c r="B2538" s="85"/>
      <c r="C2538" s="88">
        <v>43404</v>
      </c>
      <c r="D2538" s="86"/>
      <c r="E2538" s="89">
        <v>3.45</v>
      </c>
      <c r="F2538" s="87"/>
    </row>
    <row r="2539" spans="2:6" x14ac:dyDescent="0.2">
      <c r="B2539" s="85"/>
      <c r="C2539" s="88">
        <v>43403</v>
      </c>
      <c r="D2539" s="86"/>
      <c r="E2539" s="89">
        <v>3.27</v>
      </c>
      <c r="F2539" s="87"/>
    </row>
    <row r="2540" spans="2:6" x14ac:dyDescent="0.2">
      <c r="B2540" s="85"/>
      <c r="C2540" s="88">
        <v>43402</v>
      </c>
      <c r="D2540" s="86"/>
      <c r="E2540" s="89">
        <v>3.27</v>
      </c>
      <c r="F2540" s="87"/>
    </row>
    <row r="2541" spans="2:6" x14ac:dyDescent="0.2">
      <c r="B2541" s="85"/>
      <c r="C2541" s="88">
        <v>43401</v>
      </c>
      <c r="D2541" s="86"/>
      <c r="E2541" s="89">
        <v>3.27</v>
      </c>
      <c r="F2541" s="87"/>
    </row>
    <row r="2542" spans="2:6" x14ac:dyDescent="0.2">
      <c r="B2542" s="85"/>
      <c r="C2542" s="88">
        <v>43400</v>
      </c>
      <c r="D2542" s="86"/>
      <c r="E2542" s="89">
        <v>3.27</v>
      </c>
      <c r="F2542" s="87"/>
    </row>
    <row r="2543" spans="2:6" x14ac:dyDescent="0.2">
      <c r="B2543" s="85"/>
      <c r="C2543" s="88">
        <v>43399</v>
      </c>
      <c r="D2543" s="86"/>
      <c r="E2543" s="89">
        <v>3.27</v>
      </c>
      <c r="F2543" s="87"/>
    </row>
    <row r="2544" spans="2:6" x14ac:dyDescent="0.2">
      <c r="B2544" s="85"/>
      <c r="C2544" s="88">
        <v>43398</v>
      </c>
      <c r="D2544" s="86"/>
      <c r="E2544" s="89">
        <v>3.27</v>
      </c>
      <c r="F2544" s="87"/>
    </row>
    <row r="2545" spans="2:6" x14ac:dyDescent="0.2">
      <c r="B2545" s="85"/>
      <c r="C2545" s="88">
        <v>43397</v>
      </c>
      <c r="D2545" s="86"/>
      <c r="E2545" s="89">
        <v>3.27</v>
      </c>
      <c r="F2545" s="87"/>
    </row>
    <row r="2546" spans="2:6" x14ac:dyDescent="0.2">
      <c r="B2546" s="85"/>
      <c r="C2546" s="88">
        <v>43396</v>
      </c>
      <c r="D2546" s="86"/>
      <c r="E2546" s="89">
        <v>3.27</v>
      </c>
      <c r="F2546" s="87"/>
    </row>
    <row r="2547" spans="2:6" x14ac:dyDescent="0.2">
      <c r="B2547" s="85"/>
      <c r="C2547" s="88">
        <v>43395</v>
      </c>
      <c r="D2547" s="86"/>
      <c r="E2547" s="89">
        <v>3.27</v>
      </c>
      <c r="F2547" s="87"/>
    </row>
    <row r="2548" spans="2:6" x14ac:dyDescent="0.2">
      <c r="B2548" s="85"/>
      <c r="C2548" s="88">
        <v>43394</v>
      </c>
      <c r="D2548" s="86"/>
      <c r="E2548" s="89">
        <v>3.27</v>
      </c>
      <c r="F2548" s="87"/>
    </row>
    <row r="2549" spans="2:6" x14ac:dyDescent="0.2">
      <c r="B2549" s="85"/>
      <c r="C2549" s="88">
        <v>43393</v>
      </c>
      <c r="D2549" s="86"/>
      <c r="E2549" s="89">
        <v>3.27</v>
      </c>
      <c r="F2549" s="87"/>
    </row>
    <row r="2550" spans="2:6" x14ac:dyDescent="0.2">
      <c r="B2550" s="85"/>
      <c r="C2550" s="88">
        <v>43392</v>
      </c>
      <c r="D2550" s="86"/>
      <c r="E2550" s="89">
        <v>3.27</v>
      </c>
      <c r="F2550" s="87"/>
    </row>
    <row r="2551" spans="2:6" x14ac:dyDescent="0.2">
      <c r="B2551" s="85"/>
      <c r="C2551" s="88">
        <v>43391</v>
      </c>
      <c r="D2551" s="86"/>
      <c r="E2551" s="89">
        <v>3.27</v>
      </c>
      <c r="F2551" s="87"/>
    </row>
    <row r="2552" spans="2:6" x14ac:dyDescent="0.2">
      <c r="B2552" s="85"/>
      <c r="C2552" s="88">
        <v>43390</v>
      </c>
      <c r="D2552" s="86"/>
      <c r="E2552" s="89">
        <v>3.27</v>
      </c>
      <c r="F2552" s="87"/>
    </row>
    <row r="2553" spans="2:6" x14ac:dyDescent="0.2">
      <c r="B2553" s="85"/>
      <c r="C2553" s="88">
        <v>43389</v>
      </c>
      <c r="D2553" s="86"/>
      <c r="E2553" s="89">
        <v>3.27</v>
      </c>
      <c r="F2553" s="87"/>
    </row>
    <row r="2554" spans="2:6" x14ac:dyDescent="0.2">
      <c r="B2554" s="85"/>
      <c r="C2554" s="88">
        <v>43388</v>
      </c>
      <c r="D2554" s="86"/>
      <c r="E2554" s="89">
        <v>3.27</v>
      </c>
      <c r="F2554" s="87"/>
    </row>
    <row r="2555" spans="2:6" x14ac:dyDescent="0.2">
      <c r="B2555" s="85"/>
      <c r="C2555" s="88">
        <v>43387</v>
      </c>
      <c r="D2555" s="86"/>
      <c r="E2555" s="89">
        <v>3.27</v>
      </c>
      <c r="F2555" s="87"/>
    </row>
    <row r="2556" spans="2:6" x14ac:dyDescent="0.2">
      <c r="B2556" s="85"/>
      <c r="C2556" s="88">
        <v>43386</v>
      </c>
      <c r="D2556" s="86"/>
      <c r="E2556" s="89">
        <v>3.27</v>
      </c>
      <c r="F2556" s="87"/>
    </row>
    <row r="2557" spans="2:6" x14ac:dyDescent="0.2">
      <c r="B2557" s="85"/>
      <c r="C2557" s="88">
        <v>43385</v>
      </c>
      <c r="D2557" s="86"/>
      <c r="E2557" s="89">
        <v>3.27</v>
      </c>
      <c r="F2557" s="87"/>
    </row>
    <row r="2558" spans="2:6" x14ac:dyDescent="0.2">
      <c r="B2558" s="85"/>
      <c r="C2558" s="88">
        <v>43384</v>
      </c>
      <c r="D2558" s="86"/>
      <c r="E2558" s="89">
        <v>3.27</v>
      </c>
      <c r="F2558" s="87"/>
    </row>
    <row r="2559" spans="2:6" x14ac:dyDescent="0.2">
      <c r="B2559" s="85"/>
      <c r="C2559" s="88">
        <v>43383</v>
      </c>
      <c r="D2559" s="86"/>
      <c r="E2559" s="89">
        <v>3.27</v>
      </c>
      <c r="F2559" s="87"/>
    </row>
    <row r="2560" spans="2:6" x14ac:dyDescent="0.2">
      <c r="B2560" s="85"/>
      <c r="C2560" s="88">
        <v>43382</v>
      </c>
      <c r="D2560" s="86"/>
      <c r="E2560" s="89">
        <v>3.27</v>
      </c>
      <c r="F2560" s="87"/>
    </row>
    <row r="2561" spans="2:6" x14ac:dyDescent="0.2">
      <c r="B2561" s="85"/>
      <c r="C2561" s="88">
        <v>43381</v>
      </c>
      <c r="D2561" s="86"/>
      <c r="E2561" s="89">
        <v>3.27</v>
      </c>
      <c r="F2561" s="87"/>
    </row>
    <row r="2562" spans="2:6" x14ac:dyDescent="0.2">
      <c r="B2562" s="85"/>
      <c r="C2562" s="88">
        <v>43380</v>
      </c>
      <c r="D2562" s="86"/>
      <c r="E2562" s="89">
        <v>3.27</v>
      </c>
      <c r="F2562" s="87"/>
    </row>
    <row r="2563" spans="2:6" x14ac:dyDescent="0.2">
      <c r="B2563" s="85"/>
      <c r="C2563" s="88">
        <v>43379</v>
      </c>
      <c r="D2563" s="86"/>
      <c r="E2563" s="89">
        <v>3.27</v>
      </c>
      <c r="F2563" s="87"/>
    </row>
    <row r="2564" spans="2:6" x14ac:dyDescent="0.2">
      <c r="B2564" s="85"/>
      <c r="C2564" s="88">
        <v>43378</v>
      </c>
      <c r="D2564" s="86"/>
      <c r="E2564" s="89">
        <v>3.27</v>
      </c>
      <c r="F2564" s="87"/>
    </row>
    <row r="2565" spans="2:6" x14ac:dyDescent="0.2">
      <c r="B2565" s="85"/>
      <c r="C2565" s="88">
        <v>43377</v>
      </c>
      <c r="D2565" s="86"/>
      <c r="E2565" s="89">
        <v>3.27</v>
      </c>
      <c r="F2565" s="87"/>
    </row>
    <row r="2566" spans="2:6" x14ac:dyDescent="0.2">
      <c r="B2566" s="85"/>
      <c r="C2566" s="88">
        <v>43376</v>
      </c>
      <c r="D2566" s="86"/>
      <c r="E2566" s="89">
        <v>3.27</v>
      </c>
      <c r="F2566" s="87"/>
    </row>
    <row r="2567" spans="2:6" x14ac:dyDescent="0.2">
      <c r="B2567" s="85"/>
      <c r="C2567" s="88">
        <v>43375</v>
      </c>
      <c r="D2567" s="86"/>
      <c r="E2567" s="89">
        <v>3.27</v>
      </c>
      <c r="F2567" s="87"/>
    </row>
    <row r="2568" spans="2:6" x14ac:dyDescent="0.2">
      <c r="B2568" s="85"/>
      <c r="C2568" s="88">
        <v>43374</v>
      </c>
      <c r="D2568" s="86"/>
      <c r="E2568" s="89">
        <v>3.27</v>
      </c>
      <c r="F2568" s="87"/>
    </row>
    <row r="2569" spans="2:6" x14ac:dyDescent="0.2">
      <c r="B2569" s="85"/>
      <c r="C2569" s="88">
        <v>43373</v>
      </c>
      <c r="D2569" s="86"/>
      <c r="E2569" s="89">
        <v>3.27</v>
      </c>
      <c r="F2569" s="87"/>
    </row>
    <row r="2570" spans="2:6" x14ac:dyDescent="0.2">
      <c r="B2570" s="85"/>
      <c r="C2570" s="88">
        <v>43372</v>
      </c>
      <c r="D2570" s="86"/>
      <c r="E2570" s="89">
        <v>3.27</v>
      </c>
      <c r="F2570" s="87"/>
    </row>
    <row r="2571" spans="2:6" x14ac:dyDescent="0.2">
      <c r="B2571" s="85"/>
      <c r="C2571" s="88">
        <v>43371</v>
      </c>
      <c r="D2571" s="86"/>
      <c r="E2571" s="89">
        <v>3.27</v>
      </c>
      <c r="F2571" s="87"/>
    </row>
    <row r="2572" spans="2:6" x14ac:dyDescent="0.2">
      <c r="B2572" s="85"/>
      <c r="C2572" s="88">
        <v>43370</v>
      </c>
      <c r="D2572" s="86"/>
      <c r="E2572" s="89">
        <v>3.27</v>
      </c>
      <c r="F2572" s="87"/>
    </row>
    <row r="2573" spans="2:6" x14ac:dyDescent="0.2">
      <c r="B2573" s="85"/>
      <c r="C2573" s="88">
        <v>43369</v>
      </c>
      <c r="D2573" s="86"/>
      <c r="E2573" s="89">
        <v>3.27</v>
      </c>
      <c r="F2573" s="87"/>
    </row>
    <row r="2574" spans="2:6" x14ac:dyDescent="0.2">
      <c r="B2574" s="85"/>
      <c r="C2574" s="88">
        <v>43368</v>
      </c>
      <c r="D2574" s="86"/>
      <c r="E2574" s="89">
        <v>3.27</v>
      </c>
      <c r="F2574" s="87"/>
    </row>
    <row r="2575" spans="2:6" x14ac:dyDescent="0.2">
      <c r="B2575" s="85"/>
      <c r="C2575" s="88">
        <v>43367</v>
      </c>
      <c r="D2575" s="86"/>
      <c r="E2575" s="89">
        <v>3.27</v>
      </c>
      <c r="F2575" s="87"/>
    </row>
    <row r="2576" spans="2:6" x14ac:dyDescent="0.2">
      <c r="B2576" s="85"/>
      <c r="C2576" s="88">
        <v>43366</v>
      </c>
      <c r="D2576" s="86"/>
      <c r="E2576" s="89">
        <v>3.27</v>
      </c>
      <c r="F2576" s="87"/>
    </row>
    <row r="2577" spans="2:6" x14ac:dyDescent="0.2">
      <c r="B2577" s="85"/>
      <c r="C2577" s="88">
        <v>43365</v>
      </c>
      <c r="D2577" s="86"/>
      <c r="E2577" s="89">
        <v>3.27</v>
      </c>
      <c r="F2577" s="87"/>
    </row>
    <row r="2578" spans="2:6" x14ac:dyDescent="0.2">
      <c r="B2578" s="85"/>
      <c r="C2578" s="88">
        <v>43364</v>
      </c>
      <c r="D2578" s="86"/>
      <c r="E2578" s="89">
        <v>3.27</v>
      </c>
      <c r="F2578" s="87"/>
    </row>
    <row r="2579" spans="2:6" x14ac:dyDescent="0.2">
      <c r="B2579" s="85"/>
      <c r="C2579" s="88">
        <v>43363</v>
      </c>
      <c r="D2579" s="86"/>
      <c r="E2579" s="89">
        <v>3.27</v>
      </c>
      <c r="F2579" s="87"/>
    </row>
    <row r="2580" spans="2:6" x14ac:dyDescent="0.2">
      <c r="B2580" s="85"/>
      <c r="C2580" s="88">
        <v>43362</v>
      </c>
      <c r="D2580" s="86"/>
      <c r="E2580" s="89">
        <v>3.27</v>
      </c>
      <c r="F2580" s="87"/>
    </row>
    <row r="2581" spans="2:6" x14ac:dyDescent="0.2">
      <c r="B2581" s="85"/>
      <c r="C2581" s="88">
        <v>43361</v>
      </c>
      <c r="D2581" s="86"/>
      <c r="E2581" s="89">
        <v>3.27</v>
      </c>
      <c r="F2581" s="87"/>
    </row>
    <row r="2582" spans="2:6" x14ac:dyDescent="0.2">
      <c r="B2582" s="85"/>
      <c r="C2582" s="88">
        <v>43360</v>
      </c>
      <c r="D2582" s="86"/>
      <c r="E2582" s="89">
        <v>3.27</v>
      </c>
      <c r="F2582" s="87"/>
    </row>
    <row r="2583" spans="2:6" x14ac:dyDescent="0.2">
      <c r="B2583" s="85"/>
      <c r="C2583" s="88">
        <v>43359</v>
      </c>
      <c r="D2583" s="86"/>
      <c r="E2583" s="89">
        <v>3.27</v>
      </c>
      <c r="F2583" s="87"/>
    </row>
    <row r="2584" spans="2:6" x14ac:dyDescent="0.2">
      <c r="B2584" s="85"/>
      <c r="C2584" s="88">
        <v>43358</v>
      </c>
      <c r="D2584" s="86"/>
      <c r="E2584" s="89">
        <v>3.27</v>
      </c>
      <c r="F2584" s="87"/>
    </row>
    <row r="2585" spans="2:6" x14ac:dyDescent="0.2">
      <c r="B2585" s="85"/>
      <c r="C2585" s="88">
        <v>43357</v>
      </c>
      <c r="D2585" s="86"/>
      <c r="E2585" s="89">
        <v>3.27</v>
      </c>
      <c r="F2585" s="87"/>
    </row>
    <row r="2586" spans="2:6" x14ac:dyDescent="0.2">
      <c r="B2586" s="85"/>
      <c r="C2586" s="88">
        <v>43356</v>
      </c>
      <c r="D2586" s="86"/>
      <c r="E2586" s="89">
        <v>3.27</v>
      </c>
      <c r="F2586" s="87"/>
    </row>
    <row r="2587" spans="2:6" x14ac:dyDescent="0.2">
      <c r="B2587" s="85"/>
      <c r="C2587" s="88">
        <v>43355</v>
      </c>
      <c r="D2587" s="86"/>
      <c r="E2587" s="89">
        <v>3.27</v>
      </c>
      <c r="F2587" s="87"/>
    </row>
    <row r="2588" spans="2:6" x14ac:dyDescent="0.2">
      <c r="B2588" s="85"/>
      <c r="C2588" s="88">
        <v>43354</v>
      </c>
      <c r="D2588" s="86"/>
      <c r="E2588" s="89">
        <v>3.27</v>
      </c>
      <c r="F2588" s="87"/>
    </row>
    <row r="2589" spans="2:6" x14ac:dyDescent="0.2">
      <c r="B2589" s="85"/>
      <c r="C2589" s="88">
        <v>43353</v>
      </c>
      <c r="D2589" s="86"/>
      <c r="E2589" s="89">
        <v>3.27</v>
      </c>
      <c r="F2589" s="87"/>
    </row>
    <row r="2590" spans="2:6" x14ac:dyDescent="0.2">
      <c r="B2590" s="85"/>
      <c r="C2590" s="88">
        <v>43352</v>
      </c>
      <c r="D2590" s="86"/>
      <c r="E2590" s="89">
        <v>3.27</v>
      </c>
      <c r="F2590" s="87"/>
    </row>
    <row r="2591" spans="2:6" x14ac:dyDescent="0.2">
      <c r="B2591" s="85"/>
      <c r="C2591" s="88">
        <v>43351</v>
      </c>
      <c r="D2591" s="86"/>
      <c r="E2591" s="89">
        <v>3.27</v>
      </c>
      <c r="F2591" s="87"/>
    </row>
    <row r="2592" spans="2:6" x14ac:dyDescent="0.2">
      <c r="B2592" s="85"/>
      <c r="C2592" s="88">
        <v>43350</v>
      </c>
      <c r="D2592" s="86"/>
      <c r="E2592" s="89">
        <v>3.27</v>
      </c>
      <c r="F2592" s="87"/>
    </row>
    <row r="2593" spans="2:6" x14ac:dyDescent="0.2">
      <c r="B2593" s="85"/>
      <c r="C2593" s="88">
        <v>43349</v>
      </c>
      <c r="D2593" s="86"/>
      <c r="E2593" s="89">
        <v>3.27</v>
      </c>
      <c r="F2593" s="87"/>
    </row>
    <row r="2594" spans="2:6" x14ac:dyDescent="0.2">
      <c r="B2594" s="85"/>
      <c r="C2594" s="88">
        <v>43348</v>
      </c>
      <c r="D2594" s="86"/>
      <c r="E2594" s="89">
        <v>3.27</v>
      </c>
      <c r="F2594" s="87"/>
    </row>
    <row r="2595" spans="2:6" x14ac:dyDescent="0.2">
      <c r="B2595" s="85"/>
      <c r="C2595" s="88">
        <v>43347</v>
      </c>
      <c r="D2595" s="86"/>
      <c r="E2595" s="89">
        <v>3.27</v>
      </c>
      <c r="F2595" s="87"/>
    </row>
    <row r="2596" spans="2:6" x14ac:dyDescent="0.2">
      <c r="B2596" s="85"/>
      <c r="C2596" s="88">
        <v>43346</v>
      </c>
      <c r="D2596" s="86"/>
      <c r="E2596" s="89">
        <v>3.27</v>
      </c>
      <c r="F2596" s="87"/>
    </row>
    <row r="2597" spans="2:6" x14ac:dyDescent="0.2">
      <c r="B2597" s="85"/>
      <c r="C2597" s="88">
        <v>43345</v>
      </c>
      <c r="D2597" s="86"/>
      <c r="E2597" s="89">
        <v>3.27</v>
      </c>
      <c r="F2597" s="87"/>
    </row>
    <row r="2598" spans="2:6" x14ac:dyDescent="0.2">
      <c r="B2598" s="85"/>
      <c r="C2598" s="88">
        <v>43344</v>
      </c>
      <c r="D2598" s="86"/>
      <c r="E2598" s="89">
        <v>3.27</v>
      </c>
      <c r="F2598" s="87"/>
    </row>
    <row r="2599" spans="2:6" x14ac:dyDescent="0.2">
      <c r="B2599" s="85"/>
      <c r="C2599" s="88">
        <v>43343</v>
      </c>
      <c r="D2599" s="86"/>
      <c r="E2599" s="89">
        <v>3.27</v>
      </c>
      <c r="F2599" s="87"/>
    </row>
    <row r="2600" spans="2:6" x14ac:dyDescent="0.2">
      <c r="B2600" s="85"/>
      <c r="C2600" s="88">
        <v>43342</v>
      </c>
      <c r="D2600" s="86"/>
      <c r="E2600" s="89">
        <v>3.27</v>
      </c>
      <c r="F2600" s="87"/>
    </row>
    <row r="2601" spans="2:6" x14ac:dyDescent="0.2">
      <c r="B2601" s="85"/>
      <c r="C2601" s="88">
        <v>43341</v>
      </c>
      <c r="D2601" s="86"/>
      <c r="E2601" s="89">
        <v>3.27</v>
      </c>
      <c r="F2601" s="87"/>
    </row>
    <row r="2602" spans="2:6" x14ac:dyDescent="0.2">
      <c r="B2602" s="85"/>
      <c r="C2602" s="88">
        <v>43340</v>
      </c>
      <c r="D2602" s="86"/>
      <c r="E2602" s="89">
        <v>3.27</v>
      </c>
      <c r="F2602" s="87"/>
    </row>
    <row r="2603" spans="2:6" x14ac:dyDescent="0.2">
      <c r="B2603" s="85"/>
      <c r="C2603" s="88">
        <v>43339</v>
      </c>
      <c r="D2603" s="86"/>
      <c r="E2603" s="89">
        <v>3.27</v>
      </c>
      <c r="F2603" s="87"/>
    </row>
    <row r="2604" spans="2:6" x14ac:dyDescent="0.2">
      <c r="B2604" s="85"/>
      <c r="C2604" s="88">
        <v>43338</v>
      </c>
      <c r="D2604" s="86"/>
      <c r="E2604" s="89">
        <v>3.27</v>
      </c>
      <c r="F2604" s="87"/>
    </row>
    <row r="2605" spans="2:6" x14ac:dyDescent="0.2">
      <c r="B2605" s="85"/>
      <c r="C2605" s="88">
        <v>43337</v>
      </c>
      <c r="D2605" s="86"/>
      <c r="E2605" s="89">
        <v>3.27</v>
      </c>
      <c r="F2605" s="87"/>
    </row>
    <row r="2606" spans="2:6" x14ac:dyDescent="0.2">
      <c r="B2606" s="85"/>
      <c r="C2606" s="88">
        <v>43336</v>
      </c>
      <c r="D2606" s="86"/>
      <c r="E2606" s="89">
        <v>3.27</v>
      </c>
      <c r="F2606" s="87"/>
    </row>
    <row r="2607" spans="2:6" x14ac:dyDescent="0.2">
      <c r="B2607" s="85"/>
      <c r="C2607" s="88">
        <v>43335</v>
      </c>
      <c r="D2607" s="86"/>
      <c r="E2607" s="89">
        <v>3.27</v>
      </c>
      <c r="F2607" s="87"/>
    </row>
    <row r="2608" spans="2:6" x14ac:dyDescent="0.2">
      <c r="B2608" s="85"/>
      <c r="C2608" s="88">
        <v>43334</v>
      </c>
      <c r="D2608" s="86"/>
      <c r="E2608" s="89">
        <v>3.27</v>
      </c>
      <c r="F2608" s="87"/>
    </row>
    <row r="2609" spans="2:6" x14ac:dyDescent="0.2">
      <c r="B2609" s="85"/>
      <c r="C2609" s="88">
        <v>43333</v>
      </c>
      <c r="D2609" s="86"/>
      <c r="E2609" s="89">
        <v>3.27</v>
      </c>
      <c r="F2609" s="87"/>
    </row>
    <row r="2610" spans="2:6" x14ac:dyDescent="0.2">
      <c r="B2610" s="85"/>
      <c r="C2610" s="88">
        <v>43332</v>
      </c>
      <c r="D2610" s="86"/>
      <c r="E2610" s="89">
        <v>3.27</v>
      </c>
      <c r="F2610" s="87"/>
    </row>
    <row r="2611" spans="2:6" x14ac:dyDescent="0.2">
      <c r="B2611" s="85"/>
      <c r="C2611" s="88">
        <v>43331</v>
      </c>
      <c r="D2611" s="86"/>
      <c r="E2611" s="89">
        <v>3.27</v>
      </c>
      <c r="F2611" s="87"/>
    </row>
    <row r="2612" spans="2:6" x14ac:dyDescent="0.2">
      <c r="B2612" s="85"/>
      <c r="C2612" s="88">
        <v>43330</v>
      </c>
      <c r="D2612" s="86"/>
      <c r="E2612" s="89">
        <v>3.27</v>
      </c>
      <c r="F2612" s="87"/>
    </row>
    <row r="2613" spans="2:6" x14ac:dyDescent="0.2">
      <c r="B2613" s="85"/>
      <c r="C2613" s="88">
        <v>43329</v>
      </c>
      <c r="D2613" s="86"/>
      <c r="E2613" s="89">
        <v>3.27</v>
      </c>
      <c r="F2613" s="87"/>
    </row>
    <row r="2614" spans="2:6" x14ac:dyDescent="0.2">
      <c r="B2614" s="85"/>
      <c r="C2614" s="88">
        <v>43328</v>
      </c>
      <c r="D2614" s="86"/>
      <c r="E2614" s="89">
        <v>3.27</v>
      </c>
      <c r="F2614" s="87"/>
    </row>
    <row r="2615" spans="2:6" x14ac:dyDescent="0.2">
      <c r="B2615" s="85"/>
      <c r="C2615" s="88">
        <v>43327</v>
      </c>
      <c r="D2615" s="86"/>
      <c r="E2615" s="89">
        <v>3.27</v>
      </c>
      <c r="F2615" s="87"/>
    </row>
    <row r="2616" spans="2:6" x14ac:dyDescent="0.2">
      <c r="B2616" s="85"/>
      <c r="C2616" s="88">
        <v>43326</v>
      </c>
      <c r="D2616" s="86"/>
      <c r="E2616" s="89">
        <v>3.27</v>
      </c>
      <c r="F2616" s="87"/>
    </row>
    <row r="2617" spans="2:6" x14ac:dyDescent="0.2">
      <c r="B2617" s="85"/>
      <c r="C2617" s="88">
        <v>43325</v>
      </c>
      <c r="D2617" s="86"/>
      <c r="E2617" s="89">
        <v>3.27</v>
      </c>
      <c r="F2617" s="87"/>
    </row>
    <row r="2618" spans="2:6" x14ac:dyDescent="0.2">
      <c r="B2618" s="85"/>
      <c r="C2618" s="88">
        <v>43324</v>
      </c>
      <c r="D2618" s="86"/>
      <c r="E2618" s="89">
        <v>3.27</v>
      </c>
      <c r="F2618" s="87"/>
    </row>
    <row r="2619" spans="2:6" x14ac:dyDescent="0.2">
      <c r="B2619" s="85"/>
      <c r="C2619" s="88">
        <v>43323</v>
      </c>
      <c r="D2619" s="86"/>
      <c r="E2619" s="89">
        <v>3.27</v>
      </c>
      <c r="F2619" s="87"/>
    </row>
    <row r="2620" spans="2:6" x14ac:dyDescent="0.2">
      <c r="B2620" s="85"/>
      <c r="C2620" s="88">
        <v>43322</v>
      </c>
      <c r="D2620" s="86"/>
      <c r="E2620" s="89">
        <v>3.27</v>
      </c>
      <c r="F2620" s="87"/>
    </row>
    <row r="2621" spans="2:6" x14ac:dyDescent="0.2">
      <c r="B2621" s="85"/>
      <c r="C2621" s="88">
        <v>43321</v>
      </c>
      <c r="D2621" s="86"/>
      <c r="E2621" s="89">
        <v>3.27</v>
      </c>
      <c r="F2621" s="87"/>
    </row>
    <row r="2622" spans="2:6" x14ac:dyDescent="0.2">
      <c r="B2622" s="85"/>
      <c r="C2622" s="88">
        <v>43320</v>
      </c>
      <c r="D2622" s="86"/>
      <c r="E2622" s="89">
        <v>3.27</v>
      </c>
      <c r="F2622" s="87"/>
    </row>
    <row r="2623" spans="2:6" x14ac:dyDescent="0.2">
      <c r="B2623" s="85"/>
      <c r="C2623" s="88">
        <v>43319</v>
      </c>
      <c r="D2623" s="86"/>
      <c r="E2623" s="89">
        <v>3.27</v>
      </c>
      <c r="F2623" s="87"/>
    </row>
    <row r="2624" spans="2:6" x14ac:dyDescent="0.2">
      <c r="B2624" s="85"/>
      <c r="C2624" s="88">
        <v>43318</v>
      </c>
      <c r="D2624" s="86"/>
      <c r="E2624" s="89">
        <v>3.27</v>
      </c>
      <c r="F2624" s="87"/>
    </row>
    <row r="2625" spans="2:6" x14ac:dyDescent="0.2">
      <c r="B2625" s="85"/>
      <c r="C2625" s="88">
        <v>43317</v>
      </c>
      <c r="D2625" s="86"/>
      <c r="E2625" s="89">
        <v>3.27</v>
      </c>
      <c r="F2625" s="87"/>
    </row>
    <row r="2626" spans="2:6" x14ac:dyDescent="0.2">
      <c r="B2626" s="85"/>
      <c r="C2626" s="88">
        <v>43316</v>
      </c>
      <c r="D2626" s="86"/>
      <c r="E2626" s="89">
        <v>3.27</v>
      </c>
      <c r="F2626" s="87"/>
    </row>
    <row r="2627" spans="2:6" x14ac:dyDescent="0.2">
      <c r="B2627" s="85"/>
      <c r="C2627" s="88">
        <v>43315</v>
      </c>
      <c r="D2627" s="86"/>
      <c r="E2627" s="89">
        <v>3.27</v>
      </c>
      <c r="F2627" s="87"/>
    </row>
    <row r="2628" spans="2:6" x14ac:dyDescent="0.2">
      <c r="B2628" s="85"/>
      <c r="C2628" s="88">
        <v>43314</v>
      </c>
      <c r="D2628" s="86"/>
      <c r="E2628" s="89">
        <v>3.27</v>
      </c>
      <c r="F2628" s="87"/>
    </row>
    <row r="2629" spans="2:6" x14ac:dyDescent="0.2">
      <c r="B2629" s="85"/>
      <c r="C2629" s="88">
        <v>43313</v>
      </c>
      <c r="D2629" s="86"/>
      <c r="E2629" s="89">
        <v>3.27</v>
      </c>
      <c r="F2629" s="87"/>
    </row>
    <row r="2630" spans="2:6" x14ac:dyDescent="0.2">
      <c r="B2630" s="85"/>
      <c r="C2630" s="88">
        <v>43312</v>
      </c>
      <c r="D2630" s="86"/>
      <c r="E2630" s="89">
        <v>3.27</v>
      </c>
      <c r="F2630" s="87"/>
    </row>
    <row r="2631" spans="2:6" x14ac:dyDescent="0.2">
      <c r="B2631" s="85"/>
      <c r="C2631" s="88">
        <v>43311</v>
      </c>
      <c r="D2631" s="86"/>
      <c r="E2631" s="89">
        <v>3.27</v>
      </c>
      <c r="F2631" s="87"/>
    </row>
    <row r="2632" spans="2:6" x14ac:dyDescent="0.2">
      <c r="B2632" s="85"/>
      <c r="C2632" s="88">
        <v>43310</v>
      </c>
      <c r="D2632" s="86"/>
      <c r="E2632" s="89">
        <v>3.27</v>
      </c>
      <c r="F2632" s="87"/>
    </row>
    <row r="2633" spans="2:6" x14ac:dyDescent="0.2">
      <c r="B2633" s="85"/>
      <c r="C2633" s="88">
        <v>43309</v>
      </c>
      <c r="D2633" s="86"/>
      <c r="E2633" s="89">
        <v>3.27</v>
      </c>
      <c r="F2633" s="87"/>
    </row>
    <row r="2634" spans="2:6" x14ac:dyDescent="0.2">
      <c r="B2634" s="85"/>
      <c r="C2634" s="88">
        <v>43308</v>
      </c>
      <c r="D2634" s="86"/>
      <c r="E2634" s="89">
        <v>3.27</v>
      </c>
      <c r="F2634" s="87"/>
    </row>
    <row r="2635" spans="2:6" x14ac:dyDescent="0.2">
      <c r="B2635" s="85"/>
      <c r="C2635" s="88">
        <v>43307</v>
      </c>
      <c r="D2635" s="86"/>
      <c r="E2635" s="89">
        <v>3.27</v>
      </c>
      <c r="F2635" s="87"/>
    </row>
    <row r="2636" spans="2:6" x14ac:dyDescent="0.2">
      <c r="B2636" s="85"/>
      <c r="C2636" s="88">
        <v>43306</v>
      </c>
      <c r="D2636" s="86"/>
      <c r="E2636" s="89">
        <v>3.27</v>
      </c>
      <c r="F2636" s="87"/>
    </row>
    <row r="2637" spans="2:6" x14ac:dyDescent="0.2">
      <c r="B2637" s="85"/>
      <c r="C2637" s="88">
        <v>43305</v>
      </c>
      <c r="D2637" s="86"/>
      <c r="E2637" s="89">
        <v>3.27</v>
      </c>
      <c r="F2637" s="87"/>
    </row>
    <row r="2638" spans="2:6" x14ac:dyDescent="0.2">
      <c r="B2638" s="85"/>
      <c r="C2638" s="88">
        <v>43304</v>
      </c>
      <c r="D2638" s="86"/>
      <c r="E2638" s="89">
        <v>3.27</v>
      </c>
      <c r="F2638" s="87"/>
    </row>
    <row r="2639" spans="2:6" x14ac:dyDescent="0.2">
      <c r="B2639" s="85"/>
      <c r="C2639" s="88">
        <v>43303</v>
      </c>
      <c r="D2639" s="86"/>
      <c r="E2639" s="89">
        <v>3.27</v>
      </c>
      <c r="F2639" s="87"/>
    </row>
    <row r="2640" spans="2:6" x14ac:dyDescent="0.2">
      <c r="B2640" s="85"/>
      <c r="C2640" s="88">
        <v>43302</v>
      </c>
      <c r="D2640" s="86"/>
      <c r="E2640" s="89">
        <v>3.27</v>
      </c>
      <c r="F2640" s="87"/>
    </row>
    <row r="2641" spans="2:6" x14ac:dyDescent="0.2">
      <c r="B2641" s="85"/>
      <c r="C2641" s="88">
        <v>43301</v>
      </c>
      <c r="D2641" s="86"/>
      <c r="E2641" s="89">
        <v>3.27</v>
      </c>
      <c r="F2641" s="87"/>
    </row>
    <row r="2642" spans="2:6" x14ac:dyDescent="0.2">
      <c r="B2642" s="85"/>
      <c r="C2642" s="88">
        <v>43300</v>
      </c>
      <c r="D2642" s="86"/>
      <c r="E2642" s="89">
        <v>3.27</v>
      </c>
      <c r="F2642" s="87"/>
    </row>
    <row r="2643" spans="2:6" x14ac:dyDescent="0.2">
      <c r="B2643" s="85"/>
      <c r="C2643" s="88">
        <v>43299</v>
      </c>
      <c r="D2643" s="86"/>
      <c r="E2643" s="89">
        <v>3.27</v>
      </c>
      <c r="F2643" s="87"/>
    </row>
    <row r="2644" spans="2:6" x14ac:dyDescent="0.2">
      <c r="B2644" s="85"/>
      <c r="C2644" s="88">
        <v>43298</v>
      </c>
      <c r="D2644" s="86"/>
      <c r="E2644" s="89">
        <v>3.27</v>
      </c>
      <c r="F2644" s="87"/>
    </row>
    <row r="2645" spans="2:6" x14ac:dyDescent="0.2">
      <c r="B2645" s="85"/>
      <c r="C2645" s="88">
        <v>43297</v>
      </c>
      <c r="D2645" s="86"/>
      <c r="E2645" s="89">
        <v>3.27</v>
      </c>
      <c r="F2645" s="87"/>
    </row>
    <row r="2646" spans="2:6" x14ac:dyDescent="0.2">
      <c r="B2646" s="85"/>
      <c r="C2646" s="88">
        <v>43296</v>
      </c>
      <c r="D2646" s="86"/>
      <c r="E2646" s="89">
        <v>3.27</v>
      </c>
      <c r="F2646" s="87"/>
    </row>
    <row r="2647" spans="2:6" x14ac:dyDescent="0.2">
      <c r="B2647" s="85"/>
      <c r="C2647" s="88">
        <v>43295</v>
      </c>
      <c r="D2647" s="86"/>
      <c r="E2647" s="89">
        <v>3.27</v>
      </c>
      <c r="F2647" s="87"/>
    </row>
    <row r="2648" spans="2:6" x14ac:dyDescent="0.2">
      <c r="B2648" s="85"/>
      <c r="C2648" s="88">
        <v>43294</v>
      </c>
      <c r="D2648" s="86"/>
      <c r="E2648" s="89">
        <v>3.27</v>
      </c>
      <c r="F2648" s="87"/>
    </row>
    <row r="2649" spans="2:6" x14ac:dyDescent="0.2">
      <c r="B2649" s="85"/>
      <c r="C2649" s="88">
        <v>43293</v>
      </c>
      <c r="D2649" s="86"/>
      <c r="E2649" s="89">
        <v>3.27</v>
      </c>
      <c r="F2649" s="87"/>
    </row>
    <row r="2650" spans="2:6" x14ac:dyDescent="0.2">
      <c r="B2650" s="85"/>
      <c r="C2650" s="88">
        <v>43292</v>
      </c>
      <c r="D2650" s="86"/>
      <c r="E2650" s="89">
        <v>3.27</v>
      </c>
      <c r="F2650" s="87"/>
    </row>
    <row r="2651" spans="2:6" x14ac:dyDescent="0.2">
      <c r="B2651" s="85"/>
      <c r="C2651" s="88">
        <v>43291</v>
      </c>
      <c r="D2651" s="86"/>
      <c r="E2651" s="89">
        <v>3.27</v>
      </c>
      <c r="F2651" s="87"/>
    </row>
    <row r="2652" spans="2:6" x14ac:dyDescent="0.2">
      <c r="B2652" s="85"/>
      <c r="C2652" s="88">
        <v>43290</v>
      </c>
      <c r="D2652" s="86"/>
      <c r="E2652" s="89">
        <v>3.27</v>
      </c>
      <c r="F2652" s="87"/>
    </row>
    <row r="2653" spans="2:6" x14ac:dyDescent="0.2">
      <c r="B2653" s="85"/>
      <c r="C2653" s="88">
        <v>43289</v>
      </c>
      <c r="D2653" s="86"/>
      <c r="E2653" s="89">
        <v>3.27</v>
      </c>
      <c r="F2653" s="87"/>
    </row>
    <row r="2654" spans="2:6" x14ac:dyDescent="0.2">
      <c r="B2654" s="85"/>
      <c r="C2654" s="88">
        <v>43288</v>
      </c>
      <c r="D2654" s="86"/>
      <c r="E2654" s="89">
        <v>3.27</v>
      </c>
      <c r="F2654" s="87"/>
    </row>
    <row r="2655" spans="2:6" x14ac:dyDescent="0.2">
      <c r="B2655" s="85"/>
      <c r="C2655" s="88">
        <v>43287</v>
      </c>
      <c r="D2655" s="86"/>
      <c r="E2655" s="89">
        <v>3.27</v>
      </c>
      <c r="F2655" s="87"/>
    </row>
    <row r="2656" spans="2:6" x14ac:dyDescent="0.2">
      <c r="B2656" s="85"/>
      <c r="C2656" s="88">
        <v>43286</v>
      </c>
      <c r="D2656" s="86"/>
      <c r="E2656" s="89">
        <v>3.27</v>
      </c>
      <c r="F2656" s="87"/>
    </row>
    <row r="2657" spans="2:6" x14ac:dyDescent="0.2">
      <c r="B2657" s="85"/>
      <c r="C2657" s="88">
        <v>43285</v>
      </c>
      <c r="D2657" s="86"/>
      <c r="E2657" s="89">
        <v>3.27</v>
      </c>
      <c r="F2657" s="87"/>
    </row>
    <row r="2658" spans="2:6" x14ac:dyDescent="0.2">
      <c r="B2658" s="85"/>
      <c r="C2658" s="88">
        <v>43284</v>
      </c>
      <c r="D2658" s="86"/>
      <c r="E2658" s="89">
        <v>3.27</v>
      </c>
      <c r="F2658" s="87"/>
    </row>
    <row r="2659" spans="2:6" x14ac:dyDescent="0.2">
      <c r="B2659" s="85"/>
      <c r="C2659" s="88">
        <v>43283</v>
      </c>
      <c r="D2659" s="86"/>
      <c r="E2659" s="89">
        <v>3.27</v>
      </c>
      <c r="F2659" s="87"/>
    </row>
    <row r="2660" spans="2:6" x14ac:dyDescent="0.2">
      <c r="B2660" s="85"/>
      <c r="C2660" s="88">
        <v>43282</v>
      </c>
      <c r="D2660" s="86"/>
      <c r="E2660" s="89">
        <v>3.27</v>
      </c>
      <c r="F2660" s="87"/>
    </row>
    <row r="2661" spans="2:6" x14ac:dyDescent="0.2">
      <c r="B2661" s="85"/>
      <c r="C2661" s="88">
        <v>43281</v>
      </c>
      <c r="D2661" s="86"/>
      <c r="E2661" s="89">
        <v>4.03</v>
      </c>
      <c r="F2661" s="87"/>
    </row>
    <row r="2662" spans="2:6" x14ac:dyDescent="0.2">
      <c r="B2662" s="85"/>
      <c r="C2662" s="88">
        <v>43280</v>
      </c>
      <c r="D2662" s="86"/>
      <c r="E2662" s="89">
        <v>4.03</v>
      </c>
      <c r="F2662" s="87"/>
    </row>
    <row r="2663" spans="2:6" x14ac:dyDescent="0.2">
      <c r="B2663" s="85"/>
      <c r="C2663" s="88">
        <v>43279</v>
      </c>
      <c r="D2663" s="86"/>
      <c r="E2663" s="89">
        <v>4.03</v>
      </c>
      <c r="F2663" s="87"/>
    </row>
    <row r="2664" spans="2:6" x14ac:dyDescent="0.2">
      <c r="B2664" s="85"/>
      <c r="C2664" s="88">
        <v>43278</v>
      </c>
      <c r="D2664" s="86"/>
      <c r="E2664" s="89">
        <v>4.03</v>
      </c>
      <c r="F2664" s="87"/>
    </row>
    <row r="2665" spans="2:6" x14ac:dyDescent="0.2">
      <c r="B2665" s="85"/>
      <c r="C2665" s="88">
        <v>43277</v>
      </c>
      <c r="D2665" s="86"/>
      <c r="E2665" s="89">
        <v>4.03</v>
      </c>
      <c r="F2665" s="87"/>
    </row>
    <row r="2666" spans="2:6" x14ac:dyDescent="0.2">
      <c r="B2666" s="85"/>
      <c r="C2666" s="88">
        <v>43276</v>
      </c>
      <c r="D2666" s="86"/>
      <c r="E2666" s="89">
        <v>4.03</v>
      </c>
      <c r="F2666" s="87"/>
    </row>
    <row r="2667" spans="2:6" x14ac:dyDescent="0.2">
      <c r="B2667" s="85"/>
      <c r="C2667" s="88">
        <v>43275</v>
      </c>
      <c r="D2667" s="86"/>
      <c r="E2667" s="89">
        <v>4.03</v>
      </c>
      <c r="F2667" s="87"/>
    </row>
    <row r="2668" spans="2:6" x14ac:dyDescent="0.2">
      <c r="B2668" s="85"/>
      <c r="C2668" s="88">
        <v>43274</v>
      </c>
      <c r="D2668" s="86"/>
      <c r="E2668" s="89">
        <v>4.03</v>
      </c>
      <c r="F2668" s="87"/>
    </row>
    <row r="2669" spans="2:6" x14ac:dyDescent="0.2">
      <c r="B2669" s="85"/>
      <c r="C2669" s="88">
        <v>43273</v>
      </c>
      <c r="D2669" s="86"/>
      <c r="E2669" s="89">
        <v>4.03</v>
      </c>
      <c r="F2669" s="87"/>
    </row>
    <row r="2670" spans="2:6" x14ac:dyDescent="0.2">
      <c r="B2670" s="85"/>
      <c r="C2670" s="88">
        <v>43272</v>
      </c>
      <c r="D2670" s="86"/>
      <c r="E2670" s="89">
        <v>4.03</v>
      </c>
      <c r="F2670" s="87"/>
    </row>
    <row r="2671" spans="2:6" x14ac:dyDescent="0.2">
      <c r="B2671" s="85"/>
      <c r="C2671" s="88">
        <v>43271</v>
      </c>
      <c r="D2671" s="86"/>
      <c r="E2671" s="89">
        <v>4.03</v>
      </c>
      <c r="F2671" s="87"/>
    </row>
    <row r="2672" spans="2:6" x14ac:dyDescent="0.2">
      <c r="B2672" s="85"/>
      <c r="C2672" s="88">
        <v>43270</v>
      </c>
      <c r="D2672" s="86"/>
      <c r="E2672" s="89">
        <v>4.03</v>
      </c>
      <c r="F2672" s="87"/>
    </row>
    <row r="2673" spans="2:6" x14ac:dyDescent="0.2">
      <c r="B2673" s="85"/>
      <c r="C2673" s="88">
        <v>43269</v>
      </c>
      <c r="D2673" s="86"/>
      <c r="E2673" s="89">
        <v>4.03</v>
      </c>
      <c r="F2673" s="87"/>
    </row>
    <row r="2674" spans="2:6" x14ac:dyDescent="0.2">
      <c r="B2674" s="85"/>
      <c r="C2674" s="88">
        <v>43268</v>
      </c>
      <c r="D2674" s="86"/>
      <c r="E2674" s="89">
        <v>4.03</v>
      </c>
      <c r="F2674" s="87"/>
    </row>
    <row r="2675" spans="2:6" x14ac:dyDescent="0.2">
      <c r="B2675" s="85"/>
      <c r="C2675" s="88">
        <v>43267</v>
      </c>
      <c r="D2675" s="86"/>
      <c r="E2675" s="89">
        <v>4.03</v>
      </c>
      <c r="F2675" s="87"/>
    </row>
    <row r="2676" spans="2:6" x14ac:dyDescent="0.2">
      <c r="B2676" s="85"/>
      <c r="C2676" s="88">
        <v>43266</v>
      </c>
      <c r="D2676" s="86"/>
      <c r="E2676" s="89">
        <v>4.03</v>
      </c>
      <c r="F2676" s="87"/>
    </row>
    <row r="2677" spans="2:6" x14ac:dyDescent="0.2">
      <c r="B2677" s="85"/>
      <c r="C2677" s="88">
        <v>43265</v>
      </c>
      <c r="D2677" s="86"/>
      <c r="E2677" s="89">
        <v>4.03</v>
      </c>
      <c r="F2677" s="87"/>
    </row>
    <row r="2678" spans="2:6" x14ac:dyDescent="0.2">
      <c r="B2678" s="85"/>
      <c r="C2678" s="88">
        <v>43264</v>
      </c>
      <c r="D2678" s="86"/>
      <c r="E2678" s="89">
        <v>4.03</v>
      </c>
      <c r="F2678" s="87"/>
    </row>
    <row r="2679" spans="2:6" x14ac:dyDescent="0.2">
      <c r="B2679" s="85"/>
      <c r="C2679" s="88">
        <v>43263</v>
      </c>
      <c r="D2679" s="86"/>
      <c r="E2679" s="89">
        <v>4.03</v>
      </c>
      <c r="F2679" s="87"/>
    </row>
    <row r="2680" spans="2:6" x14ac:dyDescent="0.2">
      <c r="B2680" s="85"/>
      <c r="C2680" s="88">
        <v>43262</v>
      </c>
      <c r="D2680" s="86"/>
      <c r="E2680" s="89">
        <v>4.03</v>
      </c>
      <c r="F2680" s="87"/>
    </row>
    <row r="2681" spans="2:6" x14ac:dyDescent="0.2">
      <c r="B2681" s="85"/>
      <c r="C2681" s="88">
        <v>43261</v>
      </c>
      <c r="D2681" s="86"/>
      <c r="E2681" s="89">
        <v>4.03</v>
      </c>
      <c r="F2681" s="87"/>
    </row>
    <row r="2682" spans="2:6" x14ac:dyDescent="0.2">
      <c r="B2682" s="85"/>
      <c r="C2682" s="88">
        <v>43260</v>
      </c>
      <c r="D2682" s="86"/>
      <c r="E2682" s="89">
        <v>4.03</v>
      </c>
      <c r="F2682" s="87"/>
    </row>
    <row r="2683" spans="2:6" x14ac:dyDescent="0.2">
      <c r="B2683" s="85"/>
      <c r="C2683" s="88">
        <v>43259</v>
      </c>
      <c r="D2683" s="86"/>
      <c r="E2683" s="89">
        <v>4.03</v>
      </c>
      <c r="F2683" s="87"/>
    </row>
    <row r="2684" spans="2:6" x14ac:dyDescent="0.2">
      <c r="B2684" s="85"/>
      <c r="C2684" s="88">
        <v>43258</v>
      </c>
      <c r="D2684" s="86"/>
      <c r="E2684" s="89">
        <v>4.03</v>
      </c>
      <c r="F2684" s="87"/>
    </row>
    <row r="2685" spans="2:6" x14ac:dyDescent="0.2">
      <c r="B2685" s="85"/>
      <c r="C2685" s="88">
        <v>43257</v>
      </c>
      <c r="D2685" s="86"/>
      <c r="E2685" s="89">
        <v>4.03</v>
      </c>
      <c r="F2685" s="87"/>
    </row>
    <row r="2686" spans="2:6" x14ac:dyDescent="0.2">
      <c r="B2686" s="85"/>
      <c r="C2686" s="88">
        <v>43256</v>
      </c>
      <c r="D2686" s="86"/>
      <c r="E2686" s="89">
        <v>4.03</v>
      </c>
      <c r="F2686" s="87"/>
    </row>
    <row r="2687" spans="2:6" x14ac:dyDescent="0.2">
      <c r="B2687" s="85"/>
      <c r="C2687" s="88">
        <v>43255</v>
      </c>
      <c r="D2687" s="86"/>
      <c r="E2687" s="89">
        <v>4.03</v>
      </c>
      <c r="F2687" s="87"/>
    </row>
    <row r="2688" spans="2:6" x14ac:dyDescent="0.2">
      <c r="B2688" s="85"/>
      <c r="C2688" s="88">
        <v>43254</v>
      </c>
      <c r="D2688" s="86"/>
      <c r="E2688" s="89">
        <v>4.03</v>
      </c>
      <c r="F2688" s="87"/>
    </row>
    <row r="2689" spans="2:6" x14ac:dyDescent="0.2">
      <c r="B2689" s="85"/>
      <c r="C2689" s="88">
        <v>43253</v>
      </c>
      <c r="D2689" s="86"/>
      <c r="E2689" s="89">
        <v>4.03</v>
      </c>
      <c r="F2689" s="87"/>
    </row>
    <row r="2690" spans="2:6" x14ac:dyDescent="0.2">
      <c r="B2690" s="85"/>
      <c r="C2690" s="88">
        <v>43252</v>
      </c>
      <c r="D2690" s="86"/>
      <c r="E2690" s="89">
        <v>4.03</v>
      </c>
      <c r="F2690" s="87"/>
    </row>
    <row r="2691" spans="2:6" x14ac:dyDescent="0.2">
      <c r="B2691" s="85"/>
      <c r="C2691" s="88">
        <v>43251</v>
      </c>
      <c r="D2691" s="86"/>
      <c r="E2691" s="89">
        <v>4.03</v>
      </c>
      <c r="F2691" s="87"/>
    </row>
    <row r="2692" spans="2:6" x14ac:dyDescent="0.2">
      <c r="B2692" s="85"/>
      <c r="C2692" s="88">
        <v>43250</v>
      </c>
      <c r="D2692" s="86"/>
      <c r="E2692" s="89">
        <v>4.03</v>
      </c>
      <c r="F2692" s="87"/>
    </row>
    <row r="2693" spans="2:6" x14ac:dyDescent="0.2">
      <c r="B2693" s="85"/>
      <c r="C2693" s="88">
        <v>43249</v>
      </c>
      <c r="D2693" s="86"/>
      <c r="E2693" s="89">
        <v>4.03</v>
      </c>
      <c r="F2693" s="87"/>
    </row>
    <row r="2694" spans="2:6" x14ac:dyDescent="0.2">
      <c r="B2694" s="85"/>
      <c r="C2694" s="88">
        <v>43248</v>
      </c>
      <c r="D2694" s="86"/>
      <c r="E2694" s="89">
        <v>4.03</v>
      </c>
      <c r="F2694" s="87"/>
    </row>
    <row r="2695" spans="2:6" x14ac:dyDescent="0.2">
      <c r="B2695" s="85"/>
      <c r="C2695" s="88">
        <v>43247</v>
      </c>
      <c r="D2695" s="86"/>
      <c r="E2695" s="89">
        <v>4.03</v>
      </c>
      <c r="F2695" s="87"/>
    </row>
    <row r="2696" spans="2:6" x14ac:dyDescent="0.2">
      <c r="B2696" s="85"/>
      <c r="C2696" s="88">
        <v>43246</v>
      </c>
      <c r="D2696" s="86"/>
      <c r="E2696" s="89">
        <v>4.03</v>
      </c>
      <c r="F2696" s="87"/>
    </row>
    <row r="2697" spans="2:6" x14ac:dyDescent="0.2">
      <c r="B2697" s="85"/>
      <c r="C2697" s="88">
        <v>43245</v>
      </c>
      <c r="D2697" s="86"/>
      <c r="E2697" s="89">
        <v>4.03</v>
      </c>
      <c r="F2697" s="87"/>
    </row>
    <row r="2698" spans="2:6" x14ac:dyDescent="0.2">
      <c r="B2698" s="85"/>
      <c r="C2698" s="88">
        <v>43244</v>
      </c>
      <c r="D2698" s="86"/>
      <c r="E2698" s="89">
        <v>4.03</v>
      </c>
      <c r="F2698" s="87"/>
    </row>
    <row r="2699" spans="2:6" x14ac:dyDescent="0.2">
      <c r="B2699" s="85"/>
      <c r="C2699" s="88">
        <v>43243</v>
      </c>
      <c r="D2699" s="86"/>
      <c r="E2699" s="89">
        <v>4.03</v>
      </c>
      <c r="F2699" s="87"/>
    </row>
    <row r="2700" spans="2:6" x14ac:dyDescent="0.2">
      <c r="B2700" s="85"/>
      <c r="C2700" s="88">
        <v>43242</v>
      </c>
      <c r="D2700" s="86"/>
      <c r="E2700" s="89">
        <v>4.03</v>
      </c>
      <c r="F2700" s="87"/>
    </row>
    <row r="2701" spans="2:6" x14ac:dyDescent="0.2">
      <c r="B2701" s="85"/>
      <c r="C2701" s="88">
        <v>43241</v>
      </c>
      <c r="D2701" s="86"/>
      <c r="E2701" s="89">
        <v>4.03</v>
      </c>
      <c r="F2701" s="87"/>
    </row>
    <row r="2702" spans="2:6" x14ac:dyDescent="0.2">
      <c r="B2702" s="85"/>
      <c r="C2702" s="88">
        <v>43240</v>
      </c>
      <c r="D2702" s="86"/>
      <c r="E2702" s="89">
        <v>4.03</v>
      </c>
      <c r="F2702" s="87"/>
    </row>
    <row r="2703" spans="2:6" x14ac:dyDescent="0.2">
      <c r="B2703" s="85"/>
      <c r="C2703" s="88">
        <v>43239</v>
      </c>
      <c r="D2703" s="86"/>
      <c r="E2703" s="89">
        <v>4.03</v>
      </c>
      <c r="F2703" s="87"/>
    </row>
    <row r="2704" spans="2:6" x14ac:dyDescent="0.2">
      <c r="B2704" s="85"/>
      <c r="C2704" s="88">
        <v>43238</v>
      </c>
      <c r="D2704" s="86"/>
      <c r="E2704" s="89">
        <v>4.03</v>
      </c>
      <c r="F2704" s="87"/>
    </row>
    <row r="2705" spans="2:6" x14ac:dyDescent="0.2">
      <c r="B2705" s="85"/>
      <c r="C2705" s="88">
        <v>43237</v>
      </c>
      <c r="D2705" s="86"/>
      <c r="E2705" s="89">
        <v>4.03</v>
      </c>
      <c r="F2705" s="87"/>
    </row>
    <row r="2706" spans="2:6" x14ac:dyDescent="0.2">
      <c r="B2706" s="85"/>
      <c r="C2706" s="88">
        <v>43236</v>
      </c>
      <c r="D2706" s="86"/>
      <c r="E2706" s="89">
        <v>4.03</v>
      </c>
      <c r="F2706" s="87"/>
    </row>
    <row r="2707" spans="2:6" x14ac:dyDescent="0.2">
      <c r="B2707" s="85"/>
      <c r="C2707" s="88">
        <v>43235</v>
      </c>
      <c r="D2707" s="86"/>
      <c r="E2707" s="89">
        <v>4.03</v>
      </c>
      <c r="F2707" s="87"/>
    </row>
    <row r="2708" spans="2:6" x14ac:dyDescent="0.2">
      <c r="B2708" s="85"/>
      <c r="C2708" s="88">
        <v>43234</v>
      </c>
      <c r="D2708" s="86"/>
      <c r="E2708" s="89">
        <v>4.03</v>
      </c>
      <c r="F2708" s="87"/>
    </row>
    <row r="2709" spans="2:6" x14ac:dyDescent="0.2">
      <c r="B2709" s="85"/>
      <c r="C2709" s="88">
        <v>43233</v>
      </c>
      <c r="D2709" s="86"/>
      <c r="E2709" s="89">
        <v>4.03</v>
      </c>
      <c r="F2709" s="87"/>
    </row>
    <row r="2710" spans="2:6" x14ac:dyDescent="0.2">
      <c r="B2710" s="85"/>
      <c r="C2710" s="88">
        <v>43232</v>
      </c>
      <c r="D2710" s="86"/>
      <c r="E2710" s="89">
        <v>4.03</v>
      </c>
      <c r="F2710" s="87"/>
    </row>
    <row r="2711" spans="2:6" x14ac:dyDescent="0.2">
      <c r="B2711" s="85"/>
      <c r="C2711" s="88">
        <v>43231</v>
      </c>
      <c r="D2711" s="86"/>
      <c r="E2711" s="89">
        <v>4.03</v>
      </c>
      <c r="F2711" s="87"/>
    </row>
    <row r="2712" spans="2:6" x14ac:dyDescent="0.2">
      <c r="B2712" s="85"/>
      <c r="C2712" s="88">
        <v>43230</v>
      </c>
      <c r="D2712" s="86"/>
      <c r="E2712" s="89">
        <v>4.03</v>
      </c>
      <c r="F2712" s="87"/>
    </row>
    <row r="2713" spans="2:6" x14ac:dyDescent="0.2">
      <c r="B2713" s="85"/>
      <c r="C2713" s="88">
        <v>43229</v>
      </c>
      <c r="D2713" s="86"/>
      <c r="E2713" s="89">
        <v>4.03</v>
      </c>
      <c r="F2713" s="87"/>
    </row>
    <row r="2714" spans="2:6" x14ac:dyDescent="0.2">
      <c r="B2714" s="85"/>
      <c r="C2714" s="88">
        <v>43228</v>
      </c>
      <c r="D2714" s="86"/>
      <c r="E2714" s="89">
        <v>4.03</v>
      </c>
      <c r="F2714" s="87"/>
    </row>
    <row r="2715" spans="2:6" x14ac:dyDescent="0.2">
      <c r="B2715" s="85"/>
      <c r="C2715" s="88">
        <v>43227</v>
      </c>
      <c r="D2715" s="86"/>
      <c r="E2715" s="89">
        <v>4.03</v>
      </c>
      <c r="F2715" s="87"/>
    </row>
    <row r="2716" spans="2:6" x14ac:dyDescent="0.2">
      <c r="B2716" s="85"/>
      <c r="C2716" s="88">
        <v>43226</v>
      </c>
      <c r="D2716" s="86"/>
      <c r="E2716" s="89">
        <v>4.03</v>
      </c>
      <c r="F2716" s="87"/>
    </row>
    <row r="2717" spans="2:6" x14ac:dyDescent="0.2">
      <c r="B2717" s="85"/>
      <c r="C2717" s="88">
        <v>43225</v>
      </c>
      <c r="D2717" s="86"/>
      <c r="E2717" s="89">
        <v>4.03</v>
      </c>
      <c r="F2717" s="87"/>
    </row>
    <row r="2718" spans="2:6" x14ac:dyDescent="0.2">
      <c r="B2718" s="85"/>
      <c r="C2718" s="88">
        <v>43224</v>
      </c>
      <c r="D2718" s="86"/>
      <c r="E2718" s="89">
        <v>4.03</v>
      </c>
      <c r="F2718" s="87"/>
    </row>
    <row r="2719" spans="2:6" x14ac:dyDescent="0.2">
      <c r="B2719" s="85"/>
      <c r="C2719" s="88">
        <v>43223</v>
      </c>
      <c r="D2719" s="86"/>
      <c r="E2719" s="89">
        <v>4.03</v>
      </c>
      <c r="F2719" s="87"/>
    </row>
    <row r="2720" spans="2:6" x14ac:dyDescent="0.2">
      <c r="B2720" s="85"/>
      <c r="C2720" s="88">
        <v>43222</v>
      </c>
      <c r="D2720" s="86"/>
      <c r="E2720" s="89">
        <v>4.03</v>
      </c>
      <c r="F2720" s="87"/>
    </row>
    <row r="2721" spans="2:6" x14ac:dyDescent="0.2">
      <c r="B2721" s="85"/>
      <c r="C2721" s="88">
        <v>43221</v>
      </c>
      <c r="D2721" s="86"/>
      <c r="E2721" s="89">
        <v>4.03</v>
      </c>
      <c r="F2721" s="87"/>
    </row>
    <row r="2722" spans="2:6" x14ac:dyDescent="0.2">
      <c r="B2722" s="85"/>
      <c r="C2722" s="88">
        <v>43220</v>
      </c>
      <c r="D2722" s="86"/>
      <c r="E2722" s="89">
        <v>4.03</v>
      </c>
      <c r="F2722" s="87"/>
    </row>
    <row r="2723" spans="2:6" x14ac:dyDescent="0.2">
      <c r="B2723" s="85"/>
      <c r="C2723" s="88">
        <v>43219</v>
      </c>
      <c r="D2723" s="86"/>
      <c r="E2723" s="89">
        <v>4.03</v>
      </c>
      <c r="F2723" s="87"/>
    </row>
    <row r="2724" spans="2:6" x14ac:dyDescent="0.2">
      <c r="B2724" s="85"/>
      <c r="C2724" s="88">
        <v>43218</v>
      </c>
      <c r="D2724" s="86"/>
      <c r="E2724" s="89">
        <v>4.03</v>
      </c>
      <c r="F2724" s="87"/>
    </row>
    <row r="2725" spans="2:6" x14ac:dyDescent="0.2">
      <c r="B2725" s="85"/>
      <c r="C2725" s="88">
        <v>43217</v>
      </c>
      <c r="D2725" s="86"/>
      <c r="E2725" s="89">
        <v>4.03</v>
      </c>
      <c r="F2725" s="87"/>
    </row>
    <row r="2726" spans="2:6" x14ac:dyDescent="0.2">
      <c r="B2726" s="85"/>
      <c r="C2726" s="88">
        <v>43216</v>
      </c>
      <c r="D2726" s="86"/>
      <c r="E2726" s="89">
        <v>4.03</v>
      </c>
      <c r="F2726" s="87"/>
    </row>
    <row r="2727" spans="2:6" x14ac:dyDescent="0.2">
      <c r="B2727" s="85"/>
      <c r="C2727" s="88">
        <v>43215</v>
      </c>
      <c r="D2727" s="86"/>
      <c r="E2727" s="89">
        <v>4.03</v>
      </c>
      <c r="F2727" s="87"/>
    </row>
    <row r="2728" spans="2:6" x14ac:dyDescent="0.2">
      <c r="B2728" s="85"/>
      <c r="C2728" s="88">
        <v>43214</v>
      </c>
      <c r="D2728" s="86"/>
      <c r="E2728" s="89">
        <v>4.03</v>
      </c>
      <c r="F2728" s="87"/>
    </row>
    <row r="2729" spans="2:6" x14ac:dyDescent="0.2">
      <c r="B2729" s="85"/>
      <c r="C2729" s="88">
        <v>43213</v>
      </c>
      <c r="D2729" s="86"/>
      <c r="E2729" s="89">
        <v>4.03</v>
      </c>
      <c r="F2729" s="87"/>
    </row>
    <row r="2730" spans="2:6" x14ac:dyDescent="0.2">
      <c r="B2730" s="85"/>
      <c r="C2730" s="88">
        <v>43212</v>
      </c>
      <c r="D2730" s="86"/>
      <c r="E2730" s="89">
        <v>4.03</v>
      </c>
      <c r="F2730" s="87"/>
    </row>
    <row r="2731" spans="2:6" x14ac:dyDescent="0.2">
      <c r="B2731" s="85"/>
      <c r="C2731" s="88">
        <v>43211</v>
      </c>
      <c r="D2731" s="86"/>
      <c r="E2731" s="89">
        <v>4.03</v>
      </c>
      <c r="F2731" s="87"/>
    </row>
    <row r="2732" spans="2:6" x14ac:dyDescent="0.2">
      <c r="B2732" s="85"/>
      <c r="C2732" s="88">
        <v>43210</v>
      </c>
      <c r="D2732" s="86"/>
      <c r="E2732" s="89">
        <v>4.03</v>
      </c>
      <c r="F2732" s="87"/>
    </row>
    <row r="2733" spans="2:6" x14ac:dyDescent="0.2">
      <c r="B2733" s="85"/>
      <c r="C2733" s="88">
        <v>43209</v>
      </c>
      <c r="D2733" s="86"/>
      <c r="E2733" s="89">
        <v>4.03</v>
      </c>
      <c r="F2733" s="87"/>
    </row>
    <row r="2734" spans="2:6" x14ac:dyDescent="0.2">
      <c r="B2734" s="85"/>
      <c r="C2734" s="88">
        <v>43208</v>
      </c>
      <c r="D2734" s="86"/>
      <c r="E2734" s="89">
        <v>4.03</v>
      </c>
      <c r="F2734" s="87"/>
    </row>
    <row r="2735" spans="2:6" x14ac:dyDescent="0.2">
      <c r="B2735" s="85"/>
      <c r="C2735" s="88">
        <v>43207</v>
      </c>
      <c r="D2735" s="86"/>
      <c r="E2735" s="89">
        <v>4.03</v>
      </c>
      <c r="F2735" s="87"/>
    </row>
    <row r="2736" spans="2:6" x14ac:dyDescent="0.2">
      <c r="B2736" s="85"/>
      <c r="C2736" s="88">
        <v>43206</v>
      </c>
      <c r="D2736" s="86"/>
      <c r="E2736" s="89">
        <v>4.03</v>
      </c>
      <c r="F2736" s="87"/>
    </row>
    <row r="2737" spans="2:6" x14ac:dyDescent="0.2">
      <c r="B2737" s="85"/>
      <c r="C2737" s="88">
        <v>43205</v>
      </c>
      <c r="D2737" s="86"/>
      <c r="E2737" s="89">
        <v>4.03</v>
      </c>
      <c r="F2737" s="87"/>
    </row>
    <row r="2738" spans="2:6" x14ac:dyDescent="0.2">
      <c r="B2738" s="85"/>
      <c r="C2738" s="88">
        <v>43204</v>
      </c>
      <c r="D2738" s="86"/>
      <c r="E2738" s="89">
        <v>4.03</v>
      </c>
      <c r="F2738" s="87"/>
    </row>
    <row r="2739" spans="2:6" x14ac:dyDescent="0.2">
      <c r="B2739" s="85"/>
      <c r="C2739" s="88">
        <v>43203</v>
      </c>
      <c r="D2739" s="86"/>
      <c r="E2739" s="89">
        <v>4.03</v>
      </c>
      <c r="F2739" s="87"/>
    </row>
    <row r="2740" spans="2:6" x14ac:dyDescent="0.2">
      <c r="B2740" s="85"/>
      <c r="C2740" s="88">
        <v>43202</v>
      </c>
      <c r="D2740" s="86"/>
      <c r="E2740" s="89">
        <v>4.03</v>
      </c>
      <c r="F2740" s="87"/>
    </row>
    <row r="2741" spans="2:6" x14ac:dyDescent="0.2">
      <c r="B2741" s="85"/>
      <c r="C2741" s="88">
        <v>43201</v>
      </c>
      <c r="D2741" s="86"/>
      <c r="E2741" s="89">
        <v>4.03</v>
      </c>
      <c r="F2741" s="87"/>
    </row>
    <row r="2742" spans="2:6" x14ac:dyDescent="0.2">
      <c r="B2742" s="85"/>
      <c r="C2742" s="88">
        <v>43200</v>
      </c>
      <c r="D2742" s="86"/>
      <c r="E2742" s="89">
        <v>4.03</v>
      </c>
      <c r="F2742" s="87"/>
    </row>
    <row r="2743" spans="2:6" x14ac:dyDescent="0.2">
      <c r="B2743" s="85"/>
      <c r="C2743" s="88">
        <v>43199</v>
      </c>
      <c r="D2743" s="86"/>
      <c r="E2743" s="89">
        <v>4.03</v>
      </c>
      <c r="F2743" s="87"/>
    </row>
    <row r="2744" spans="2:6" x14ac:dyDescent="0.2">
      <c r="B2744" s="85"/>
      <c r="C2744" s="88">
        <v>43198</v>
      </c>
      <c r="D2744" s="86"/>
      <c r="E2744" s="89">
        <v>4.03</v>
      </c>
      <c r="F2744" s="87"/>
    </row>
    <row r="2745" spans="2:6" x14ac:dyDescent="0.2">
      <c r="B2745" s="85"/>
      <c r="C2745" s="88">
        <v>43197</v>
      </c>
      <c r="D2745" s="86"/>
      <c r="E2745" s="89">
        <v>4.03</v>
      </c>
      <c r="F2745" s="87"/>
    </row>
    <row r="2746" spans="2:6" x14ac:dyDescent="0.2">
      <c r="B2746" s="85"/>
      <c r="C2746" s="88">
        <v>43196</v>
      </c>
      <c r="D2746" s="86"/>
      <c r="E2746" s="89">
        <v>4.03</v>
      </c>
      <c r="F2746" s="87"/>
    </row>
    <row r="2747" spans="2:6" x14ac:dyDescent="0.2">
      <c r="B2747" s="85"/>
      <c r="C2747" s="88">
        <v>43195</v>
      </c>
      <c r="D2747" s="86"/>
      <c r="E2747" s="89">
        <v>4.03</v>
      </c>
      <c r="F2747" s="87"/>
    </row>
    <row r="2748" spans="2:6" x14ac:dyDescent="0.2">
      <c r="B2748" s="85"/>
      <c r="C2748" s="88">
        <v>43194</v>
      </c>
      <c r="D2748" s="86"/>
      <c r="E2748" s="89">
        <v>4.03</v>
      </c>
      <c r="F2748" s="87"/>
    </row>
    <row r="2749" spans="2:6" x14ac:dyDescent="0.2">
      <c r="B2749" s="85"/>
      <c r="C2749" s="88">
        <v>43193</v>
      </c>
      <c r="D2749" s="86"/>
      <c r="E2749" s="89">
        <v>4.03</v>
      </c>
      <c r="F2749" s="87"/>
    </row>
    <row r="2750" spans="2:6" x14ac:dyDescent="0.2">
      <c r="B2750" s="85"/>
      <c r="C2750" s="88">
        <v>43192</v>
      </c>
      <c r="D2750" s="86"/>
      <c r="E2750" s="89">
        <v>4.03</v>
      </c>
      <c r="F2750" s="87"/>
    </row>
    <row r="2751" spans="2:6" x14ac:dyDescent="0.2">
      <c r="B2751" s="85"/>
      <c r="C2751" s="88">
        <v>43191</v>
      </c>
      <c r="D2751" s="86"/>
      <c r="E2751" s="89">
        <v>4.03</v>
      </c>
      <c r="F2751" s="87"/>
    </row>
    <row r="2752" spans="2:6" x14ac:dyDescent="0.2">
      <c r="B2752" s="85"/>
      <c r="C2752" s="88">
        <v>43190</v>
      </c>
      <c r="D2752" s="86"/>
      <c r="E2752" s="89">
        <v>4.04</v>
      </c>
      <c r="F2752" s="87"/>
    </row>
    <row r="2753" spans="2:6" x14ac:dyDescent="0.2">
      <c r="B2753" s="85"/>
      <c r="C2753" s="88">
        <v>43189</v>
      </c>
      <c r="D2753" s="86"/>
      <c r="E2753" s="89">
        <v>4.04</v>
      </c>
      <c r="F2753" s="87"/>
    </row>
    <row r="2754" spans="2:6" x14ac:dyDescent="0.2">
      <c r="B2754" s="85"/>
      <c r="C2754" s="88">
        <v>43188</v>
      </c>
      <c r="D2754" s="86"/>
      <c r="E2754" s="89">
        <v>4.04</v>
      </c>
      <c r="F2754" s="87"/>
    </row>
    <row r="2755" spans="2:6" x14ac:dyDescent="0.2">
      <c r="B2755" s="85"/>
      <c r="C2755" s="88">
        <v>43187</v>
      </c>
      <c r="D2755" s="86"/>
      <c r="E2755" s="89">
        <v>4.04</v>
      </c>
      <c r="F2755" s="87"/>
    </row>
    <row r="2756" spans="2:6" x14ac:dyDescent="0.2">
      <c r="B2756" s="85"/>
      <c r="C2756" s="88">
        <v>43186</v>
      </c>
      <c r="D2756" s="86"/>
      <c r="E2756" s="89">
        <v>4.04</v>
      </c>
      <c r="F2756" s="87"/>
    </row>
    <row r="2757" spans="2:6" x14ac:dyDescent="0.2">
      <c r="B2757" s="85"/>
      <c r="C2757" s="88">
        <v>43185</v>
      </c>
      <c r="D2757" s="86"/>
      <c r="E2757" s="89">
        <v>4.04</v>
      </c>
      <c r="F2757" s="87"/>
    </row>
    <row r="2758" spans="2:6" x14ac:dyDescent="0.2">
      <c r="B2758" s="85"/>
      <c r="C2758" s="88">
        <v>43184</v>
      </c>
      <c r="D2758" s="86"/>
      <c r="E2758" s="89">
        <v>4.04</v>
      </c>
      <c r="F2758" s="87"/>
    </row>
    <row r="2759" spans="2:6" x14ac:dyDescent="0.2">
      <c r="B2759" s="85"/>
      <c r="C2759" s="88">
        <v>43183</v>
      </c>
      <c r="D2759" s="86"/>
      <c r="E2759" s="89">
        <v>4.04</v>
      </c>
      <c r="F2759" s="87"/>
    </row>
    <row r="2760" spans="2:6" x14ac:dyDescent="0.2">
      <c r="B2760" s="85"/>
      <c r="C2760" s="88">
        <v>43182</v>
      </c>
      <c r="D2760" s="86"/>
      <c r="E2760" s="89">
        <v>4.04</v>
      </c>
      <c r="F2760" s="87"/>
    </row>
    <row r="2761" spans="2:6" x14ac:dyDescent="0.2">
      <c r="B2761" s="85"/>
      <c r="C2761" s="88">
        <v>43181</v>
      </c>
      <c r="D2761" s="86"/>
      <c r="E2761" s="89">
        <v>4.04</v>
      </c>
      <c r="F2761" s="87"/>
    </row>
    <row r="2762" spans="2:6" x14ac:dyDescent="0.2">
      <c r="B2762" s="85"/>
      <c r="C2762" s="88">
        <v>43180</v>
      </c>
      <c r="D2762" s="86"/>
      <c r="E2762" s="89">
        <v>4.04</v>
      </c>
      <c r="F2762" s="87"/>
    </row>
    <row r="2763" spans="2:6" x14ac:dyDescent="0.2">
      <c r="B2763" s="85"/>
      <c r="C2763" s="88">
        <v>43179</v>
      </c>
      <c r="D2763" s="86"/>
      <c r="E2763" s="89">
        <v>4.04</v>
      </c>
      <c r="F2763" s="87"/>
    </row>
    <row r="2764" spans="2:6" x14ac:dyDescent="0.2">
      <c r="B2764" s="85"/>
      <c r="C2764" s="88">
        <v>43178</v>
      </c>
      <c r="D2764" s="86"/>
      <c r="E2764" s="89">
        <v>4.04</v>
      </c>
      <c r="F2764" s="87"/>
    </row>
    <row r="2765" spans="2:6" x14ac:dyDescent="0.2">
      <c r="B2765" s="85"/>
      <c r="C2765" s="88">
        <v>43177</v>
      </c>
      <c r="D2765" s="86"/>
      <c r="E2765" s="89">
        <v>4.04</v>
      </c>
      <c r="F2765" s="87"/>
    </row>
    <row r="2766" spans="2:6" x14ac:dyDescent="0.2">
      <c r="B2766" s="85"/>
      <c r="C2766" s="88">
        <v>43176</v>
      </c>
      <c r="D2766" s="86"/>
      <c r="E2766" s="89">
        <v>4.04</v>
      </c>
      <c r="F2766" s="87"/>
    </row>
    <row r="2767" spans="2:6" x14ac:dyDescent="0.2">
      <c r="B2767" s="85"/>
      <c r="C2767" s="88">
        <v>43175</v>
      </c>
      <c r="D2767" s="86"/>
      <c r="E2767" s="89">
        <v>4.04</v>
      </c>
      <c r="F2767" s="87"/>
    </row>
    <row r="2768" spans="2:6" x14ac:dyDescent="0.2">
      <c r="B2768" s="85"/>
      <c r="C2768" s="88">
        <v>43174</v>
      </c>
      <c r="D2768" s="86"/>
      <c r="E2768" s="89">
        <v>4.04</v>
      </c>
      <c r="F2768" s="87"/>
    </row>
    <row r="2769" spans="2:6" x14ac:dyDescent="0.2">
      <c r="B2769" s="85"/>
      <c r="C2769" s="88">
        <v>43173</v>
      </c>
      <c r="D2769" s="86"/>
      <c r="E2769" s="89">
        <v>4.04</v>
      </c>
      <c r="F2769" s="87"/>
    </row>
    <row r="2770" spans="2:6" x14ac:dyDescent="0.2">
      <c r="B2770" s="85"/>
      <c r="C2770" s="88">
        <v>43172</v>
      </c>
      <c r="D2770" s="86"/>
      <c r="E2770" s="89">
        <v>4.04</v>
      </c>
      <c r="F2770" s="87"/>
    </row>
    <row r="2771" spans="2:6" x14ac:dyDescent="0.2">
      <c r="B2771" s="85"/>
      <c r="C2771" s="88">
        <v>43171</v>
      </c>
      <c r="D2771" s="86"/>
      <c r="E2771" s="89">
        <v>4.04</v>
      </c>
      <c r="F2771" s="87"/>
    </row>
    <row r="2772" spans="2:6" x14ac:dyDescent="0.2">
      <c r="B2772" s="85"/>
      <c r="C2772" s="88">
        <v>43170</v>
      </c>
      <c r="D2772" s="86"/>
      <c r="E2772" s="89">
        <v>4.04</v>
      </c>
      <c r="F2772" s="87"/>
    </row>
    <row r="2773" spans="2:6" x14ac:dyDescent="0.2">
      <c r="B2773" s="85"/>
      <c r="C2773" s="88">
        <v>43169</v>
      </c>
      <c r="D2773" s="86"/>
      <c r="E2773" s="89">
        <v>4.04</v>
      </c>
      <c r="F2773" s="87"/>
    </row>
    <row r="2774" spans="2:6" x14ac:dyDescent="0.2">
      <c r="B2774" s="85"/>
      <c r="C2774" s="88">
        <v>43168</v>
      </c>
      <c r="D2774" s="86"/>
      <c r="E2774" s="89">
        <v>4.04</v>
      </c>
      <c r="F2774" s="87"/>
    </row>
    <row r="2775" spans="2:6" x14ac:dyDescent="0.2">
      <c r="B2775" s="85"/>
      <c r="C2775" s="88">
        <v>43167</v>
      </c>
      <c r="D2775" s="86"/>
      <c r="E2775" s="89">
        <v>4.04</v>
      </c>
      <c r="F2775" s="87"/>
    </row>
    <row r="2776" spans="2:6" x14ac:dyDescent="0.2">
      <c r="B2776" s="85"/>
      <c r="C2776" s="88">
        <v>43166</v>
      </c>
      <c r="D2776" s="86"/>
      <c r="E2776" s="89">
        <v>4.04</v>
      </c>
      <c r="F2776" s="87"/>
    </row>
    <row r="2777" spans="2:6" x14ac:dyDescent="0.2">
      <c r="B2777" s="85"/>
      <c r="C2777" s="88">
        <v>43165</v>
      </c>
      <c r="D2777" s="86"/>
      <c r="E2777" s="89">
        <v>4.04</v>
      </c>
      <c r="F2777" s="87"/>
    </row>
    <row r="2778" spans="2:6" x14ac:dyDescent="0.2">
      <c r="B2778" s="85"/>
      <c r="C2778" s="88">
        <v>43164</v>
      </c>
      <c r="D2778" s="86"/>
      <c r="E2778" s="89">
        <v>4.04</v>
      </c>
      <c r="F2778" s="87"/>
    </row>
    <row r="2779" spans="2:6" x14ac:dyDescent="0.2">
      <c r="B2779" s="85"/>
      <c r="C2779" s="88">
        <v>43163</v>
      </c>
      <c r="D2779" s="86"/>
      <c r="E2779" s="89">
        <v>4.04</v>
      </c>
      <c r="F2779" s="87"/>
    </row>
    <row r="2780" spans="2:6" x14ac:dyDescent="0.2">
      <c r="B2780" s="85"/>
      <c r="C2780" s="88">
        <v>43162</v>
      </c>
      <c r="D2780" s="86"/>
      <c r="E2780" s="89">
        <v>4.04</v>
      </c>
      <c r="F2780" s="87"/>
    </row>
    <row r="2781" spans="2:6" x14ac:dyDescent="0.2">
      <c r="B2781" s="85"/>
      <c r="C2781" s="88">
        <v>43161</v>
      </c>
      <c r="D2781" s="86"/>
      <c r="E2781" s="89">
        <v>4.04</v>
      </c>
      <c r="F2781" s="87"/>
    </row>
    <row r="2782" spans="2:6" x14ac:dyDescent="0.2">
      <c r="B2782" s="85"/>
      <c r="C2782" s="88">
        <v>43160</v>
      </c>
      <c r="D2782" s="86"/>
      <c r="E2782" s="89">
        <v>4.04</v>
      </c>
      <c r="F2782" s="87"/>
    </row>
    <row r="2783" spans="2:6" x14ac:dyDescent="0.2">
      <c r="B2783" s="85"/>
      <c r="C2783" s="88">
        <v>43159</v>
      </c>
      <c r="D2783" s="86"/>
      <c r="E2783" s="89">
        <v>4.04</v>
      </c>
      <c r="F2783" s="87"/>
    </row>
    <row r="2784" spans="2:6" x14ac:dyDescent="0.2">
      <c r="B2784" s="85"/>
      <c r="C2784" s="88">
        <v>43158</v>
      </c>
      <c r="D2784" s="86"/>
      <c r="E2784" s="89">
        <v>4.04</v>
      </c>
      <c r="F2784" s="87"/>
    </row>
    <row r="2785" spans="2:6" x14ac:dyDescent="0.2">
      <c r="B2785" s="85"/>
      <c r="C2785" s="88">
        <v>43157</v>
      </c>
      <c r="D2785" s="86"/>
      <c r="E2785" s="89">
        <v>4.04</v>
      </c>
      <c r="F2785" s="87"/>
    </row>
    <row r="2786" spans="2:6" x14ac:dyDescent="0.2">
      <c r="B2786" s="85"/>
      <c r="C2786" s="88">
        <v>43156</v>
      </c>
      <c r="D2786" s="86"/>
      <c r="E2786" s="89">
        <v>4.04</v>
      </c>
      <c r="F2786" s="87"/>
    </row>
    <row r="2787" spans="2:6" x14ac:dyDescent="0.2">
      <c r="B2787" s="85"/>
      <c r="C2787" s="88">
        <v>43155</v>
      </c>
      <c r="D2787" s="86"/>
      <c r="E2787" s="89">
        <v>4.04</v>
      </c>
      <c r="F2787" s="87"/>
    </row>
    <row r="2788" spans="2:6" x14ac:dyDescent="0.2">
      <c r="B2788" s="85"/>
      <c r="C2788" s="88">
        <v>43154</v>
      </c>
      <c r="D2788" s="86"/>
      <c r="E2788" s="89">
        <v>4.04</v>
      </c>
      <c r="F2788" s="87"/>
    </row>
    <row r="2789" spans="2:6" x14ac:dyDescent="0.2">
      <c r="B2789" s="85"/>
      <c r="C2789" s="88">
        <v>43153</v>
      </c>
      <c r="D2789" s="86"/>
      <c r="E2789" s="89">
        <v>4.04</v>
      </c>
      <c r="F2789" s="87"/>
    </row>
    <row r="2790" spans="2:6" x14ac:dyDescent="0.2">
      <c r="B2790" s="85"/>
      <c r="C2790" s="88">
        <v>43152</v>
      </c>
      <c r="D2790" s="86"/>
      <c r="E2790" s="89">
        <v>4.04</v>
      </c>
      <c r="F2790" s="87"/>
    </row>
    <row r="2791" spans="2:6" x14ac:dyDescent="0.2">
      <c r="B2791" s="85"/>
      <c r="C2791" s="88">
        <v>43151</v>
      </c>
      <c r="D2791" s="86"/>
      <c r="E2791" s="89">
        <v>4.04</v>
      </c>
      <c r="F2791" s="87"/>
    </row>
    <row r="2792" spans="2:6" x14ac:dyDescent="0.2">
      <c r="B2792" s="85"/>
      <c r="C2792" s="88">
        <v>43150</v>
      </c>
      <c r="D2792" s="86"/>
      <c r="E2792" s="89">
        <v>4.04</v>
      </c>
      <c r="F2792" s="87"/>
    </row>
    <row r="2793" spans="2:6" x14ac:dyDescent="0.2">
      <c r="B2793" s="85"/>
      <c r="C2793" s="88">
        <v>43149</v>
      </c>
      <c r="D2793" s="86"/>
      <c r="E2793" s="89">
        <v>4.04</v>
      </c>
      <c r="F2793" s="87"/>
    </row>
    <row r="2794" spans="2:6" x14ac:dyDescent="0.2">
      <c r="B2794" s="85"/>
      <c r="C2794" s="88">
        <v>43148</v>
      </c>
      <c r="D2794" s="86"/>
      <c r="E2794" s="89">
        <v>4.04</v>
      </c>
      <c r="F2794" s="87"/>
    </row>
    <row r="2795" spans="2:6" x14ac:dyDescent="0.2">
      <c r="B2795" s="85"/>
      <c r="C2795" s="88">
        <v>43147</v>
      </c>
      <c r="D2795" s="86"/>
      <c r="E2795" s="89">
        <v>4.04</v>
      </c>
      <c r="F2795" s="87"/>
    </row>
    <row r="2796" spans="2:6" x14ac:dyDescent="0.2">
      <c r="B2796" s="85"/>
      <c r="C2796" s="88">
        <v>43146</v>
      </c>
      <c r="D2796" s="86"/>
      <c r="E2796" s="89">
        <v>4.04</v>
      </c>
      <c r="F2796" s="87"/>
    </row>
    <row r="2797" spans="2:6" x14ac:dyDescent="0.2">
      <c r="B2797" s="85"/>
      <c r="C2797" s="88">
        <v>43145</v>
      </c>
      <c r="D2797" s="86"/>
      <c r="E2797" s="89">
        <v>4.04</v>
      </c>
      <c r="F2797" s="87"/>
    </row>
    <row r="2798" spans="2:6" x14ac:dyDescent="0.2">
      <c r="B2798" s="85"/>
      <c r="C2798" s="88">
        <v>43144</v>
      </c>
      <c r="D2798" s="86"/>
      <c r="E2798" s="89">
        <v>4.04</v>
      </c>
      <c r="F2798" s="87"/>
    </row>
    <row r="2799" spans="2:6" x14ac:dyDescent="0.2">
      <c r="B2799" s="85"/>
      <c r="C2799" s="88">
        <v>43143</v>
      </c>
      <c r="D2799" s="86"/>
      <c r="E2799" s="89">
        <v>4.04</v>
      </c>
      <c r="F2799" s="87"/>
    </row>
    <row r="2800" spans="2:6" x14ac:dyDescent="0.2">
      <c r="B2800" s="85"/>
      <c r="C2800" s="88">
        <v>43142</v>
      </c>
      <c r="D2800" s="86"/>
      <c r="E2800" s="89">
        <v>4.04</v>
      </c>
      <c r="F2800" s="87"/>
    </row>
    <row r="2801" spans="2:6" x14ac:dyDescent="0.2">
      <c r="B2801" s="85"/>
      <c r="C2801" s="88">
        <v>43141</v>
      </c>
      <c r="D2801" s="86"/>
      <c r="E2801" s="89">
        <v>4.04</v>
      </c>
      <c r="F2801" s="87"/>
    </row>
    <row r="2802" spans="2:6" x14ac:dyDescent="0.2">
      <c r="B2802" s="85"/>
      <c r="C2802" s="88">
        <v>43140</v>
      </c>
      <c r="D2802" s="86"/>
      <c r="E2802" s="89">
        <v>4.04</v>
      </c>
      <c r="F2802" s="87"/>
    </row>
    <row r="2803" spans="2:6" x14ac:dyDescent="0.2">
      <c r="B2803" s="85"/>
      <c r="C2803" s="88">
        <v>43139</v>
      </c>
      <c r="D2803" s="86"/>
      <c r="E2803" s="89">
        <v>4.04</v>
      </c>
      <c r="F2803" s="87"/>
    </row>
    <row r="2804" spans="2:6" x14ac:dyDescent="0.2">
      <c r="B2804" s="85"/>
      <c r="C2804" s="88">
        <v>43138</v>
      </c>
      <c r="D2804" s="86"/>
      <c r="E2804" s="89">
        <v>4.04</v>
      </c>
      <c r="F2804" s="87"/>
    </row>
    <row r="2805" spans="2:6" x14ac:dyDescent="0.2">
      <c r="B2805" s="85"/>
      <c r="C2805" s="88">
        <v>43137</v>
      </c>
      <c r="D2805" s="86"/>
      <c r="E2805" s="89">
        <v>4.04</v>
      </c>
      <c r="F2805" s="87"/>
    </row>
    <row r="2806" spans="2:6" x14ac:dyDescent="0.2">
      <c r="B2806" s="85"/>
      <c r="C2806" s="88">
        <v>43136</v>
      </c>
      <c r="D2806" s="86"/>
      <c r="E2806" s="89">
        <v>4.04</v>
      </c>
      <c r="F2806" s="87"/>
    </row>
    <row r="2807" spans="2:6" x14ac:dyDescent="0.2">
      <c r="B2807" s="85"/>
      <c r="C2807" s="88">
        <v>43135</v>
      </c>
      <c r="D2807" s="86"/>
      <c r="E2807" s="89">
        <v>4.04</v>
      </c>
      <c r="F2807" s="87"/>
    </row>
    <row r="2808" spans="2:6" x14ac:dyDescent="0.2">
      <c r="B2808" s="85"/>
      <c r="C2808" s="88">
        <v>43134</v>
      </c>
      <c r="D2808" s="86"/>
      <c r="E2808" s="89">
        <v>4.04</v>
      </c>
      <c r="F2808" s="87"/>
    </row>
    <row r="2809" spans="2:6" x14ac:dyDescent="0.2">
      <c r="B2809" s="85"/>
      <c r="C2809" s="88">
        <v>43133</v>
      </c>
      <c r="D2809" s="86"/>
      <c r="E2809" s="89">
        <v>4.04</v>
      </c>
      <c r="F2809" s="87"/>
    </row>
    <row r="2810" spans="2:6" x14ac:dyDescent="0.2">
      <c r="B2810" s="85"/>
      <c r="C2810" s="88">
        <v>43132</v>
      </c>
      <c r="D2810" s="86"/>
      <c r="E2810" s="89">
        <v>4.04</v>
      </c>
      <c r="F2810" s="87"/>
    </row>
    <row r="2811" spans="2:6" x14ac:dyDescent="0.2">
      <c r="B2811" s="85"/>
      <c r="C2811" s="88">
        <v>43131</v>
      </c>
      <c r="D2811" s="86"/>
      <c r="E2811" s="89">
        <v>4.04</v>
      </c>
      <c r="F2811" s="87"/>
    </row>
    <row r="2812" spans="2:6" x14ac:dyDescent="0.2">
      <c r="B2812" s="85"/>
      <c r="C2812" s="88">
        <v>43130</v>
      </c>
      <c r="D2812" s="86"/>
      <c r="E2812" s="89">
        <v>4.04</v>
      </c>
      <c r="F2812" s="87"/>
    </row>
    <row r="2813" spans="2:6" x14ac:dyDescent="0.2">
      <c r="B2813" s="85"/>
      <c r="C2813" s="88">
        <v>43129</v>
      </c>
      <c r="D2813" s="86"/>
      <c r="E2813" s="89">
        <v>4.04</v>
      </c>
      <c r="F2813" s="87"/>
    </row>
    <row r="2814" spans="2:6" x14ac:dyDescent="0.2">
      <c r="B2814" s="85"/>
      <c r="C2814" s="88">
        <v>43128</v>
      </c>
      <c r="D2814" s="86"/>
      <c r="E2814" s="89">
        <v>4.04</v>
      </c>
      <c r="F2814" s="87"/>
    </row>
    <row r="2815" spans="2:6" x14ac:dyDescent="0.2">
      <c r="B2815" s="85"/>
      <c r="C2815" s="88">
        <v>43127</v>
      </c>
      <c r="D2815" s="86"/>
      <c r="E2815" s="89">
        <v>4.04</v>
      </c>
      <c r="F2815" s="87"/>
    </row>
    <row r="2816" spans="2:6" x14ac:dyDescent="0.2">
      <c r="B2816" s="85"/>
      <c r="C2816" s="88">
        <v>43126</v>
      </c>
      <c r="D2816" s="86"/>
      <c r="E2816" s="89">
        <v>3.73</v>
      </c>
      <c r="F2816" s="87"/>
    </row>
    <row r="2817" spans="2:6" x14ac:dyDescent="0.2">
      <c r="B2817" s="85"/>
      <c r="C2817" s="88">
        <v>43125</v>
      </c>
      <c r="D2817" s="86"/>
      <c r="E2817" s="89">
        <v>3.73</v>
      </c>
      <c r="F2817" s="87"/>
    </row>
    <row r="2818" spans="2:6" x14ac:dyDescent="0.2">
      <c r="B2818" s="85"/>
      <c r="C2818" s="88">
        <v>43124</v>
      </c>
      <c r="D2818" s="86"/>
      <c r="E2818" s="89">
        <v>3.73</v>
      </c>
      <c r="F2818" s="87"/>
    </row>
    <row r="2819" spans="2:6" x14ac:dyDescent="0.2">
      <c r="B2819" s="85"/>
      <c r="C2819" s="88">
        <v>43123</v>
      </c>
      <c r="D2819" s="86"/>
      <c r="E2819" s="89">
        <v>3.73</v>
      </c>
      <c r="F2819" s="87"/>
    </row>
    <row r="2820" spans="2:6" x14ac:dyDescent="0.2">
      <c r="B2820" s="85"/>
      <c r="C2820" s="88">
        <v>43122</v>
      </c>
      <c r="D2820" s="86"/>
      <c r="E2820" s="89">
        <v>3.73</v>
      </c>
      <c r="F2820" s="87"/>
    </row>
    <row r="2821" spans="2:6" x14ac:dyDescent="0.2">
      <c r="B2821" s="85"/>
      <c r="C2821" s="88">
        <v>43121</v>
      </c>
      <c r="D2821" s="86"/>
      <c r="E2821" s="89">
        <v>3.73</v>
      </c>
      <c r="F2821" s="87"/>
    </row>
    <row r="2822" spans="2:6" x14ac:dyDescent="0.2">
      <c r="B2822" s="85"/>
      <c r="C2822" s="88">
        <v>43120</v>
      </c>
      <c r="D2822" s="86"/>
      <c r="E2822" s="89">
        <v>3.73</v>
      </c>
      <c r="F2822" s="87"/>
    </row>
    <row r="2823" spans="2:6" x14ac:dyDescent="0.2">
      <c r="B2823" s="85"/>
      <c r="C2823" s="88">
        <v>43119</v>
      </c>
      <c r="D2823" s="86"/>
      <c r="E2823" s="89">
        <v>3.73</v>
      </c>
      <c r="F2823" s="87"/>
    </row>
    <row r="2824" spans="2:6" x14ac:dyDescent="0.2">
      <c r="B2824" s="85"/>
      <c r="C2824" s="88">
        <v>43118</v>
      </c>
      <c r="D2824" s="86"/>
      <c r="E2824" s="89">
        <v>3.73</v>
      </c>
      <c r="F2824" s="87"/>
    </row>
    <row r="2825" spans="2:6" x14ac:dyDescent="0.2">
      <c r="B2825" s="85"/>
      <c r="C2825" s="88">
        <v>43117</v>
      </c>
      <c r="D2825" s="86"/>
      <c r="E2825" s="89">
        <v>3.73</v>
      </c>
      <c r="F2825" s="87"/>
    </row>
    <row r="2826" spans="2:6" x14ac:dyDescent="0.2">
      <c r="B2826" s="85"/>
      <c r="C2826" s="88">
        <v>43116</v>
      </c>
      <c r="D2826" s="86"/>
      <c r="E2826" s="89">
        <v>3.73</v>
      </c>
      <c r="F2826" s="87"/>
    </row>
    <row r="2827" spans="2:6" x14ac:dyDescent="0.2">
      <c r="B2827" s="85"/>
      <c r="C2827" s="88">
        <v>43115</v>
      </c>
      <c r="D2827" s="86"/>
      <c r="E2827" s="89">
        <v>3.73</v>
      </c>
      <c r="F2827" s="87"/>
    </row>
    <row r="2828" spans="2:6" x14ac:dyDescent="0.2">
      <c r="B2828" s="85"/>
      <c r="C2828" s="88">
        <v>43114</v>
      </c>
      <c r="D2828" s="86"/>
      <c r="E2828" s="89">
        <v>3.73</v>
      </c>
      <c r="F2828" s="87"/>
    </row>
    <row r="2829" spans="2:6" x14ac:dyDescent="0.2">
      <c r="B2829" s="85"/>
      <c r="C2829" s="88">
        <v>43113</v>
      </c>
      <c r="D2829" s="86"/>
      <c r="E2829" s="89">
        <v>3.73</v>
      </c>
      <c r="F2829" s="87"/>
    </row>
    <row r="2830" spans="2:6" x14ac:dyDescent="0.2">
      <c r="B2830" s="85"/>
      <c r="C2830" s="88">
        <v>43112</v>
      </c>
      <c r="D2830" s="86"/>
      <c r="E2830" s="89">
        <v>3.73</v>
      </c>
      <c r="F2830" s="87"/>
    </row>
    <row r="2831" spans="2:6" x14ac:dyDescent="0.2">
      <c r="B2831" s="85"/>
      <c r="C2831" s="88">
        <v>43111</v>
      </c>
      <c r="D2831" s="86"/>
      <c r="E2831" s="89">
        <v>3.73</v>
      </c>
      <c r="F2831" s="87"/>
    </row>
    <row r="2832" spans="2:6" x14ac:dyDescent="0.2">
      <c r="B2832" s="85"/>
      <c r="C2832" s="88">
        <v>43110</v>
      </c>
      <c r="D2832" s="86"/>
      <c r="E2832" s="89">
        <v>3.73</v>
      </c>
      <c r="F2832" s="87"/>
    </row>
    <row r="2833" spans="2:6" x14ac:dyDescent="0.2">
      <c r="B2833" s="85"/>
      <c r="C2833" s="88">
        <v>43109</v>
      </c>
      <c r="D2833" s="86"/>
      <c r="E2833" s="89">
        <v>3.73</v>
      </c>
      <c r="F2833" s="87"/>
    </row>
    <row r="2834" spans="2:6" x14ac:dyDescent="0.2">
      <c r="B2834" s="85"/>
      <c r="C2834" s="88">
        <v>43108</v>
      </c>
      <c r="D2834" s="86"/>
      <c r="E2834" s="89">
        <v>3.73</v>
      </c>
      <c r="F2834" s="87"/>
    </row>
    <row r="2835" spans="2:6" x14ac:dyDescent="0.2">
      <c r="B2835" s="85"/>
      <c r="C2835" s="88">
        <v>43107</v>
      </c>
      <c r="D2835" s="86"/>
      <c r="E2835" s="89">
        <v>3.73</v>
      </c>
      <c r="F2835" s="87"/>
    </row>
    <row r="2836" spans="2:6" x14ac:dyDescent="0.2">
      <c r="B2836" s="85"/>
      <c r="C2836" s="88">
        <v>43106</v>
      </c>
      <c r="D2836" s="86"/>
      <c r="E2836" s="89">
        <v>3.73</v>
      </c>
      <c r="F2836" s="87"/>
    </row>
    <row r="2837" spans="2:6" x14ac:dyDescent="0.2">
      <c r="B2837" s="85"/>
      <c r="C2837" s="88">
        <v>43105</v>
      </c>
      <c r="D2837" s="86"/>
      <c r="E2837" s="89">
        <v>3.73</v>
      </c>
      <c r="F2837" s="87"/>
    </row>
    <row r="2838" spans="2:6" x14ac:dyDescent="0.2">
      <c r="B2838" s="85"/>
      <c r="C2838" s="88">
        <v>43104</v>
      </c>
      <c r="D2838" s="86"/>
      <c r="E2838" s="89">
        <v>3.73</v>
      </c>
      <c r="F2838" s="87"/>
    </row>
    <row r="2839" spans="2:6" x14ac:dyDescent="0.2">
      <c r="B2839" s="85"/>
      <c r="C2839" s="88">
        <v>43103</v>
      </c>
      <c r="D2839" s="86"/>
      <c r="E2839" s="89">
        <v>3.73</v>
      </c>
      <c r="F2839" s="87"/>
    </row>
    <row r="2840" spans="2:6" x14ac:dyDescent="0.2">
      <c r="B2840" s="85"/>
      <c r="C2840" s="88">
        <v>43102</v>
      </c>
      <c r="D2840" s="86"/>
      <c r="E2840" s="89">
        <v>3.73</v>
      </c>
      <c r="F2840" s="87"/>
    </row>
    <row r="2841" spans="2:6" x14ac:dyDescent="0.2">
      <c r="B2841" s="85"/>
      <c r="C2841" s="88">
        <v>43101</v>
      </c>
      <c r="D2841" s="86"/>
      <c r="E2841" s="89">
        <v>3.73</v>
      </c>
      <c r="F2841" s="87"/>
    </row>
    <row r="2842" spans="2:6" x14ac:dyDescent="0.2">
      <c r="B2842" s="85"/>
      <c r="C2842" s="88">
        <v>43100</v>
      </c>
      <c r="D2842" s="86"/>
      <c r="E2842" s="89">
        <v>3.73</v>
      </c>
      <c r="F2842" s="87"/>
    </row>
    <row r="2843" spans="2:6" x14ac:dyDescent="0.2">
      <c r="B2843" s="85"/>
      <c r="C2843" s="88">
        <v>43099</v>
      </c>
      <c r="D2843" s="86"/>
      <c r="E2843" s="89">
        <v>3.73</v>
      </c>
      <c r="F2843" s="87"/>
    </row>
    <row r="2844" spans="2:6" x14ac:dyDescent="0.2">
      <c r="B2844" s="85"/>
      <c r="C2844" s="88">
        <v>43098</v>
      </c>
      <c r="D2844" s="86"/>
      <c r="E2844" s="89">
        <v>3.73</v>
      </c>
      <c r="F2844" s="87"/>
    </row>
    <row r="2845" spans="2:6" x14ac:dyDescent="0.2">
      <c r="B2845" s="85"/>
      <c r="C2845" s="88">
        <v>43097</v>
      </c>
      <c r="D2845" s="86"/>
      <c r="E2845" s="89">
        <v>3.73</v>
      </c>
      <c r="F2845" s="87"/>
    </row>
    <row r="2846" spans="2:6" x14ac:dyDescent="0.2">
      <c r="B2846" s="85"/>
      <c r="C2846" s="88">
        <v>43096</v>
      </c>
      <c r="D2846" s="86"/>
      <c r="E2846" s="89">
        <v>3.73</v>
      </c>
      <c r="F2846" s="87"/>
    </row>
    <row r="2847" spans="2:6" x14ac:dyDescent="0.2">
      <c r="B2847" s="85"/>
      <c r="C2847" s="88">
        <v>43095</v>
      </c>
      <c r="D2847" s="86"/>
      <c r="E2847" s="89">
        <v>3.73</v>
      </c>
      <c r="F2847" s="87"/>
    </row>
    <row r="2848" spans="2:6" x14ac:dyDescent="0.2">
      <c r="B2848" s="85"/>
      <c r="C2848" s="88">
        <v>43094</v>
      </c>
      <c r="D2848" s="86"/>
      <c r="E2848" s="89">
        <v>3.73</v>
      </c>
      <c r="F2848" s="87"/>
    </row>
    <row r="2849" spans="2:6" x14ac:dyDescent="0.2">
      <c r="B2849" s="85"/>
      <c r="C2849" s="88">
        <v>43093</v>
      </c>
      <c r="D2849" s="86"/>
      <c r="E2849" s="89">
        <v>3.73</v>
      </c>
      <c r="F2849" s="87"/>
    </row>
    <row r="2850" spans="2:6" x14ac:dyDescent="0.2">
      <c r="B2850" s="85"/>
      <c r="C2850" s="88">
        <v>43092</v>
      </c>
      <c r="D2850" s="86"/>
      <c r="E2850" s="89">
        <v>3.73</v>
      </c>
      <c r="F2850" s="87"/>
    </row>
    <row r="2851" spans="2:6" x14ac:dyDescent="0.2">
      <c r="B2851" s="85"/>
      <c r="C2851" s="88">
        <v>43091</v>
      </c>
      <c r="D2851" s="86"/>
      <c r="E2851" s="89">
        <v>3.73</v>
      </c>
      <c r="F2851" s="87"/>
    </row>
    <row r="2852" spans="2:6" x14ac:dyDescent="0.2">
      <c r="B2852" s="85"/>
      <c r="C2852" s="88">
        <v>43090</v>
      </c>
      <c r="D2852" s="86"/>
      <c r="E2852" s="89">
        <v>3.73</v>
      </c>
      <c r="F2852" s="87"/>
    </row>
    <row r="2853" spans="2:6" x14ac:dyDescent="0.2">
      <c r="B2853" s="85"/>
      <c r="C2853" s="88">
        <v>43089</v>
      </c>
      <c r="D2853" s="86"/>
      <c r="E2853" s="89">
        <v>3.73</v>
      </c>
      <c r="F2853" s="87"/>
    </row>
    <row r="2854" spans="2:6" x14ac:dyDescent="0.2">
      <c r="B2854" s="85"/>
      <c r="C2854" s="88">
        <v>43088</v>
      </c>
      <c r="D2854" s="86"/>
      <c r="E2854" s="89">
        <v>3.73</v>
      </c>
      <c r="F2854" s="87"/>
    </row>
    <row r="2855" spans="2:6" x14ac:dyDescent="0.2">
      <c r="B2855" s="85"/>
      <c r="C2855" s="88">
        <v>43087</v>
      </c>
      <c r="D2855" s="86"/>
      <c r="E2855" s="89">
        <v>3.73</v>
      </c>
      <c r="F2855" s="87"/>
    </row>
    <row r="2856" spans="2:6" x14ac:dyDescent="0.2">
      <c r="B2856" s="85"/>
      <c r="C2856" s="88">
        <v>43086</v>
      </c>
      <c r="D2856" s="86"/>
      <c r="E2856" s="89">
        <v>3.73</v>
      </c>
      <c r="F2856" s="87"/>
    </row>
    <row r="2857" spans="2:6" x14ac:dyDescent="0.2">
      <c r="B2857" s="85"/>
      <c r="C2857" s="88">
        <v>43085</v>
      </c>
      <c r="D2857" s="86"/>
      <c r="E2857" s="89">
        <v>3.73</v>
      </c>
      <c r="F2857" s="87"/>
    </row>
    <row r="2858" spans="2:6" x14ac:dyDescent="0.2">
      <c r="B2858" s="85"/>
      <c r="C2858" s="88">
        <v>43084</v>
      </c>
      <c r="D2858" s="86"/>
      <c r="E2858" s="89">
        <v>3.73</v>
      </c>
      <c r="F2858" s="87"/>
    </row>
    <row r="2859" spans="2:6" x14ac:dyDescent="0.2">
      <c r="B2859" s="85"/>
      <c r="C2859" s="88">
        <v>43083</v>
      </c>
      <c r="D2859" s="86"/>
      <c r="E2859" s="89">
        <v>3.73</v>
      </c>
      <c r="F2859" s="87"/>
    </row>
    <row r="2860" spans="2:6" x14ac:dyDescent="0.2">
      <c r="B2860" s="85"/>
      <c r="C2860" s="88">
        <v>43082</v>
      </c>
      <c r="D2860" s="86"/>
      <c r="E2860" s="89">
        <v>3.73</v>
      </c>
      <c r="F2860" s="87"/>
    </row>
    <row r="2861" spans="2:6" x14ac:dyDescent="0.2">
      <c r="B2861" s="85"/>
      <c r="C2861" s="88">
        <v>43081</v>
      </c>
      <c r="D2861" s="86"/>
      <c r="E2861" s="89">
        <v>3.73</v>
      </c>
      <c r="F2861" s="87"/>
    </row>
    <row r="2862" spans="2:6" x14ac:dyDescent="0.2">
      <c r="B2862" s="85"/>
      <c r="C2862" s="88">
        <v>43080</v>
      </c>
      <c r="D2862" s="86"/>
      <c r="E2862" s="89">
        <v>3.73</v>
      </c>
      <c r="F2862" s="87"/>
    </row>
    <row r="2863" spans="2:6" x14ac:dyDescent="0.2">
      <c r="B2863" s="85"/>
      <c r="C2863" s="88">
        <v>43079</v>
      </c>
      <c r="D2863" s="86"/>
      <c r="E2863" s="89">
        <v>3.73</v>
      </c>
      <c r="F2863" s="87"/>
    </row>
    <row r="2864" spans="2:6" x14ac:dyDescent="0.2">
      <c r="B2864" s="85"/>
      <c r="C2864" s="88">
        <v>43078</v>
      </c>
      <c r="D2864" s="86"/>
      <c r="E2864" s="89">
        <v>3.73</v>
      </c>
      <c r="F2864" s="87"/>
    </row>
    <row r="2865" spans="2:6" x14ac:dyDescent="0.2">
      <c r="B2865" s="85"/>
      <c r="C2865" s="88">
        <v>43077</v>
      </c>
      <c r="D2865" s="86"/>
      <c r="E2865" s="89">
        <v>3.73</v>
      </c>
      <c r="F2865" s="87"/>
    </row>
    <row r="2866" spans="2:6" x14ac:dyDescent="0.2">
      <c r="B2866" s="85"/>
      <c r="C2866" s="88">
        <v>43076</v>
      </c>
      <c r="D2866" s="86"/>
      <c r="E2866" s="89">
        <v>3.73</v>
      </c>
      <c r="F2866" s="87"/>
    </row>
    <row r="2867" spans="2:6" x14ac:dyDescent="0.2">
      <c r="B2867" s="85"/>
      <c r="C2867" s="88">
        <v>43075</v>
      </c>
      <c r="D2867" s="86"/>
      <c r="E2867" s="89">
        <v>3.73</v>
      </c>
      <c r="F2867" s="87"/>
    </row>
    <row r="2868" spans="2:6" x14ac:dyDescent="0.2">
      <c r="B2868" s="85"/>
      <c r="C2868" s="88">
        <v>43074</v>
      </c>
      <c r="D2868" s="86"/>
      <c r="E2868" s="89">
        <v>3.73</v>
      </c>
      <c r="F2868" s="87"/>
    </row>
    <row r="2869" spans="2:6" x14ac:dyDescent="0.2">
      <c r="B2869" s="85"/>
      <c r="C2869" s="88">
        <v>43073</v>
      </c>
      <c r="D2869" s="86"/>
      <c r="E2869" s="89">
        <v>3.73</v>
      </c>
      <c r="F2869" s="87"/>
    </row>
    <row r="2870" spans="2:6" x14ac:dyDescent="0.2">
      <c r="B2870" s="85"/>
      <c r="C2870" s="88">
        <v>43072</v>
      </c>
      <c r="D2870" s="86"/>
      <c r="E2870" s="89">
        <v>3.73</v>
      </c>
      <c r="F2870" s="87"/>
    </row>
    <row r="2871" spans="2:6" x14ac:dyDescent="0.2">
      <c r="B2871" s="85"/>
      <c r="C2871" s="88">
        <v>43071</v>
      </c>
      <c r="D2871" s="86"/>
      <c r="E2871" s="89">
        <v>3.73</v>
      </c>
      <c r="F2871" s="87"/>
    </row>
    <row r="2872" spans="2:6" x14ac:dyDescent="0.2">
      <c r="B2872" s="85"/>
      <c r="C2872" s="88">
        <v>43070</v>
      </c>
      <c r="D2872" s="86"/>
      <c r="E2872" s="89">
        <v>3.73</v>
      </c>
      <c r="F2872" s="87"/>
    </row>
    <row r="2873" spans="2:6" x14ac:dyDescent="0.2">
      <c r="B2873" s="85"/>
      <c r="C2873" s="88">
        <v>43069</v>
      </c>
      <c r="D2873" s="86"/>
      <c r="E2873" s="89">
        <v>3.73</v>
      </c>
      <c r="F2873" s="87"/>
    </row>
    <row r="2874" spans="2:6" x14ac:dyDescent="0.2">
      <c r="B2874" s="85"/>
      <c r="C2874" s="88">
        <v>43068</v>
      </c>
      <c r="D2874" s="86"/>
      <c r="E2874" s="89">
        <v>3.73</v>
      </c>
      <c r="F2874" s="87"/>
    </row>
    <row r="2875" spans="2:6" x14ac:dyDescent="0.2">
      <c r="B2875" s="85"/>
      <c r="C2875" s="88">
        <v>43067</v>
      </c>
      <c r="D2875" s="86"/>
      <c r="E2875" s="89">
        <v>3.73</v>
      </c>
      <c r="F2875" s="87"/>
    </row>
    <row r="2876" spans="2:6" x14ac:dyDescent="0.2">
      <c r="B2876" s="85"/>
      <c r="C2876" s="88">
        <v>43066</v>
      </c>
      <c r="D2876" s="86"/>
      <c r="E2876" s="89">
        <v>3.73</v>
      </c>
      <c r="F2876" s="87"/>
    </row>
    <row r="2877" spans="2:6" x14ac:dyDescent="0.2">
      <c r="B2877" s="85"/>
      <c r="C2877" s="88">
        <v>43065</v>
      </c>
      <c r="D2877" s="86"/>
      <c r="E2877" s="89">
        <v>3.73</v>
      </c>
      <c r="F2877" s="87"/>
    </row>
    <row r="2878" spans="2:6" x14ac:dyDescent="0.2">
      <c r="B2878" s="85"/>
      <c r="C2878" s="88">
        <v>43064</v>
      </c>
      <c r="D2878" s="86"/>
      <c r="E2878" s="89">
        <v>3.73</v>
      </c>
      <c r="F2878" s="87"/>
    </row>
    <row r="2879" spans="2:6" x14ac:dyDescent="0.2">
      <c r="B2879" s="85"/>
      <c r="C2879" s="88">
        <v>43063</v>
      </c>
      <c r="D2879" s="86"/>
      <c r="E2879" s="89">
        <v>3.73</v>
      </c>
      <c r="F2879" s="87"/>
    </row>
    <row r="2880" spans="2:6" x14ac:dyDescent="0.2">
      <c r="B2880" s="85"/>
      <c r="C2880" s="88">
        <v>43062</v>
      </c>
      <c r="D2880" s="86"/>
      <c r="E2880" s="89">
        <v>3.73</v>
      </c>
      <c r="F2880" s="87"/>
    </row>
    <row r="2881" spans="2:6" x14ac:dyDescent="0.2">
      <c r="B2881" s="85"/>
      <c r="C2881" s="88">
        <v>43061</v>
      </c>
      <c r="D2881" s="86"/>
      <c r="E2881" s="89">
        <v>3.73</v>
      </c>
      <c r="F2881" s="87"/>
    </row>
    <row r="2882" spans="2:6" x14ac:dyDescent="0.2">
      <c r="B2882" s="85"/>
      <c r="C2882" s="88">
        <v>43060</v>
      </c>
      <c r="D2882" s="86"/>
      <c r="E2882" s="89">
        <v>3.73</v>
      </c>
      <c r="F2882" s="87"/>
    </row>
    <row r="2883" spans="2:6" x14ac:dyDescent="0.2">
      <c r="B2883" s="85"/>
      <c r="C2883" s="88">
        <v>43059</v>
      </c>
      <c r="D2883" s="86"/>
      <c r="E2883" s="89">
        <v>3.73</v>
      </c>
      <c r="F2883" s="87"/>
    </row>
    <row r="2884" spans="2:6" x14ac:dyDescent="0.2">
      <c r="B2884" s="85"/>
      <c r="C2884" s="88">
        <v>43058</v>
      </c>
      <c r="D2884" s="86"/>
      <c r="E2884" s="89">
        <v>3.73</v>
      </c>
      <c r="F2884" s="87"/>
    </row>
    <row r="2885" spans="2:6" x14ac:dyDescent="0.2">
      <c r="B2885" s="85"/>
      <c r="C2885" s="88">
        <v>43057</v>
      </c>
      <c r="D2885" s="86"/>
      <c r="E2885" s="89">
        <v>3.73</v>
      </c>
      <c r="F2885" s="87"/>
    </row>
    <row r="2886" spans="2:6" x14ac:dyDescent="0.2">
      <c r="B2886" s="85"/>
      <c r="C2886" s="88">
        <v>43056</v>
      </c>
      <c r="D2886" s="86"/>
      <c r="E2886" s="89">
        <v>3.73</v>
      </c>
      <c r="F2886" s="87"/>
    </row>
    <row r="2887" spans="2:6" x14ac:dyDescent="0.2">
      <c r="B2887" s="85"/>
      <c r="C2887" s="88">
        <v>43055</v>
      </c>
      <c r="D2887" s="86"/>
      <c r="E2887" s="89">
        <v>3.73</v>
      </c>
      <c r="F2887" s="87"/>
    </row>
    <row r="2888" spans="2:6" x14ac:dyDescent="0.2">
      <c r="B2888" s="85"/>
      <c r="C2888" s="88">
        <v>43054</v>
      </c>
      <c r="D2888" s="86"/>
      <c r="E2888" s="89">
        <v>3.73</v>
      </c>
      <c r="F2888" s="87"/>
    </row>
    <row r="2889" spans="2:6" x14ac:dyDescent="0.2">
      <c r="B2889" s="85"/>
      <c r="C2889" s="88">
        <v>43053</v>
      </c>
      <c r="D2889" s="86"/>
      <c r="E2889" s="89">
        <v>3.73</v>
      </c>
      <c r="F2889" s="87"/>
    </row>
    <row r="2890" spans="2:6" x14ac:dyDescent="0.2">
      <c r="B2890" s="85"/>
      <c r="C2890" s="88">
        <v>43052</v>
      </c>
      <c r="D2890" s="86"/>
      <c r="E2890" s="89">
        <v>3.73</v>
      </c>
      <c r="F2890" s="87"/>
    </row>
    <row r="2891" spans="2:6" x14ac:dyDescent="0.2">
      <c r="B2891" s="85"/>
      <c r="C2891" s="88">
        <v>43051</v>
      </c>
      <c r="D2891" s="86"/>
      <c r="E2891" s="89">
        <v>3.73</v>
      </c>
      <c r="F2891" s="87"/>
    </row>
    <row r="2892" spans="2:6" x14ac:dyDescent="0.2">
      <c r="B2892" s="85"/>
      <c r="C2892" s="88">
        <v>43050</v>
      </c>
      <c r="D2892" s="86"/>
      <c r="E2892" s="89">
        <v>3.73</v>
      </c>
      <c r="F2892" s="87"/>
    </row>
    <row r="2893" spans="2:6" x14ac:dyDescent="0.2">
      <c r="B2893" s="85"/>
      <c r="C2893" s="88">
        <v>43049</v>
      </c>
      <c r="D2893" s="86"/>
      <c r="E2893" s="89">
        <v>3.73</v>
      </c>
      <c r="F2893" s="87"/>
    </row>
    <row r="2894" spans="2:6" x14ac:dyDescent="0.2">
      <c r="B2894" s="85"/>
      <c r="C2894" s="88">
        <v>43048</v>
      </c>
      <c r="D2894" s="86"/>
      <c r="E2894" s="89">
        <v>3.73</v>
      </c>
      <c r="F2894" s="87"/>
    </row>
    <row r="2895" spans="2:6" x14ac:dyDescent="0.2">
      <c r="B2895" s="85"/>
      <c r="C2895" s="88">
        <v>43047</v>
      </c>
      <c r="D2895" s="86"/>
      <c r="E2895" s="89">
        <v>3.73</v>
      </c>
      <c r="F2895" s="87"/>
    </row>
    <row r="2896" spans="2:6" x14ac:dyDescent="0.2">
      <c r="B2896" s="85"/>
      <c r="C2896" s="88">
        <v>43046</v>
      </c>
      <c r="D2896" s="86"/>
      <c r="E2896" s="89">
        <v>3.73</v>
      </c>
      <c r="F2896" s="87"/>
    </row>
    <row r="2897" spans="2:6" x14ac:dyDescent="0.2">
      <c r="B2897" s="85"/>
      <c r="C2897" s="88">
        <v>43045</v>
      </c>
      <c r="D2897" s="86"/>
      <c r="E2897" s="89">
        <v>3.73</v>
      </c>
      <c r="F2897" s="87"/>
    </row>
    <row r="2898" spans="2:6" x14ac:dyDescent="0.2">
      <c r="B2898" s="85"/>
      <c r="C2898" s="88">
        <v>43044</v>
      </c>
      <c r="D2898" s="86"/>
      <c r="E2898" s="89">
        <v>3.73</v>
      </c>
      <c r="F2898" s="87"/>
    </row>
    <row r="2899" spans="2:6" x14ac:dyDescent="0.2">
      <c r="B2899" s="85"/>
      <c r="C2899" s="88">
        <v>43043</v>
      </c>
      <c r="D2899" s="86"/>
      <c r="E2899" s="89">
        <v>3.73</v>
      </c>
      <c r="F2899" s="87"/>
    </row>
    <row r="2900" spans="2:6" x14ac:dyDescent="0.2">
      <c r="B2900" s="85"/>
      <c r="C2900" s="88">
        <v>43042</v>
      </c>
      <c r="D2900" s="86"/>
      <c r="E2900" s="89">
        <v>3.73</v>
      </c>
      <c r="F2900" s="87"/>
    </row>
    <row r="2901" spans="2:6" x14ac:dyDescent="0.2">
      <c r="B2901" s="85"/>
      <c r="C2901" s="88">
        <v>43041</v>
      </c>
      <c r="D2901" s="86"/>
      <c r="E2901" s="89">
        <v>3.73</v>
      </c>
      <c r="F2901" s="87"/>
    </row>
    <row r="2902" spans="2:6" x14ac:dyDescent="0.2">
      <c r="B2902" s="85"/>
      <c r="C2902" s="88">
        <v>43040</v>
      </c>
      <c r="D2902" s="86"/>
      <c r="E2902" s="89">
        <v>3.73</v>
      </c>
      <c r="F2902" s="87"/>
    </row>
    <row r="2903" spans="2:6" x14ac:dyDescent="0.2">
      <c r="B2903" s="85"/>
      <c r="C2903" s="88">
        <v>43039</v>
      </c>
      <c r="D2903" s="86"/>
      <c r="E2903" s="89">
        <v>3.73</v>
      </c>
      <c r="F2903" s="87"/>
    </row>
    <row r="2904" spans="2:6" x14ac:dyDescent="0.2">
      <c r="B2904" s="85"/>
      <c r="C2904" s="88">
        <v>43038</v>
      </c>
      <c r="D2904" s="86"/>
      <c r="E2904" s="89">
        <v>3.73</v>
      </c>
      <c r="F2904" s="87"/>
    </row>
    <row r="2905" spans="2:6" x14ac:dyDescent="0.2">
      <c r="B2905" s="85"/>
      <c r="C2905" s="88">
        <v>43037</v>
      </c>
      <c r="D2905" s="86"/>
      <c r="E2905" s="89">
        <v>3.73</v>
      </c>
      <c r="F2905" s="87"/>
    </row>
    <row r="2906" spans="2:6" x14ac:dyDescent="0.2">
      <c r="B2906" s="85"/>
      <c r="C2906" s="88">
        <v>43036</v>
      </c>
      <c r="D2906" s="86"/>
      <c r="E2906" s="89">
        <v>3.73</v>
      </c>
      <c r="F2906" s="87"/>
    </row>
    <row r="2907" spans="2:6" x14ac:dyDescent="0.2">
      <c r="B2907" s="85"/>
      <c r="C2907" s="88">
        <v>43035</v>
      </c>
      <c r="D2907" s="86"/>
      <c r="E2907" s="89">
        <v>3.73</v>
      </c>
      <c r="F2907" s="87"/>
    </row>
    <row r="2908" spans="2:6" x14ac:dyDescent="0.2">
      <c r="B2908" s="85"/>
      <c r="C2908" s="88">
        <v>43034</v>
      </c>
      <c r="D2908" s="86"/>
      <c r="E2908" s="89">
        <v>3.73</v>
      </c>
      <c r="F2908" s="87"/>
    </row>
    <row r="2909" spans="2:6" x14ac:dyDescent="0.2">
      <c r="B2909" s="85"/>
      <c r="C2909" s="88">
        <v>43033</v>
      </c>
      <c r="D2909" s="86"/>
      <c r="E2909" s="89">
        <v>3.73</v>
      </c>
      <c r="F2909" s="87"/>
    </row>
    <row r="2910" spans="2:6" x14ac:dyDescent="0.2">
      <c r="B2910" s="85"/>
      <c r="C2910" s="88">
        <v>43032</v>
      </c>
      <c r="D2910" s="86"/>
      <c r="E2910" s="89">
        <v>3.73</v>
      </c>
      <c r="F2910" s="87"/>
    </row>
    <row r="2911" spans="2:6" x14ac:dyDescent="0.2">
      <c r="B2911" s="85"/>
      <c r="C2911" s="88">
        <v>43031</v>
      </c>
      <c r="D2911" s="86"/>
      <c r="E2911" s="89">
        <v>3.73</v>
      </c>
      <c r="F2911" s="87"/>
    </row>
    <row r="2912" spans="2:6" x14ac:dyDescent="0.2">
      <c r="B2912" s="85"/>
      <c r="C2912" s="88">
        <v>43030</v>
      </c>
      <c r="D2912" s="86"/>
      <c r="E2912" s="89">
        <v>3.73</v>
      </c>
      <c r="F2912" s="87"/>
    </row>
    <row r="2913" spans="2:6" x14ac:dyDescent="0.2">
      <c r="B2913" s="85"/>
      <c r="C2913" s="88">
        <v>43029</v>
      </c>
      <c r="D2913" s="86"/>
      <c r="E2913" s="89">
        <v>3.73</v>
      </c>
      <c r="F2913" s="87"/>
    </row>
    <row r="2914" spans="2:6" x14ac:dyDescent="0.2">
      <c r="B2914" s="85"/>
      <c r="C2914" s="88">
        <v>43028</v>
      </c>
      <c r="D2914" s="86"/>
      <c r="E2914" s="89">
        <v>3.73</v>
      </c>
      <c r="F2914" s="87"/>
    </row>
    <row r="2915" spans="2:6" x14ac:dyDescent="0.2">
      <c r="B2915" s="85"/>
      <c r="C2915" s="88">
        <v>43027</v>
      </c>
      <c r="D2915" s="86"/>
      <c r="E2915" s="89">
        <v>3.73</v>
      </c>
      <c r="F2915" s="87"/>
    </row>
    <row r="2916" spans="2:6" x14ac:dyDescent="0.2">
      <c r="B2916" s="85"/>
      <c r="C2916" s="88">
        <v>43026</v>
      </c>
      <c r="D2916" s="86"/>
      <c r="E2916" s="89">
        <v>3.73</v>
      </c>
      <c r="F2916" s="87"/>
    </row>
    <row r="2917" spans="2:6" x14ac:dyDescent="0.2">
      <c r="B2917" s="85"/>
      <c r="C2917" s="88">
        <v>43025</v>
      </c>
      <c r="D2917" s="86"/>
      <c r="E2917" s="89">
        <v>3.73</v>
      </c>
      <c r="F2917" s="87"/>
    </row>
    <row r="2918" spans="2:6" x14ac:dyDescent="0.2">
      <c r="B2918" s="85"/>
      <c r="C2918" s="88">
        <v>43024</v>
      </c>
      <c r="D2918" s="86"/>
      <c r="E2918" s="89">
        <v>3.73</v>
      </c>
      <c r="F2918" s="87"/>
    </row>
    <row r="2919" spans="2:6" x14ac:dyDescent="0.2">
      <c r="B2919" s="85"/>
      <c r="C2919" s="88">
        <v>43023</v>
      </c>
      <c r="D2919" s="86"/>
      <c r="E2919" s="89">
        <v>3.73</v>
      </c>
      <c r="F2919" s="87"/>
    </row>
    <row r="2920" spans="2:6" x14ac:dyDescent="0.2">
      <c r="B2920" s="85"/>
      <c r="C2920" s="88">
        <v>43022</v>
      </c>
      <c r="D2920" s="86"/>
      <c r="E2920" s="89">
        <v>3.73</v>
      </c>
      <c r="F2920" s="87"/>
    </row>
    <row r="2921" spans="2:6" x14ac:dyDescent="0.2">
      <c r="B2921" s="85"/>
      <c r="C2921" s="88">
        <v>43021</v>
      </c>
      <c r="D2921" s="86"/>
      <c r="E2921" s="89">
        <v>3.73</v>
      </c>
      <c r="F2921" s="87"/>
    </row>
    <row r="2922" spans="2:6" x14ac:dyDescent="0.2">
      <c r="B2922" s="85"/>
      <c r="C2922" s="88">
        <v>43020</v>
      </c>
      <c r="D2922" s="86"/>
      <c r="E2922" s="89">
        <v>3.73</v>
      </c>
      <c r="F2922" s="87"/>
    </row>
    <row r="2923" spans="2:6" x14ac:dyDescent="0.2">
      <c r="B2923" s="85"/>
      <c r="C2923" s="88">
        <v>43019</v>
      </c>
      <c r="D2923" s="86"/>
      <c r="E2923" s="89">
        <v>3.73</v>
      </c>
      <c r="F2923" s="87"/>
    </row>
    <row r="2924" spans="2:6" x14ac:dyDescent="0.2">
      <c r="B2924" s="85"/>
      <c r="C2924" s="88">
        <v>43018</v>
      </c>
      <c r="D2924" s="86"/>
      <c r="E2924" s="89">
        <v>3.73</v>
      </c>
      <c r="F2924" s="87"/>
    </row>
    <row r="2925" spans="2:6" x14ac:dyDescent="0.2">
      <c r="B2925" s="85"/>
      <c r="C2925" s="88">
        <v>43017</v>
      </c>
      <c r="D2925" s="86"/>
      <c r="E2925" s="89">
        <v>3.73</v>
      </c>
      <c r="F2925" s="87"/>
    </row>
    <row r="2926" spans="2:6" x14ac:dyDescent="0.2">
      <c r="B2926" s="85"/>
      <c r="C2926" s="88">
        <v>43016</v>
      </c>
      <c r="D2926" s="86"/>
      <c r="E2926" s="89">
        <v>3.73</v>
      </c>
      <c r="F2926" s="87"/>
    </row>
    <row r="2927" spans="2:6" x14ac:dyDescent="0.2">
      <c r="B2927" s="85"/>
      <c r="C2927" s="88">
        <v>43015</v>
      </c>
      <c r="D2927" s="86"/>
      <c r="E2927" s="89">
        <v>3.73</v>
      </c>
      <c r="F2927" s="87"/>
    </row>
    <row r="2928" spans="2:6" x14ac:dyDescent="0.2">
      <c r="B2928" s="85"/>
      <c r="C2928" s="88">
        <v>43014</v>
      </c>
      <c r="D2928" s="86"/>
      <c r="E2928" s="89">
        <v>3.73</v>
      </c>
      <c r="F2928" s="87"/>
    </row>
    <row r="2929" spans="2:6" x14ac:dyDescent="0.2">
      <c r="B2929" s="85"/>
      <c r="C2929" s="88">
        <v>43013</v>
      </c>
      <c r="D2929" s="86"/>
      <c r="E2929" s="89">
        <v>3.73</v>
      </c>
      <c r="F2929" s="87"/>
    </row>
    <row r="2930" spans="2:6" x14ac:dyDescent="0.2">
      <c r="B2930" s="85"/>
      <c r="C2930" s="88">
        <v>43012</v>
      </c>
      <c r="D2930" s="86"/>
      <c r="E2930" s="89">
        <v>3.73</v>
      </c>
      <c r="F2930" s="87"/>
    </row>
    <row r="2931" spans="2:6" x14ac:dyDescent="0.2">
      <c r="B2931" s="85"/>
      <c r="C2931" s="88">
        <v>43011</v>
      </c>
      <c r="D2931" s="86"/>
      <c r="E2931" s="89">
        <v>3.73</v>
      </c>
      <c r="F2931" s="87"/>
    </row>
    <row r="2932" spans="2:6" x14ac:dyDescent="0.2">
      <c r="B2932" s="85"/>
      <c r="C2932" s="88">
        <v>43010</v>
      </c>
      <c r="D2932" s="86"/>
      <c r="E2932" s="89">
        <v>3.73</v>
      </c>
      <c r="F2932" s="87"/>
    </row>
    <row r="2933" spans="2:6" x14ac:dyDescent="0.2">
      <c r="B2933" s="85"/>
      <c r="C2933" s="88">
        <v>43009</v>
      </c>
      <c r="D2933" s="86"/>
      <c r="E2933" s="89">
        <v>3.73</v>
      </c>
      <c r="F2933" s="87"/>
    </row>
    <row r="2934" spans="2:6" x14ac:dyDescent="0.2">
      <c r="B2934" s="85"/>
      <c r="C2934" s="88">
        <v>43008</v>
      </c>
      <c r="D2934" s="86"/>
      <c r="E2934" s="89">
        <v>3.87</v>
      </c>
      <c r="F2934" s="87"/>
    </row>
    <row r="2935" spans="2:6" x14ac:dyDescent="0.2">
      <c r="B2935" s="85"/>
      <c r="C2935" s="88">
        <v>43007</v>
      </c>
      <c r="D2935" s="86"/>
      <c r="E2935" s="89">
        <v>3.87</v>
      </c>
      <c r="F2935" s="87"/>
    </row>
    <row r="2936" spans="2:6" x14ac:dyDescent="0.2">
      <c r="B2936" s="85"/>
      <c r="C2936" s="88">
        <v>43006</v>
      </c>
      <c r="D2936" s="86"/>
      <c r="E2936" s="89">
        <v>3.87</v>
      </c>
      <c r="F2936" s="87"/>
    </row>
    <row r="2937" spans="2:6" x14ac:dyDescent="0.2">
      <c r="B2937" s="85"/>
      <c r="C2937" s="88">
        <v>43005</v>
      </c>
      <c r="D2937" s="86"/>
      <c r="E2937" s="89">
        <v>3.87</v>
      </c>
      <c r="F2937" s="87"/>
    </row>
    <row r="2938" spans="2:6" x14ac:dyDescent="0.2">
      <c r="B2938" s="85"/>
      <c r="C2938" s="88">
        <v>43004</v>
      </c>
      <c r="D2938" s="86"/>
      <c r="E2938" s="89">
        <v>3.87</v>
      </c>
      <c r="F2938" s="87"/>
    </row>
    <row r="2939" spans="2:6" x14ac:dyDescent="0.2">
      <c r="B2939" s="85"/>
      <c r="C2939" s="88">
        <v>43003</v>
      </c>
      <c r="D2939" s="86"/>
      <c r="E2939" s="89">
        <v>3.87</v>
      </c>
      <c r="F2939" s="87"/>
    </row>
    <row r="2940" spans="2:6" x14ac:dyDescent="0.2">
      <c r="B2940" s="85"/>
      <c r="C2940" s="88">
        <v>43002</v>
      </c>
      <c r="D2940" s="86"/>
      <c r="E2940" s="89">
        <v>3.87</v>
      </c>
      <c r="F2940" s="87"/>
    </row>
    <row r="2941" spans="2:6" x14ac:dyDescent="0.2">
      <c r="B2941" s="85"/>
      <c r="C2941" s="88">
        <v>43001</v>
      </c>
      <c r="D2941" s="86"/>
      <c r="E2941" s="89">
        <v>3.87</v>
      </c>
      <c r="F2941" s="87"/>
    </row>
    <row r="2942" spans="2:6" x14ac:dyDescent="0.2">
      <c r="B2942" s="85"/>
      <c r="C2942" s="88">
        <v>43000</v>
      </c>
      <c r="D2942" s="86"/>
      <c r="E2942" s="89">
        <v>3.87</v>
      </c>
      <c r="F2942" s="87"/>
    </row>
    <row r="2943" spans="2:6" x14ac:dyDescent="0.2">
      <c r="B2943" s="85"/>
      <c r="C2943" s="88">
        <v>42999</v>
      </c>
      <c r="D2943" s="86"/>
      <c r="E2943" s="89">
        <v>3.87</v>
      </c>
      <c r="F2943" s="87"/>
    </row>
    <row r="2944" spans="2:6" x14ac:dyDescent="0.2">
      <c r="B2944" s="85"/>
      <c r="C2944" s="88">
        <v>42998</v>
      </c>
      <c r="D2944" s="86"/>
      <c r="E2944" s="89">
        <v>3.87</v>
      </c>
      <c r="F2944" s="87"/>
    </row>
    <row r="2945" spans="2:6" x14ac:dyDescent="0.2">
      <c r="B2945" s="85"/>
      <c r="C2945" s="88">
        <v>42997</v>
      </c>
      <c r="D2945" s="86"/>
      <c r="E2945" s="89">
        <v>3.87</v>
      </c>
      <c r="F2945" s="87"/>
    </row>
    <row r="2946" spans="2:6" x14ac:dyDescent="0.2">
      <c r="B2946" s="85"/>
      <c r="C2946" s="88">
        <v>42996</v>
      </c>
      <c r="D2946" s="86"/>
      <c r="E2946" s="89">
        <v>3.87</v>
      </c>
      <c r="F2946" s="87"/>
    </row>
    <row r="2947" spans="2:6" x14ac:dyDescent="0.2">
      <c r="B2947" s="85"/>
      <c r="C2947" s="88">
        <v>42995</v>
      </c>
      <c r="D2947" s="86"/>
      <c r="E2947" s="89">
        <v>3.87</v>
      </c>
      <c r="F2947" s="87"/>
    </row>
    <row r="2948" spans="2:6" x14ac:dyDescent="0.2">
      <c r="B2948" s="85"/>
      <c r="C2948" s="88">
        <v>42994</v>
      </c>
      <c r="D2948" s="86"/>
      <c r="E2948" s="89">
        <v>3.87</v>
      </c>
      <c r="F2948" s="87"/>
    </row>
    <row r="2949" spans="2:6" x14ac:dyDescent="0.2">
      <c r="B2949" s="85"/>
      <c r="C2949" s="88">
        <v>42993</v>
      </c>
      <c r="D2949" s="86"/>
      <c r="E2949" s="89">
        <v>3.87</v>
      </c>
      <c r="F2949" s="87"/>
    </row>
    <row r="2950" spans="2:6" x14ac:dyDescent="0.2">
      <c r="B2950" s="85"/>
      <c r="C2950" s="88">
        <v>42992</v>
      </c>
      <c r="D2950" s="86"/>
      <c r="E2950" s="89">
        <v>3.87</v>
      </c>
      <c r="F2950" s="87"/>
    </row>
    <row r="2951" spans="2:6" x14ac:dyDescent="0.2">
      <c r="B2951" s="85"/>
      <c r="C2951" s="88">
        <v>42991</v>
      </c>
      <c r="D2951" s="86"/>
      <c r="E2951" s="89">
        <v>3.87</v>
      </c>
      <c r="F2951" s="87"/>
    </row>
    <row r="2952" spans="2:6" x14ac:dyDescent="0.2">
      <c r="B2952" s="85"/>
      <c r="C2952" s="88">
        <v>42990</v>
      </c>
      <c r="D2952" s="86"/>
      <c r="E2952" s="89">
        <v>3.87</v>
      </c>
      <c r="F2952" s="87"/>
    </row>
    <row r="2953" spans="2:6" x14ac:dyDescent="0.2">
      <c r="B2953" s="85"/>
      <c r="C2953" s="88">
        <v>42989</v>
      </c>
      <c r="D2953" s="86"/>
      <c r="E2953" s="89">
        <v>3.87</v>
      </c>
      <c r="F2953" s="87"/>
    </row>
    <row r="2954" spans="2:6" x14ac:dyDescent="0.2">
      <c r="B2954" s="85"/>
      <c r="C2954" s="88">
        <v>42988</v>
      </c>
      <c r="D2954" s="86"/>
      <c r="E2954" s="89">
        <v>3.87</v>
      </c>
      <c r="F2954" s="87"/>
    </row>
    <row r="2955" spans="2:6" x14ac:dyDescent="0.2">
      <c r="B2955" s="85"/>
      <c r="C2955" s="88">
        <v>42987</v>
      </c>
      <c r="D2955" s="86"/>
      <c r="E2955" s="89">
        <v>3.87</v>
      </c>
      <c r="F2955" s="87"/>
    </row>
    <row r="2956" spans="2:6" x14ac:dyDescent="0.2">
      <c r="B2956" s="85"/>
      <c r="C2956" s="88">
        <v>42986</v>
      </c>
      <c r="D2956" s="86"/>
      <c r="E2956" s="89">
        <v>3.87</v>
      </c>
      <c r="F2956" s="87"/>
    </row>
    <row r="2957" spans="2:6" x14ac:dyDescent="0.2">
      <c r="B2957" s="85"/>
      <c r="C2957" s="88">
        <v>42985</v>
      </c>
      <c r="D2957" s="86"/>
      <c r="E2957" s="89">
        <v>3.87</v>
      </c>
      <c r="F2957" s="87"/>
    </row>
    <row r="2958" spans="2:6" x14ac:dyDescent="0.2">
      <c r="B2958" s="85"/>
      <c r="C2958" s="88">
        <v>42984</v>
      </c>
      <c r="D2958" s="86"/>
      <c r="E2958" s="89">
        <v>3.87</v>
      </c>
      <c r="F2958" s="87"/>
    </row>
    <row r="2959" spans="2:6" x14ac:dyDescent="0.2">
      <c r="B2959" s="85"/>
      <c r="C2959" s="88">
        <v>42983</v>
      </c>
      <c r="D2959" s="86"/>
      <c r="E2959" s="89">
        <v>3.87</v>
      </c>
      <c r="F2959" s="87"/>
    </row>
    <row r="2960" spans="2:6" x14ac:dyDescent="0.2">
      <c r="B2960" s="85"/>
      <c r="C2960" s="88">
        <v>42982</v>
      </c>
      <c r="D2960" s="86"/>
      <c r="E2960" s="89">
        <v>3.87</v>
      </c>
      <c r="F2960" s="87"/>
    </row>
    <row r="2961" spans="2:6" x14ac:dyDescent="0.2">
      <c r="B2961" s="85"/>
      <c r="C2961" s="88">
        <v>42981</v>
      </c>
      <c r="D2961" s="86"/>
      <c r="E2961" s="89">
        <v>3.87</v>
      </c>
      <c r="F2961" s="87"/>
    </row>
    <row r="2962" spans="2:6" x14ac:dyDescent="0.2">
      <c r="B2962" s="85"/>
      <c r="C2962" s="88">
        <v>42980</v>
      </c>
      <c r="D2962" s="86"/>
      <c r="E2962" s="89">
        <v>3.87</v>
      </c>
      <c r="F2962" s="87"/>
    </row>
    <row r="2963" spans="2:6" x14ac:dyDescent="0.2">
      <c r="B2963" s="85"/>
      <c r="C2963" s="88">
        <v>42979</v>
      </c>
      <c r="D2963" s="86"/>
      <c r="E2963" s="89">
        <v>3.87</v>
      </c>
      <c r="F2963" s="87"/>
    </row>
    <row r="2964" spans="2:6" x14ac:dyDescent="0.2">
      <c r="B2964" s="85"/>
      <c r="C2964" s="88">
        <v>42978</v>
      </c>
      <c r="D2964" s="86"/>
      <c r="E2964" s="89">
        <v>3.87</v>
      </c>
      <c r="F2964" s="87"/>
    </row>
    <row r="2965" spans="2:6" x14ac:dyDescent="0.2">
      <c r="B2965" s="85"/>
      <c r="C2965" s="88">
        <v>42977</v>
      </c>
      <c r="D2965" s="86"/>
      <c r="E2965" s="89">
        <v>3.87</v>
      </c>
      <c r="F2965" s="87"/>
    </row>
    <row r="2966" spans="2:6" x14ac:dyDescent="0.2">
      <c r="B2966" s="85"/>
      <c r="C2966" s="88">
        <v>42976</v>
      </c>
      <c r="D2966" s="86"/>
      <c r="E2966" s="89">
        <v>3.87</v>
      </c>
      <c r="F2966" s="87"/>
    </row>
    <row r="2967" spans="2:6" x14ac:dyDescent="0.2">
      <c r="B2967" s="85"/>
      <c r="C2967" s="88">
        <v>42975</v>
      </c>
      <c r="D2967" s="86"/>
      <c r="E2967" s="89">
        <v>3.87</v>
      </c>
      <c r="F2967" s="87"/>
    </row>
    <row r="2968" spans="2:6" x14ac:dyDescent="0.2">
      <c r="B2968" s="85"/>
      <c r="C2968" s="88">
        <v>42974</v>
      </c>
      <c r="D2968" s="86"/>
      <c r="E2968" s="89">
        <v>3.87</v>
      </c>
      <c r="F2968" s="87"/>
    </row>
    <row r="2969" spans="2:6" x14ac:dyDescent="0.2">
      <c r="B2969" s="85"/>
      <c r="C2969" s="88">
        <v>42973</v>
      </c>
      <c r="D2969" s="86"/>
      <c r="E2969" s="89">
        <v>3.87</v>
      </c>
      <c r="F2969" s="87"/>
    </row>
    <row r="2970" spans="2:6" x14ac:dyDescent="0.2">
      <c r="B2970" s="85"/>
      <c r="C2970" s="88">
        <v>42972</v>
      </c>
      <c r="D2970" s="86"/>
      <c r="E2970" s="89">
        <v>3.87</v>
      </c>
      <c r="F2970" s="87"/>
    </row>
    <row r="2971" spans="2:6" x14ac:dyDescent="0.2">
      <c r="B2971" s="85"/>
      <c r="C2971" s="88">
        <v>42971</v>
      </c>
      <c r="D2971" s="86"/>
      <c r="E2971" s="89">
        <v>3.87</v>
      </c>
      <c r="F2971" s="87"/>
    </row>
    <row r="2972" spans="2:6" x14ac:dyDescent="0.2">
      <c r="B2972" s="85"/>
      <c r="C2972" s="88">
        <v>42970</v>
      </c>
      <c r="D2972" s="86"/>
      <c r="E2972" s="89">
        <v>3.87</v>
      </c>
      <c r="F2972" s="87"/>
    </row>
    <row r="2973" spans="2:6" x14ac:dyDescent="0.2">
      <c r="B2973" s="85"/>
      <c r="C2973" s="88">
        <v>42969</v>
      </c>
      <c r="D2973" s="86"/>
      <c r="E2973" s="89">
        <v>3.87</v>
      </c>
      <c r="F2973" s="87"/>
    </row>
    <row r="2974" spans="2:6" x14ac:dyDescent="0.2">
      <c r="B2974" s="85"/>
      <c r="C2974" s="88">
        <v>42968</v>
      </c>
      <c r="D2974" s="86"/>
      <c r="E2974" s="89">
        <v>3.87</v>
      </c>
      <c r="F2974" s="87"/>
    </row>
    <row r="2975" spans="2:6" x14ac:dyDescent="0.2">
      <c r="B2975" s="85"/>
      <c r="C2975" s="88">
        <v>42967</v>
      </c>
      <c r="D2975" s="86"/>
      <c r="E2975" s="89">
        <v>3.87</v>
      </c>
      <c r="F2975" s="87"/>
    </row>
    <row r="2976" spans="2:6" x14ac:dyDescent="0.2">
      <c r="B2976" s="85"/>
      <c r="C2976" s="88">
        <v>42966</v>
      </c>
      <c r="D2976" s="86"/>
      <c r="E2976" s="89">
        <v>3.87</v>
      </c>
      <c r="F2976" s="87"/>
    </row>
    <row r="2977" spans="2:6" x14ac:dyDescent="0.2">
      <c r="B2977" s="85"/>
      <c r="C2977" s="88">
        <v>42965</v>
      </c>
      <c r="D2977" s="86"/>
      <c r="E2977" s="89">
        <v>3.87</v>
      </c>
      <c r="F2977" s="87"/>
    </row>
    <row r="2978" spans="2:6" x14ac:dyDescent="0.2">
      <c r="B2978" s="85"/>
      <c r="C2978" s="88">
        <v>42964</v>
      </c>
      <c r="D2978" s="86"/>
      <c r="E2978" s="89">
        <v>3.87</v>
      </c>
      <c r="F2978" s="87"/>
    </row>
    <row r="2979" spans="2:6" x14ac:dyDescent="0.2">
      <c r="B2979" s="85"/>
      <c r="C2979" s="88">
        <v>42963</v>
      </c>
      <c r="D2979" s="86"/>
      <c r="E2979" s="89">
        <v>3.87</v>
      </c>
      <c r="F2979" s="87"/>
    </row>
    <row r="2980" spans="2:6" x14ac:dyDescent="0.2">
      <c r="B2980" s="85"/>
      <c r="C2980" s="88">
        <v>42962</v>
      </c>
      <c r="D2980" s="86"/>
      <c r="E2980" s="89">
        <v>3.87</v>
      </c>
      <c r="F2980" s="87"/>
    </row>
    <row r="2981" spans="2:6" x14ac:dyDescent="0.2">
      <c r="B2981" s="85"/>
      <c r="C2981" s="88">
        <v>42961</v>
      </c>
      <c r="D2981" s="86"/>
      <c r="E2981" s="89">
        <v>3.87</v>
      </c>
      <c r="F2981" s="87"/>
    </row>
    <row r="2982" spans="2:6" x14ac:dyDescent="0.2">
      <c r="B2982" s="85"/>
      <c r="C2982" s="88">
        <v>42960</v>
      </c>
      <c r="D2982" s="86"/>
      <c r="E2982" s="89">
        <v>3.87</v>
      </c>
      <c r="F2982" s="87"/>
    </row>
    <row r="2983" spans="2:6" x14ac:dyDescent="0.2">
      <c r="B2983" s="85"/>
      <c r="C2983" s="88">
        <v>42959</v>
      </c>
      <c r="D2983" s="86"/>
      <c r="E2983" s="89">
        <v>3.87</v>
      </c>
      <c r="F2983" s="87"/>
    </row>
    <row r="2984" spans="2:6" x14ac:dyDescent="0.2">
      <c r="B2984" s="85"/>
      <c r="C2984" s="88">
        <v>42958</v>
      </c>
      <c r="D2984" s="86"/>
      <c r="E2984" s="89">
        <v>3.87</v>
      </c>
      <c r="F2984" s="87"/>
    </row>
    <row r="2985" spans="2:6" x14ac:dyDescent="0.2">
      <c r="B2985" s="85"/>
      <c r="C2985" s="88">
        <v>42957</v>
      </c>
      <c r="D2985" s="86"/>
      <c r="E2985" s="89">
        <v>3.87</v>
      </c>
      <c r="F2985" s="87"/>
    </row>
    <row r="2986" spans="2:6" x14ac:dyDescent="0.2">
      <c r="B2986" s="85"/>
      <c r="C2986" s="88">
        <v>42956</v>
      </c>
      <c r="D2986" s="86"/>
      <c r="E2986" s="89">
        <v>3.87</v>
      </c>
      <c r="F2986" s="87"/>
    </row>
    <row r="2987" spans="2:6" x14ac:dyDescent="0.2">
      <c r="B2987" s="85"/>
      <c r="C2987" s="88">
        <v>42955</v>
      </c>
      <c r="D2987" s="86"/>
      <c r="E2987" s="89">
        <v>3.87</v>
      </c>
      <c r="F2987" s="87"/>
    </row>
    <row r="2988" spans="2:6" x14ac:dyDescent="0.2">
      <c r="B2988" s="85"/>
      <c r="C2988" s="88">
        <v>42954</v>
      </c>
      <c r="D2988" s="86"/>
      <c r="E2988" s="89">
        <v>3.87</v>
      </c>
      <c r="F2988" s="87"/>
    </row>
    <row r="2989" spans="2:6" x14ac:dyDescent="0.2">
      <c r="B2989" s="85"/>
      <c r="C2989" s="88">
        <v>42953</v>
      </c>
      <c r="D2989" s="86"/>
      <c r="E2989" s="89">
        <v>3.87</v>
      </c>
      <c r="F2989" s="87"/>
    </row>
    <row r="2990" spans="2:6" x14ac:dyDescent="0.2">
      <c r="B2990" s="85"/>
      <c r="C2990" s="88">
        <v>42952</v>
      </c>
      <c r="D2990" s="86"/>
      <c r="E2990" s="89">
        <v>3.87</v>
      </c>
      <c r="F2990" s="87"/>
    </row>
    <row r="2991" spans="2:6" x14ac:dyDescent="0.2">
      <c r="B2991" s="85"/>
      <c r="C2991" s="88">
        <v>42951</v>
      </c>
      <c r="D2991" s="86"/>
      <c r="E2991" s="89">
        <v>3.87</v>
      </c>
      <c r="F2991" s="87"/>
    </row>
    <row r="2992" spans="2:6" x14ac:dyDescent="0.2">
      <c r="B2992" s="85"/>
      <c r="C2992" s="88">
        <v>42950</v>
      </c>
      <c r="D2992" s="86"/>
      <c r="E2992" s="89">
        <v>3.87</v>
      </c>
      <c r="F2992" s="87"/>
    </row>
    <row r="2993" spans="2:6" x14ac:dyDescent="0.2">
      <c r="B2993" s="85"/>
      <c r="C2993" s="88">
        <v>42949</v>
      </c>
      <c r="D2993" s="86"/>
      <c r="E2993" s="89">
        <v>3.87</v>
      </c>
      <c r="F2993" s="87"/>
    </row>
    <row r="2994" spans="2:6" x14ac:dyDescent="0.2">
      <c r="B2994" s="85"/>
      <c r="C2994" s="88">
        <v>42948</v>
      </c>
      <c r="D2994" s="86"/>
      <c r="E2994" s="89">
        <v>3.87</v>
      </c>
      <c r="F2994" s="87"/>
    </row>
    <row r="2995" spans="2:6" x14ac:dyDescent="0.2">
      <c r="B2995" s="85"/>
      <c r="C2995" s="88">
        <v>42947</v>
      </c>
      <c r="D2995" s="86"/>
      <c r="E2995" s="89">
        <v>3.87</v>
      </c>
      <c r="F2995" s="87"/>
    </row>
    <row r="2996" spans="2:6" x14ac:dyDescent="0.2">
      <c r="B2996" s="85"/>
      <c r="C2996" s="88">
        <v>42946</v>
      </c>
      <c r="D2996" s="86"/>
      <c r="E2996" s="89">
        <v>3.87</v>
      </c>
      <c r="F2996" s="87"/>
    </row>
    <row r="2997" spans="2:6" x14ac:dyDescent="0.2">
      <c r="B2997" s="85"/>
      <c r="C2997" s="88">
        <v>42945</v>
      </c>
      <c r="D2997" s="86"/>
      <c r="E2997" s="89">
        <v>3.87</v>
      </c>
      <c r="F2997" s="87"/>
    </row>
    <row r="2998" spans="2:6" x14ac:dyDescent="0.2">
      <c r="B2998" s="85"/>
      <c r="C2998" s="88">
        <v>42944</v>
      </c>
      <c r="D2998" s="86"/>
      <c r="E2998" s="89">
        <v>3.87</v>
      </c>
      <c r="F2998" s="87"/>
    </row>
    <row r="2999" spans="2:6" x14ac:dyDescent="0.2">
      <c r="B2999" s="85"/>
      <c r="C2999" s="88">
        <v>42943</v>
      </c>
      <c r="D2999" s="86"/>
      <c r="E2999" s="89">
        <v>3.87</v>
      </c>
      <c r="F2999" s="87"/>
    </row>
    <row r="3000" spans="2:6" x14ac:dyDescent="0.2">
      <c r="B3000" s="85"/>
      <c r="C3000" s="88">
        <v>42942</v>
      </c>
      <c r="D3000" s="86"/>
      <c r="E3000" s="89">
        <v>3.06</v>
      </c>
      <c r="F3000" s="87"/>
    </row>
    <row r="3001" spans="2:6" x14ac:dyDescent="0.2">
      <c r="B3001" s="85"/>
      <c r="C3001" s="88">
        <v>42941</v>
      </c>
      <c r="D3001" s="86"/>
      <c r="E3001" s="89">
        <v>3.06</v>
      </c>
      <c r="F3001" s="87"/>
    </row>
    <row r="3002" spans="2:6" x14ac:dyDescent="0.2">
      <c r="B3002" s="85"/>
      <c r="C3002" s="88">
        <v>42940</v>
      </c>
      <c r="D3002" s="86"/>
      <c r="E3002" s="89">
        <v>3.06</v>
      </c>
      <c r="F3002" s="87"/>
    </row>
    <row r="3003" spans="2:6" x14ac:dyDescent="0.2">
      <c r="B3003" s="85"/>
      <c r="C3003" s="88">
        <v>42939</v>
      </c>
      <c r="D3003" s="86"/>
      <c r="E3003" s="89">
        <v>3.06</v>
      </c>
      <c r="F3003" s="87"/>
    </row>
    <row r="3004" spans="2:6" x14ac:dyDescent="0.2">
      <c r="B3004" s="85"/>
      <c r="C3004" s="88">
        <v>42938</v>
      </c>
      <c r="D3004" s="86"/>
      <c r="E3004" s="89">
        <v>3.06</v>
      </c>
      <c r="F3004" s="87"/>
    </row>
    <row r="3005" spans="2:6" x14ac:dyDescent="0.2">
      <c r="B3005" s="85"/>
      <c r="C3005" s="88">
        <v>42937</v>
      </c>
      <c r="D3005" s="86"/>
      <c r="E3005" s="89">
        <v>3.06</v>
      </c>
      <c r="F3005" s="87"/>
    </row>
    <row r="3006" spans="2:6" x14ac:dyDescent="0.2">
      <c r="B3006" s="85"/>
      <c r="C3006" s="88">
        <v>42936</v>
      </c>
      <c r="D3006" s="86"/>
      <c r="E3006" s="89">
        <v>3.06</v>
      </c>
      <c r="F3006" s="87"/>
    </row>
    <row r="3007" spans="2:6" x14ac:dyDescent="0.2">
      <c r="B3007" s="85"/>
      <c r="C3007" s="88">
        <v>42935</v>
      </c>
      <c r="D3007" s="86"/>
      <c r="E3007" s="89">
        <v>3.06</v>
      </c>
      <c r="F3007" s="87"/>
    </row>
    <row r="3008" spans="2:6" x14ac:dyDescent="0.2">
      <c r="B3008" s="85"/>
      <c r="C3008" s="88">
        <v>42934</v>
      </c>
      <c r="D3008" s="86"/>
      <c r="E3008" s="89">
        <v>3.06</v>
      </c>
      <c r="F3008" s="87"/>
    </row>
    <row r="3009" spans="2:6" x14ac:dyDescent="0.2">
      <c r="B3009" s="85"/>
      <c r="C3009" s="88">
        <v>42933</v>
      </c>
      <c r="D3009" s="86"/>
      <c r="E3009" s="89">
        <v>3.06</v>
      </c>
      <c r="F3009" s="87"/>
    </row>
    <row r="3010" spans="2:6" x14ac:dyDescent="0.2">
      <c r="B3010" s="85"/>
      <c r="C3010" s="88">
        <v>42932</v>
      </c>
      <c r="D3010" s="86"/>
      <c r="E3010" s="89">
        <v>3.06</v>
      </c>
      <c r="F3010" s="87"/>
    </row>
    <row r="3011" spans="2:6" x14ac:dyDescent="0.2">
      <c r="B3011" s="85"/>
      <c r="C3011" s="88">
        <v>42931</v>
      </c>
      <c r="D3011" s="86"/>
      <c r="E3011" s="89">
        <v>3.06</v>
      </c>
      <c r="F3011" s="87"/>
    </row>
    <row r="3012" spans="2:6" x14ac:dyDescent="0.2">
      <c r="B3012" s="85"/>
      <c r="C3012" s="88">
        <v>42930</v>
      </c>
      <c r="D3012" s="86"/>
      <c r="E3012" s="89">
        <v>3.06</v>
      </c>
      <c r="F3012" s="87"/>
    </row>
    <row r="3013" spans="2:6" x14ac:dyDescent="0.2">
      <c r="B3013" s="85"/>
      <c r="C3013" s="88">
        <v>42929</v>
      </c>
      <c r="D3013" s="86"/>
      <c r="E3013" s="89">
        <v>3.06</v>
      </c>
      <c r="F3013" s="87"/>
    </row>
    <row r="3014" spans="2:6" x14ac:dyDescent="0.2">
      <c r="B3014" s="85"/>
      <c r="C3014" s="88">
        <v>42928</v>
      </c>
      <c r="D3014" s="86"/>
      <c r="E3014" s="89">
        <v>3.06</v>
      </c>
      <c r="F3014" s="87"/>
    </row>
    <row r="3015" spans="2:6" x14ac:dyDescent="0.2">
      <c r="B3015" s="85"/>
      <c r="C3015" s="88">
        <v>42927</v>
      </c>
      <c r="D3015" s="86"/>
      <c r="E3015" s="89">
        <v>3.06</v>
      </c>
      <c r="F3015" s="87"/>
    </row>
    <row r="3016" spans="2:6" x14ac:dyDescent="0.2">
      <c r="B3016" s="85"/>
      <c r="C3016" s="88">
        <v>42926</v>
      </c>
      <c r="D3016" s="86"/>
      <c r="E3016" s="89">
        <v>3.06</v>
      </c>
      <c r="F3016" s="87"/>
    </row>
    <row r="3017" spans="2:6" x14ac:dyDescent="0.2">
      <c r="B3017" s="85"/>
      <c r="C3017" s="88">
        <v>42925</v>
      </c>
      <c r="D3017" s="86"/>
      <c r="E3017" s="89">
        <v>3.06</v>
      </c>
      <c r="F3017" s="87"/>
    </row>
    <row r="3018" spans="2:6" x14ac:dyDescent="0.2">
      <c r="B3018" s="85"/>
      <c r="C3018" s="88">
        <v>42924</v>
      </c>
      <c r="D3018" s="86"/>
      <c r="E3018" s="89">
        <v>3.06</v>
      </c>
      <c r="F3018" s="87"/>
    </row>
    <row r="3019" spans="2:6" x14ac:dyDescent="0.2">
      <c r="B3019" s="85"/>
      <c r="C3019" s="88">
        <v>42923</v>
      </c>
      <c r="D3019" s="86"/>
      <c r="E3019" s="89">
        <v>3.06</v>
      </c>
      <c r="F3019" s="87"/>
    </row>
    <row r="3020" spans="2:6" x14ac:dyDescent="0.2">
      <c r="B3020" s="85"/>
      <c r="C3020" s="88">
        <v>42922</v>
      </c>
      <c r="D3020" s="86"/>
      <c r="E3020" s="89">
        <v>3.06</v>
      </c>
      <c r="F3020" s="87"/>
    </row>
    <row r="3021" spans="2:6" x14ac:dyDescent="0.2">
      <c r="B3021" s="85"/>
      <c r="C3021" s="88">
        <v>42921</v>
      </c>
      <c r="D3021" s="86"/>
      <c r="E3021" s="89">
        <v>3.06</v>
      </c>
      <c r="F3021" s="87"/>
    </row>
    <row r="3022" spans="2:6" x14ac:dyDescent="0.2">
      <c r="B3022" s="85"/>
      <c r="C3022" s="88">
        <v>42920</v>
      </c>
      <c r="D3022" s="86"/>
      <c r="E3022" s="89">
        <v>3.06</v>
      </c>
      <c r="F3022" s="87"/>
    </row>
    <row r="3023" spans="2:6" x14ac:dyDescent="0.2">
      <c r="B3023" s="85"/>
      <c r="C3023" s="88">
        <v>42919</v>
      </c>
      <c r="D3023" s="86"/>
      <c r="E3023" s="89">
        <v>3.06</v>
      </c>
      <c r="F3023" s="87"/>
    </row>
    <row r="3024" spans="2:6" x14ac:dyDescent="0.2">
      <c r="B3024" s="85"/>
      <c r="C3024" s="88">
        <v>42918</v>
      </c>
      <c r="D3024" s="86"/>
      <c r="E3024" s="89">
        <v>3.06</v>
      </c>
      <c r="F3024" s="87"/>
    </row>
    <row r="3025" spans="2:6" x14ac:dyDescent="0.2">
      <c r="B3025" s="85"/>
      <c r="C3025" s="88">
        <v>42917</v>
      </c>
      <c r="D3025" s="86"/>
      <c r="E3025" s="89">
        <v>3.06</v>
      </c>
      <c r="F3025" s="87"/>
    </row>
    <row r="3026" spans="2:6" x14ac:dyDescent="0.2">
      <c r="B3026" s="85"/>
      <c r="C3026" s="88">
        <v>42916</v>
      </c>
      <c r="D3026" s="86"/>
      <c r="E3026" s="89">
        <v>3.06</v>
      </c>
      <c r="F3026" s="87"/>
    </row>
    <row r="3027" spans="2:6" x14ac:dyDescent="0.2">
      <c r="B3027" s="85"/>
      <c r="C3027" s="88">
        <v>42915</v>
      </c>
      <c r="D3027" s="86"/>
      <c r="E3027" s="89">
        <v>3.06</v>
      </c>
      <c r="F3027" s="87"/>
    </row>
    <row r="3028" spans="2:6" x14ac:dyDescent="0.2">
      <c r="B3028" s="85"/>
      <c r="C3028" s="88">
        <v>42914</v>
      </c>
      <c r="D3028" s="86"/>
      <c r="E3028" s="89">
        <v>3.06</v>
      </c>
      <c r="F3028" s="87"/>
    </row>
    <row r="3029" spans="2:6" x14ac:dyDescent="0.2">
      <c r="B3029" s="85"/>
      <c r="C3029" s="88">
        <v>42913</v>
      </c>
      <c r="D3029" s="86"/>
      <c r="E3029" s="89">
        <v>3.06</v>
      </c>
      <c r="F3029" s="87"/>
    </row>
    <row r="3030" spans="2:6" x14ac:dyDescent="0.2">
      <c r="B3030" s="85"/>
      <c r="C3030" s="88">
        <v>42912</v>
      </c>
      <c r="D3030" s="86"/>
      <c r="E3030" s="89">
        <v>3.06</v>
      </c>
      <c r="F3030" s="87"/>
    </row>
    <row r="3031" spans="2:6" x14ac:dyDescent="0.2">
      <c r="B3031" s="85"/>
      <c r="C3031" s="88">
        <v>42911</v>
      </c>
      <c r="D3031" s="86"/>
      <c r="E3031" s="89">
        <v>3.06</v>
      </c>
      <c r="F3031" s="87"/>
    </row>
    <row r="3032" spans="2:6" x14ac:dyDescent="0.2">
      <c r="B3032" s="85"/>
      <c r="C3032" s="88">
        <v>42910</v>
      </c>
      <c r="D3032" s="86"/>
      <c r="E3032" s="89">
        <v>3.06</v>
      </c>
      <c r="F3032" s="87"/>
    </row>
    <row r="3033" spans="2:6" x14ac:dyDescent="0.2">
      <c r="B3033" s="85"/>
      <c r="C3033" s="88">
        <v>42909</v>
      </c>
      <c r="D3033" s="86"/>
      <c r="E3033" s="89">
        <v>3.06</v>
      </c>
      <c r="F3033" s="87"/>
    </row>
    <row r="3034" spans="2:6" x14ac:dyDescent="0.2">
      <c r="B3034" s="85"/>
      <c r="C3034" s="88">
        <v>42908</v>
      </c>
      <c r="D3034" s="86"/>
      <c r="E3034" s="89">
        <v>3.06</v>
      </c>
      <c r="F3034" s="87"/>
    </row>
    <row r="3035" spans="2:6" x14ac:dyDescent="0.2">
      <c r="B3035" s="85"/>
      <c r="C3035" s="88">
        <v>42907</v>
      </c>
      <c r="D3035" s="86"/>
      <c r="E3035" s="89">
        <v>3.06</v>
      </c>
      <c r="F3035" s="87"/>
    </row>
    <row r="3036" spans="2:6" x14ac:dyDescent="0.2">
      <c r="B3036" s="85"/>
      <c r="C3036" s="88">
        <v>42906</v>
      </c>
      <c r="D3036" s="86"/>
      <c r="E3036" s="89">
        <v>3.06</v>
      </c>
      <c r="F3036" s="87"/>
    </row>
    <row r="3037" spans="2:6" x14ac:dyDescent="0.2">
      <c r="B3037" s="85"/>
      <c r="C3037" s="88">
        <v>42905</v>
      </c>
      <c r="D3037" s="86"/>
      <c r="E3037" s="89">
        <v>3.06</v>
      </c>
      <c r="F3037" s="87"/>
    </row>
    <row r="3038" spans="2:6" x14ac:dyDescent="0.2">
      <c r="B3038" s="85"/>
      <c r="C3038" s="88">
        <v>42904</v>
      </c>
      <c r="D3038" s="86"/>
      <c r="E3038" s="89">
        <v>3.06</v>
      </c>
      <c r="F3038" s="87"/>
    </row>
    <row r="3039" spans="2:6" x14ac:dyDescent="0.2">
      <c r="B3039" s="85"/>
      <c r="C3039" s="88">
        <v>42903</v>
      </c>
      <c r="D3039" s="86"/>
      <c r="E3039" s="89">
        <v>3.06</v>
      </c>
      <c r="F3039" s="87"/>
    </row>
    <row r="3040" spans="2:6" x14ac:dyDescent="0.2">
      <c r="B3040" s="85"/>
      <c r="C3040" s="88">
        <v>42902</v>
      </c>
      <c r="D3040" s="86"/>
      <c r="E3040" s="89">
        <v>3.06</v>
      </c>
      <c r="F3040" s="87"/>
    </row>
    <row r="3041" spans="2:6" x14ac:dyDescent="0.2">
      <c r="B3041" s="85"/>
      <c r="C3041" s="88">
        <v>42901</v>
      </c>
      <c r="D3041" s="86"/>
      <c r="E3041" s="89">
        <v>3.06</v>
      </c>
      <c r="F3041" s="87"/>
    </row>
    <row r="3042" spans="2:6" x14ac:dyDescent="0.2">
      <c r="B3042" s="85"/>
      <c r="C3042" s="88">
        <v>42900</v>
      </c>
      <c r="D3042" s="86"/>
      <c r="E3042" s="89">
        <v>3.06</v>
      </c>
      <c r="F3042" s="87"/>
    </row>
    <row r="3043" spans="2:6" x14ac:dyDescent="0.2">
      <c r="B3043" s="85"/>
      <c r="C3043" s="88">
        <v>42899</v>
      </c>
      <c r="D3043" s="86"/>
      <c r="E3043" s="89">
        <v>3.06</v>
      </c>
      <c r="F3043" s="87"/>
    </row>
    <row r="3044" spans="2:6" x14ac:dyDescent="0.2">
      <c r="B3044" s="85"/>
      <c r="C3044" s="88">
        <v>42898</v>
      </c>
      <c r="D3044" s="86"/>
      <c r="E3044" s="89">
        <v>3.06</v>
      </c>
      <c r="F3044" s="87"/>
    </row>
    <row r="3045" spans="2:6" x14ac:dyDescent="0.2">
      <c r="B3045" s="85"/>
      <c r="C3045" s="88">
        <v>42897</v>
      </c>
      <c r="D3045" s="86"/>
      <c r="E3045" s="89">
        <v>3.06</v>
      </c>
      <c r="F3045" s="87"/>
    </row>
    <row r="3046" spans="2:6" x14ac:dyDescent="0.2">
      <c r="B3046" s="85"/>
      <c r="C3046" s="88">
        <v>42896</v>
      </c>
      <c r="D3046" s="86"/>
      <c r="E3046" s="89">
        <v>3.06</v>
      </c>
      <c r="F3046" s="87"/>
    </row>
    <row r="3047" spans="2:6" x14ac:dyDescent="0.2">
      <c r="B3047" s="85"/>
      <c r="C3047" s="88">
        <v>42895</v>
      </c>
      <c r="D3047" s="86"/>
      <c r="E3047" s="89">
        <v>3.06</v>
      </c>
      <c r="F3047" s="87"/>
    </row>
    <row r="3048" spans="2:6" x14ac:dyDescent="0.2">
      <c r="B3048" s="85"/>
      <c r="C3048" s="88">
        <v>42894</v>
      </c>
      <c r="D3048" s="86"/>
      <c r="E3048" s="89">
        <v>3.06</v>
      </c>
      <c r="F3048" s="87"/>
    </row>
    <row r="3049" spans="2:6" x14ac:dyDescent="0.2">
      <c r="B3049" s="85"/>
      <c r="C3049" s="88">
        <v>42893</v>
      </c>
      <c r="D3049" s="86"/>
      <c r="E3049" s="89">
        <v>3.06</v>
      </c>
      <c r="F3049" s="87"/>
    </row>
    <row r="3050" spans="2:6" x14ac:dyDescent="0.2">
      <c r="B3050" s="85"/>
      <c r="C3050" s="88">
        <v>42892</v>
      </c>
      <c r="D3050" s="86"/>
      <c r="E3050" s="89">
        <v>3.06</v>
      </c>
      <c r="F3050" s="87"/>
    </row>
    <row r="3051" spans="2:6" x14ac:dyDescent="0.2">
      <c r="B3051" s="85"/>
      <c r="C3051" s="88">
        <v>42891</v>
      </c>
      <c r="D3051" s="86"/>
      <c r="E3051" s="89">
        <v>3.06</v>
      </c>
      <c r="F3051" s="87"/>
    </row>
    <row r="3052" spans="2:6" x14ac:dyDescent="0.2">
      <c r="B3052" s="85"/>
      <c r="C3052" s="88">
        <v>42890</v>
      </c>
      <c r="D3052" s="86"/>
      <c r="E3052" s="89">
        <v>3.06</v>
      </c>
      <c r="F3052" s="87"/>
    </row>
    <row r="3053" spans="2:6" x14ac:dyDescent="0.2">
      <c r="B3053" s="85"/>
      <c r="C3053" s="88">
        <v>42889</v>
      </c>
      <c r="D3053" s="86"/>
      <c r="E3053" s="89">
        <v>3.06</v>
      </c>
      <c r="F3053" s="87"/>
    </row>
    <row r="3054" spans="2:6" x14ac:dyDescent="0.2">
      <c r="B3054" s="85"/>
      <c r="C3054" s="88">
        <v>42888</v>
      </c>
      <c r="D3054" s="86"/>
      <c r="E3054" s="89">
        <v>3.06</v>
      </c>
      <c r="F3054" s="87"/>
    </row>
    <row r="3055" spans="2:6" x14ac:dyDescent="0.2">
      <c r="B3055" s="85"/>
      <c r="C3055" s="88">
        <v>42887</v>
      </c>
      <c r="D3055" s="86"/>
      <c r="E3055" s="89">
        <v>3.06</v>
      </c>
      <c r="F3055" s="87"/>
    </row>
    <row r="3056" spans="2:6" x14ac:dyDescent="0.2">
      <c r="B3056" s="85"/>
      <c r="C3056" s="88">
        <v>42886</v>
      </c>
      <c r="D3056" s="86"/>
      <c r="E3056" s="89">
        <v>3.06</v>
      </c>
      <c r="F3056" s="87"/>
    </row>
    <row r="3057" spans="2:6" x14ac:dyDescent="0.2">
      <c r="B3057" s="85"/>
      <c r="C3057" s="88">
        <v>42885</v>
      </c>
      <c r="D3057" s="86"/>
      <c r="E3057" s="89">
        <v>3.06</v>
      </c>
      <c r="F3057" s="87"/>
    </row>
    <row r="3058" spans="2:6" x14ac:dyDescent="0.2">
      <c r="B3058" s="85"/>
      <c r="C3058" s="88">
        <v>42884</v>
      </c>
      <c r="D3058" s="86"/>
      <c r="E3058" s="89">
        <v>3.06</v>
      </c>
      <c r="F3058" s="87"/>
    </row>
    <row r="3059" spans="2:6" x14ac:dyDescent="0.2">
      <c r="B3059" s="85"/>
      <c r="C3059" s="88">
        <v>42883</v>
      </c>
      <c r="D3059" s="86"/>
      <c r="E3059" s="89">
        <v>3.06</v>
      </c>
      <c r="F3059" s="87"/>
    </row>
    <row r="3060" spans="2:6" x14ac:dyDescent="0.2">
      <c r="B3060" s="85"/>
      <c r="C3060" s="88">
        <v>42882</v>
      </c>
      <c r="D3060" s="86"/>
      <c r="E3060" s="89">
        <v>3.06</v>
      </c>
      <c r="F3060" s="87"/>
    </row>
    <row r="3061" spans="2:6" x14ac:dyDescent="0.2">
      <c r="B3061" s="85"/>
      <c r="C3061" s="88">
        <v>42881</v>
      </c>
      <c r="D3061" s="86"/>
      <c r="E3061" s="89">
        <v>3.06</v>
      </c>
      <c r="F3061" s="87"/>
    </row>
    <row r="3062" spans="2:6" x14ac:dyDescent="0.2">
      <c r="B3062" s="85"/>
      <c r="C3062" s="88">
        <v>42880</v>
      </c>
      <c r="D3062" s="86"/>
      <c r="E3062" s="89">
        <v>3.06</v>
      </c>
      <c r="F3062" s="87"/>
    </row>
    <row r="3063" spans="2:6" x14ac:dyDescent="0.2">
      <c r="B3063" s="85"/>
      <c r="C3063" s="88">
        <v>42879</v>
      </c>
      <c r="D3063" s="86"/>
      <c r="E3063" s="89">
        <v>3.06</v>
      </c>
      <c r="F3063" s="87"/>
    </row>
    <row r="3064" spans="2:6" x14ac:dyDescent="0.2">
      <c r="B3064" s="85"/>
      <c r="C3064" s="88">
        <v>42878</v>
      </c>
      <c r="D3064" s="86"/>
      <c r="E3064" s="89">
        <v>3.06</v>
      </c>
      <c r="F3064" s="87"/>
    </row>
    <row r="3065" spans="2:6" x14ac:dyDescent="0.2">
      <c r="B3065" s="85"/>
      <c r="C3065" s="88">
        <v>42877</v>
      </c>
      <c r="D3065" s="86"/>
      <c r="E3065" s="89">
        <v>3.06</v>
      </c>
      <c r="F3065" s="87"/>
    </row>
    <row r="3066" spans="2:6" x14ac:dyDescent="0.2">
      <c r="B3066" s="85"/>
      <c r="C3066" s="88">
        <v>42876</v>
      </c>
      <c r="D3066" s="86"/>
      <c r="E3066" s="89">
        <v>3.06</v>
      </c>
      <c r="F3066" s="87"/>
    </row>
    <row r="3067" spans="2:6" x14ac:dyDescent="0.2">
      <c r="B3067" s="85"/>
      <c r="C3067" s="88">
        <v>42875</v>
      </c>
      <c r="D3067" s="86"/>
      <c r="E3067" s="89">
        <v>3.06</v>
      </c>
      <c r="F3067" s="87"/>
    </row>
    <row r="3068" spans="2:6" x14ac:dyDescent="0.2">
      <c r="B3068" s="85"/>
      <c r="C3068" s="88">
        <v>42874</v>
      </c>
      <c r="D3068" s="86"/>
      <c r="E3068" s="89">
        <v>3.06</v>
      </c>
      <c r="F3068" s="87"/>
    </row>
    <row r="3069" spans="2:6" x14ac:dyDescent="0.2">
      <c r="B3069" s="85"/>
      <c r="C3069" s="88">
        <v>42873</v>
      </c>
      <c r="D3069" s="86"/>
      <c r="E3069" s="89">
        <v>3.06</v>
      </c>
      <c r="F3069" s="87"/>
    </row>
    <row r="3070" spans="2:6" x14ac:dyDescent="0.2">
      <c r="B3070" s="85"/>
      <c r="C3070" s="88">
        <v>42872</v>
      </c>
      <c r="D3070" s="86"/>
      <c r="E3070" s="89">
        <v>3.06</v>
      </c>
      <c r="F3070" s="87"/>
    </row>
    <row r="3071" spans="2:6" x14ac:dyDescent="0.2">
      <c r="B3071" s="85"/>
      <c r="C3071" s="88">
        <v>42871</v>
      </c>
      <c r="D3071" s="86"/>
      <c r="E3071" s="89">
        <v>3.06</v>
      </c>
      <c r="F3071" s="87"/>
    </row>
    <row r="3072" spans="2:6" x14ac:dyDescent="0.2">
      <c r="B3072" s="85"/>
      <c r="C3072" s="88">
        <v>42870</v>
      </c>
      <c r="D3072" s="86"/>
      <c r="E3072" s="89">
        <v>3.06</v>
      </c>
      <c r="F3072" s="87"/>
    </row>
    <row r="3073" spans="2:6" x14ac:dyDescent="0.2">
      <c r="B3073" s="85"/>
      <c r="C3073" s="88">
        <v>42869</v>
      </c>
      <c r="D3073" s="86"/>
      <c r="E3073" s="89">
        <v>3.06</v>
      </c>
      <c r="F3073" s="87"/>
    </row>
    <row r="3074" spans="2:6" x14ac:dyDescent="0.2">
      <c r="B3074" s="85"/>
      <c r="C3074" s="88">
        <v>42868</v>
      </c>
      <c r="D3074" s="86"/>
      <c r="E3074" s="89">
        <v>3.06</v>
      </c>
      <c r="F3074" s="87"/>
    </row>
    <row r="3075" spans="2:6" x14ac:dyDescent="0.2">
      <c r="B3075" s="85"/>
      <c r="C3075" s="88">
        <v>42867</v>
      </c>
      <c r="D3075" s="86"/>
      <c r="E3075" s="89">
        <v>3.06</v>
      </c>
      <c r="F3075" s="87"/>
    </row>
    <row r="3076" spans="2:6" x14ac:dyDescent="0.2">
      <c r="B3076" s="85"/>
      <c r="C3076" s="88">
        <v>42866</v>
      </c>
      <c r="D3076" s="86"/>
      <c r="E3076" s="89">
        <v>3.06</v>
      </c>
      <c r="F3076" s="87"/>
    </row>
    <row r="3077" spans="2:6" x14ac:dyDescent="0.2">
      <c r="B3077" s="85"/>
      <c r="C3077" s="88">
        <v>42865</v>
      </c>
      <c r="D3077" s="86"/>
      <c r="E3077" s="89">
        <v>3.06</v>
      </c>
      <c r="F3077" s="87"/>
    </row>
    <row r="3078" spans="2:6" x14ac:dyDescent="0.2">
      <c r="B3078" s="85"/>
      <c r="C3078" s="88">
        <v>42864</v>
      </c>
      <c r="D3078" s="86"/>
      <c r="E3078" s="89">
        <v>3.06</v>
      </c>
      <c r="F3078" s="87"/>
    </row>
    <row r="3079" spans="2:6" x14ac:dyDescent="0.2">
      <c r="B3079" s="85"/>
      <c r="C3079" s="88">
        <v>42863</v>
      </c>
      <c r="D3079" s="86"/>
      <c r="E3079" s="89">
        <v>3.06</v>
      </c>
      <c r="F3079" s="87"/>
    </row>
    <row r="3080" spans="2:6" x14ac:dyDescent="0.2">
      <c r="B3080" s="85"/>
      <c r="C3080" s="88">
        <v>42862</v>
      </c>
      <c r="D3080" s="86"/>
      <c r="E3080" s="89">
        <v>3.06</v>
      </c>
      <c r="F3080" s="87"/>
    </row>
    <row r="3081" spans="2:6" x14ac:dyDescent="0.2">
      <c r="B3081" s="85"/>
      <c r="C3081" s="88">
        <v>42861</v>
      </c>
      <c r="D3081" s="86"/>
      <c r="E3081" s="89">
        <v>3.06</v>
      </c>
      <c r="F3081" s="87"/>
    </row>
    <row r="3082" spans="2:6" x14ac:dyDescent="0.2">
      <c r="B3082" s="85"/>
      <c r="C3082" s="88">
        <v>42860</v>
      </c>
      <c r="D3082" s="86"/>
      <c r="E3082" s="89">
        <v>3.06</v>
      </c>
      <c r="F3082" s="87"/>
    </row>
    <row r="3083" spans="2:6" x14ac:dyDescent="0.2">
      <c r="B3083" s="85"/>
      <c r="C3083" s="88">
        <v>42859</v>
      </c>
      <c r="D3083" s="86"/>
      <c r="E3083" s="89">
        <v>3.06</v>
      </c>
      <c r="F3083" s="87"/>
    </row>
    <row r="3084" spans="2:6" x14ac:dyDescent="0.2">
      <c r="B3084" s="85"/>
      <c r="C3084" s="88">
        <v>42858</v>
      </c>
      <c r="D3084" s="86"/>
      <c r="E3084" s="89">
        <v>3.06</v>
      </c>
      <c r="F3084" s="87"/>
    </row>
    <row r="3085" spans="2:6" x14ac:dyDescent="0.2">
      <c r="B3085" s="85"/>
      <c r="C3085" s="88">
        <v>42857</v>
      </c>
      <c r="D3085" s="86"/>
      <c r="E3085" s="89">
        <v>3.06</v>
      </c>
      <c r="F3085" s="87"/>
    </row>
    <row r="3086" spans="2:6" x14ac:dyDescent="0.2">
      <c r="B3086" s="85"/>
      <c r="C3086" s="88">
        <v>42856</v>
      </c>
      <c r="D3086" s="86"/>
      <c r="E3086" s="89">
        <v>3.06</v>
      </c>
      <c r="F3086" s="87"/>
    </row>
    <row r="3087" spans="2:6" x14ac:dyDescent="0.2">
      <c r="B3087" s="85"/>
      <c r="C3087" s="88">
        <v>42855</v>
      </c>
      <c r="D3087" s="86"/>
      <c r="E3087" s="89">
        <v>3.06</v>
      </c>
      <c r="F3087" s="87"/>
    </row>
    <row r="3088" spans="2:6" x14ac:dyDescent="0.2">
      <c r="B3088" s="85"/>
      <c r="C3088" s="88">
        <v>42854</v>
      </c>
      <c r="D3088" s="86"/>
      <c r="E3088" s="89">
        <v>3.06</v>
      </c>
      <c r="F3088" s="87"/>
    </row>
    <row r="3089" spans="2:6" x14ac:dyDescent="0.2">
      <c r="B3089" s="85"/>
      <c r="C3089" s="88">
        <v>42853</v>
      </c>
      <c r="D3089" s="86"/>
      <c r="E3089" s="89">
        <v>3.06</v>
      </c>
      <c r="F3089" s="87"/>
    </row>
    <row r="3090" spans="2:6" x14ac:dyDescent="0.2">
      <c r="B3090" s="85"/>
      <c r="C3090" s="88">
        <v>42852</v>
      </c>
      <c r="D3090" s="86"/>
      <c r="E3090" s="89">
        <v>3.06</v>
      </c>
      <c r="F3090" s="87"/>
    </row>
    <row r="3091" spans="2:6" x14ac:dyDescent="0.2">
      <c r="B3091" s="85"/>
      <c r="C3091" s="88">
        <v>42851</v>
      </c>
      <c r="D3091" s="86"/>
      <c r="E3091" s="89">
        <v>3.06</v>
      </c>
      <c r="F3091" s="87"/>
    </row>
    <row r="3092" spans="2:6" x14ac:dyDescent="0.2">
      <c r="B3092" s="85"/>
      <c r="C3092" s="88">
        <v>42850</v>
      </c>
      <c r="D3092" s="86"/>
      <c r="E3092" s="89">
        <v>3.06</v>
      </c>
      <c r="F3092" s="87"/>
    </row>
    <row r="3093" spans="2:6" x14ac:dyDescent="0.2">
      <c r="B3093" s="85"/>
      <c r="C3093" s="88">
        <v>42849</v>
      </c>
      <c r="D3093" s="86"/>
      <c r="E3093" s="89">
        <v>3.06</v>
      </c>
      <c r="F3093" s="87"/>
    </row>
    <row r="3094" spans="2:6" x14ac:dyDescent="0.2">
      <c r="B3094" s="85"/>
      <c r="C3094" s="88">
        <v>42848</v>
      </c>
      <c r="D3094" s="86"/>
      <c r="E3094" s="89">
        <v>3.06</v>
      </c>
      <c r="F3094" s="87"/>
    </row>
    <row r="3095" spans="2:6" x14ac:dyDescent="0.2">
      <c r="B3095" s="85"/>
      <c r="C3095" s="88">
        <v>42847</v>
      </c>
      <c r="D3095" s="86"/>
      <c r="E3095" s="89">
        <v>3.06</v>
      </c>
      <c r="F3095" s="87"/>
    </row>
    <row r="3096" spans="2:6" x14ac:dyDescent="0.2">
      <c r="B3096" s="85"/>
      <c r="C3096" s="88">
        <v>42846</v>
      </c>
      <c r="D3096" s="86"/>
      <c r="E3096" s="89">
        <v>3.06</v>
      </c>
      <c r="F3096" s="87"/>
    </row>
    <row r="3097" spans="2:6" x14ac:dyDescent="0.2">
      <c r="B3097" s="85"/>
      <c r="C3097" s="88">
        <v>42845</v>
      </c>
      <c r="D3097" s="86"/>
      <c r="E3097" s="89">
        <v>3.06</v>
      </c>
      <c r="F3097" s="87"/>
    </row>
    <row r="3098" spans="2:6" x14ac:dyDescent="0.2">
      <c r="B3098" s="85"/>
      <c r="C3098" s="88">
        <v>42844</v>
      </c>
      <c r="D3098" s="86"/>
      <c r="E3098" s="89">
        <v>3.06</v>
      </c>
      <c r="F3098" s="87"/>
    </row>
    <row r="3099" spans="2:6" x14ac:dyDescent="0.2">
      <c r="B3099" s="85"/>
      <c r="C3099" s="88">
        <v>42843</v>
      </c>
      <c r="D3099" s="86"/>
      <c r="E3099" s="89">
        <v>3.06</v>
      </c>
      <c r="F3099" s="87"/>
    </row>
    <row r="3100" spans="2:6" x14ac:dyDescent="0.2">
      <c r="B3100" s="85"/>
      <c r="C3100" s="88">
        <v>42842</v>
      </c>
      <c r="D3100" s="86"/>
      <c r="E3100" s="89">
        <v>3.06</v>
      </c>
      <c r="F3100" s="87"/>
    </row>
    <row r="3101" spans="2:6" x14ac:dyDescent="0.2">
      <c r="B3101" s="85"/>
      <c r="C3101" s="88">
        <v>42841</v>
      </c>
      <c r="D3101" s="86"/>
      <c r="E3101" s="89">
        <v>3.06</v>
      </c>
      <c r="F3101" s="87"/>
    </row>
    <row r="3102" spans="2:6" x14ac:dyDescent="0.2">
      <c r="B3102" s="85"/>
      <c r="C3102" s="88">
        <v>42840</v>
      </c>
      <c r="D3102" s="86"/>
      <c r="E3102" s="89">
        <v>3.06</v>
      </c>
      <c r="F3102" s="87"/>
    </row>
    <row r="3103" spans="2:6" x14ac:dyDescent="0.2">
      <c r="B3103" s="85"/>
      <c r="C3103" s="88">
        <v>42839</v>
      </c>
      <c r="D3103" s="86"/>
      <c r="E3103" s="89">
        <v>3.06</v>
      </c>
      <c r="F3103" s="87"/>
    </row>
    <row r="3104" spans="2:6" x14ac:dyDescent="0.2">
      <c r="B3104" s="85"/>
      <c r="C3104" s="88">
        <v>42838</v>
      </c>
      <c r="D3104" s="86"/>
      <c r="E3104" s="89">
        <v>3.06</v>
      </c>
      <c r="F3104" s="87"/>
    </row>
    <row r="3105" spans="2:6" x14ac:dyDescent="0.2">
      <c r="B3105" s="85"/>
      <c r="C3105" s="88">
        <v>42837</v>
      </c>
      <c r="D3105" s="86"/>
      <c r="E3105" s="89">
        <v>3.06</v>
      </c>
      <c r="F3105" s="87"/>
    </row>
    <row r="3106" spans="2:6" x14ac:dyDescent="0.2">
      <c r="B3106" s="85"/>
      <c r="C3106" s="88">
        <v>42836</v>
      </c>
      <c r="D3106" s="86"/>
      <c r="E3106" s="89">
        <v>3.06</v>
      </c>
      <c r="F3106" s="87"/>
    </row>
    <row r="3107" spans="2:6" x14ac:dyDescent="0.2">
      <c r="B3107" s="85"/>
      <c r="C3107" s="88">
        <v>42835</v>
      </c>
      <c r="D3107" s="86"/>
      <c r="E3107" s="89">
        <v>3.06</v>
      </c>
      <c r="F3107" s="87"/>
    </row>
    <row r="3108" spans="2:6" x14ac:dyDescent="0.2">
      <c r="B3108" s="85"/>
      <c r="C3108" s="88">
        <v>42834</v>
      </c>
      <c r="D3108" s="86"/>
      <c r="E3108" s="89">
        <v>3.06</v>
      </c>
      <c r="F3108" s="87"/>
    </row>
    <row r="3109" spans="2:6" x14ac:dyDescent="0.2">
      <c r="B3109" s="85"/>
      <c r="C3109" s="88">
        <v>42833</v>
      </c>
      <c r="D3109" s="86"/>
      <c r="E3109" s="89">
        <v>3.06</v>
      </c>
      <c r="F3109" s="87"/>
    </row>
    <row r="3110" spans="2:6" x14ac:dyDescent="0.2">
      <c r="B3110" s="85"/>
      <c r="C3110" s="88">
        <v>42832</v>
      </c>
      <c r="D3110" s="86"/>
      <c r="E3110" s="89">
        <v>3.06</v>
      </c>
      <c r="F3110" s="87"/>
    </row>
    <row r="3111" spans="2:6" x14ac:dyDescent="0.2">
      <c r="B3111" s="85"/>
      <c r="C3111" s="88">
        <v>42831</v>
      </c>
      <c r="D3111" s="86"/>
      <c r="E3111" s="89">
        <v>3.06</v>
      </c>
      <c r="F3111" s="87"/>
    </row>
    <row r="3112" spans="2:6" x14ac:dyDescent="0.2">
      <c r="B3112" s="85"/>
      <c r="C3112" s="88">
        <v>42830</v>
      </c>
      <c r="D3112" s="86"/>
      <c r="E3112" s="89">
        <v>3.06</v>
      </c>
      <c r="F3112" s="87"/>
    </row>
    <row r="3113" spans="2:6" x14ac:dyDescent="0.2">
      <c r="B3113" s="85"/>
      <c r="C3113" s="88">
        <v>42829</v>
      </c>
      <c r="D3113" s="86"/>
      <c r="E3113" s="89">
        <v>3.06</v>
      </c>
      <c r="F3113" s="87"/>
    </row>
    <row r="3114" spans="2:6" x14ac:dyDescent="0.2">
      <c r="B3114" s="85"/>
      <c r="C3114" s="88">
        <v>42828</v>
      </c>
      <c r="D3114" s="86"/>
      <c r="E3114" s="89">
        <v>3.06</v>
      </c>
      <c r="F3114" s="87"/>
    </row>
    <row r="3115" spans="2:6" x14ac:dyDescent="0.2">
      <c r="B3115" s="85"/>
      <c r="C3115" s="88">
        <v>42827</v>
      </c>
      <c r="D3115" s="86"/>
      <c r="E3115" s="89">
        <v>3.06</v>
      </c>
      <c r="F3115" s="87"/>
    </row>
    <row r="3116" spans="2:6" x14ac:dyDescent="0.2">
      <c r="B3116" s="85"/>
      <c r="C3116" s="88">
        <v>42826</v>
      </c>
      <c r="D3116" s="86"/>
      <c r="E3116" s="89">
        <v>3.06</v>
      </c>
      <c r="F3116" s="87"/>
    </row>
    <row r="3117" spans="2:6" x14ac:dyDescent="0.2">
      <c r="B3117" s="85"/>
      <c r="C3117" s="88">
        <v>42825</v>
      </c>
      <c r="D3117" s="86"/>
      <c r="E3117" s="89">
        <v>3.1</v>
      </c>
      <c r="F3117" s="87"/>
    </row>
    <row r="3118" spans="2:6" x14ac:dyDescent="0.2">
      <c r="B3118" s="85"/>
      <c r="C3118" s="88">
        <v>42824</v>
      </c>
      <c r="D3118" s="86"/>
      <c r="E3118" s="89">
        <v>3.1</v>
      </c>
      <c r="F3118" s="87"/>
    </row>
    <row r="3119" spans="2:6" x14ac:dyDescent="0.2">
      <c r="B3119" s="85"/>
      <c r="C3119" s="88">
        <v>42823</v>
      </c>
      <c r="D3119" s="86"/>
      <c r="E3119" s="89">
        <v>3.1</v>
      </c>
      <c r="F3119" s="87"/>
    </row>
    <row r="3120" spans="2:6" x14ac:dyDescent="0.2">
      <c r="B3120" s="85"/>
      <c r="C3120" s="88">
        <v>42822</v>
      </c>
      <c r="D3120" s="86"/>
      <c r="E3120" s="89">
        <v>3.1</v>
      </c>
      <c r="F3120" s="87"/>
    </row>
    <row r="3121" spans="2:6" x14ac:dyDescent="0.2">
      <c r="B3121" s="85"/>
      <c r="C3121" s="88">
        <v>42821</v>
      </c>
      <c r="D3121" s="86"/>
      <c r="E3121" s="89">
        <v>3.1</v>
      </c>
      <c r="F3121" s="87"/>
    </row>
    <row r="3122" spans="2:6" x14ac:dyDescent="0.2">
      <c r="B3122" s="85"/>
      <c r="C3122" s="88">
        <v>42820</v>
      </c>
      <c r="D3122" s="86"/>
      <c r="E3122" s="89">
        <v>3.1</v>
      </c>
      <c r="F3122" s="87"/>
    </row>
    <row r="3123" spans="2:6" x14ac:dyDescent="0.2">
      <c r="B3123" s="85"/>
      <c r="C3123" s="88">
        <v>42819</v>
      </c>
      <c r="D3123" s="86"/>
      <c r="E3123" s="89">
        <v>3.1</v>
      </c>
      <c r="F3123" s="87"/>
    </row>
    <row r="3124" spans="2:6" x14ac:dyDescent="0.2">
      <c r="B3124" s="85"/>
      <c r="C3124" s="88">
        <v>42818</v>
      </c>
      <c r="D3124" s="86"/>
      <c r="E3124" s="89">
        <v>3.1</v>
      </c>
      <c r="F3124" s="87"/>
    </row>
    <row r="3125" spans="2:6" x14ac:dyDescent="0.2">
      <c r="B3125" s="85"/>
      <c r="C3125" s="88">
        <v>42817</v>
      </c>
      <c r="D3125" s="86"/>
      <c r="E3125" s="89">
        <v>3.1</v>
      </c>
      <c r="F3125" s="87"/>
    </row>
    <row r="3126" spans="2:6" x14ac:dyDescent="0.2">
      <c r="B3126" s="85"/>
      <c r="C3126" s="88">
        <v>42816</v>
      </c>
      <c r="D3126" s="86"/>
      <c r="E3126" s="89">
        <v>3.1</v>
      </c>
      <c r="F3126" s="87"/>
    </row>
    <row r="3127" spans="2:6" x14ac:dyDescent="0.2">
      <c r="B3127" s="85"/>
      <c r="C3127" s="88">
        <v>42815</v>
      </c>
      <c r="D3127" s="86"/>
      <c r="E3127" s="89">
        <v>3.1</v>
      </c>
      <c r="F3127" s="87"/>
    </row>
    <row r="3128" spans="2:6" x14ac:dyDescent="0.2">
      <c r="B3128" s="85"/>
      <c r="C3128" s="88">
        <v>42814</v>
      </c>
      <c r="D3128" s="86"/>
      <c r="E3128" s="89">
        <v>3.1</v>
      </c>
      <c r="F3128" s="87"/>
    </row>
    <row r="3129" spans="2:6" x14ac:dyDescent="0.2">
      <c r="B3129" s="85"/>
      <c r="C3129" s="88">
        <v>42813</v>
      </c>
      <c r="D3129" s="86"/>
      <c r="E3129" s="89">
        <v>3.1</v>
      </c>
      <c r="F3129" s="87"/>
    </row>
    <row r="3130" spans="2:6" x14ac:dyDescent="0.2">
      <c r="B3130" s="85"/>
      <c r="C3130" s="88">
        <v>42812</v>
      </c>
      <c r="D3130" s="86"/>
      <c r="E3130" s="89">
        <v>3.1</v>
      </c>
      <c r="F3130" s="87"/>
    </row>
    <row r="3131" spans="2:6" x14ac:dyDescent="0.2">
      <c r="B3131" s="85"/>
      <c r="C3131" s="88">
        <v>42811</v>
      </c>
      <c r="D3131" s="86"/>
      <c r="E3131" s="89">
        <v>3.1</v>
      </c>
      <c r="F3131" s="87"/>
    </row>
    <row r="3132" spans="2:6" x14ac:dyDescent="0.2">
      <c r="B3132" s="85"/>
      <c r="C3132" s="88">
        <v>42810</v>
      </c>
      <c r="D3132" s="86"/>
      <c r="E3132" s="89">
        <v>3.1</v>
      </c>
      <c r="F3132" s="87"/>
    </row>
    <row r="3133" spans="2:6" x14ac:dyDescent="0.2">
      <c r="B3133" s="85"/>
      <c r="C3133" s="88">
        <v>42809</v>
      </c>
      <c r="D3133" s="86"/>
      <c r="E3133" s="89">
        <v>3.1</v>
      </c>
      <c r="F3133" s="87"/>
    </row>
    <row r="3134" spans="2:6" x14ac:dyDescent="0.2">
      <c r="B3134" s="85"/>
      <c r="C3134" s="88">
        <v>42808</v>
      </c>
      <c r="D3134" s="86"/>
      <c r="E3134" s="89">
        <v>3.1</v>
      </c>
      <c r="F3134" s="87"/>
    </row>
    <row r="3135" spans="2:6" x14ac:dyDescent="0.2">
      <c r="B3135" s="85"/>
      <c r="C3135" s="88">
        <v>42807</v>
      </c>
      <c r="D3135" s="86"/>
      <c r="E3135" s="89">
        <v>3.1</v>
      </c>
      <c r="F3135" s="87"/>
    </row>
    <row r="3136" spans="2:6" x14ac:dyDescent="0.2">
      <c r="B3136" s="85"/>
      <c r="C3136" s="88">
        <v>42806</v>
      </c>
      <c r="D3136" s="86"/>
      <c r="E3136" s="89">
        <v>3.1</v>
      </c>
      <c r="F3136" s="87"/>
    </row>
    <row r="3137" spans="2:6" x14ac:dyDescent="0.2">
      <c r="B3137" s="85"/>
      <c r="C3137" s="88">
        <v>42805</v>
      </c>
      <c r="D3137" s="86"/>
      <c r="E3137" s="89">
        <v>3.1</v>
      </c>
      <c r="F3137" s="87"/>
    </row>
    <row r="3138" spans="2:6" x14ac:dyDescent="0.2">
      <c r="B3138" s="85"/>
      <c r="C3138" s="88">
        <v>42804</v>
      </c>
      <c r="D3138" s="86"/>
      <c r="E3138" s="89">
        <v>3.1</v>
      </c>
      <c r="F3138" s="87"/>
    </row>
    <row r="3139" spans="2:6" x14ac:dyDescent="0.2">
      <c r="B3139" s="85"/>
      <c r="C3139" s="88">
        <v>42803</v>
      </c>
      <c r="D3139" s="86"/>
      <c r="E3139" s="89">
        <v>3.1</v>
      </c>
      <c r="F3139" s="87"/>
    </row>
    <row r="3140" spans="2:6" x14ac:dyDescent="0.2">
      <c r="B3140" s="85"/>
      <c r="C3140" s="88">
        <v>42802</v>
      </c>
      <c r="D3140" s="86"/>
      <c r="E3140" s="89">
        <v>3.1</v>
      </c>
      <c r="F3140" s="87"/>
    </row>
    <row r="3141" spans="2:6" x14ac:dyDescent="0.2">
      <c r="B3141" s="85"/>
      <c r="C3141" s="88">
        <v>42801</v>
      </c>
      <c r="D3141" s="86"/>
      <c r="E3141" s="89">
        <v>3.1</v>
      </c>
      <c r="F3141" s="87"/>
    </row>
    <row r="3142" spans="2:6" x14ac:dyDescent="0.2">
      <c r="B3142" s="85"/>
      <c r="C3142" s="88">
        <v>42800</v>
      </c>
      <c r="D3142" s="86"/>
      <c r="E3142" s="89">
        <v>3.1</v>
      </c>
      <c r="F3142" s="87"/>
    </row>
    <row r="3143" spans="2:6" x14ac:dyDescent="0.2">
      <c r="B3143" s="85"/>
      <c r="C3143" s="88">
        <v>42799</v>
      </c>
      <c r="D3143" s="86"/>
      <c r="E3143" s="89">
        <v>3.1</v>
      </c>
      <c r="F3143" s="87"/>
    </row>
    <row r="3144" spans="2:6" x14ac:dyDescent="0.2">
      <c r="B3144" s="85"/>
      <c r="C3144" s="88">
        <v>42798</v>
      </c>
      <c r="D3144" s="86"/>
      <c r="E3144" s="89">
        <v>3.1</v>
      </c>
      <c r="F3144" s="87"/>
    </row>
    <row r="3145" spans="2:6" x14ac:dyDescent="0.2">
      <c r="B3145" s="85"/>
      <c r="C3145" s="88">
        <v>42797</v>
      </c>
      <c r="D3145" s="86"/>
      <c r="E3145" s="89">
        <v>3.1</v>
      </c>
      <c r="F3145" s="87"/>
    </row>
    <row r="3146" spans="2:6" x14ac:dyDescent="0.2">
      <c r="B3146" s="85"/>
      <c r="C3146" s="88">
        <v>42796</v>
      </c>
      <c r="D3146" s="86"/>
      <c r="E3146" s="89">
        <v>3.1</v>
      </c>
      <c r="F3146" s="87"/>
    </row>
    <row r="3147" spans="2:6" x14ac:dyDescent="0.2">
      <c r="B3147" s="85"/>
      <c r="C3147" s="88">
        <v>42795</v>
      </c>
      <c r="D3147" s="86"/>
      <c r="E3147" s="89">
        <v>3.1</v>
      </c>
      <c r="F3147" s="87"/>
    </row>
    <row r="3148" spans="2:6" x14ac:dyDescent="0.2">
      <c r="B3148" s="85"/>
      <c r="C3148" s="88">
        <v>42794</v>
      </c>
      <c r="D3148" s="86"/>
      <c r="E3148" s="89">
        <v>3.1</v>
      </c>
      <c r="F3148" s="87"/>
    </row>
    <row r="3149" spans="2:6" x14ac:dyDescent="0.2">
      <c r="B3149" s="85"/>
      <c r="C3149" s="88">
        <v>42793</v>
      </c>
      <c r="D3149" s="86"/>
      <c r="E3149" s="89">
        <v>3.1</v>
      </c>
      <c r="F3149" s="87"/>
    </row>
    <row r="3150" spans="2:6" x14ac:dyDescent="0.2">
      <c r="B3150" s="85"/>
      <c r="C3150" s="88">
        <v>42792</v>
      </c>
      <c r="D3150" s="86"/>
      <c r="E3150" s="89">
        <v>3.1</v>
      </c>
      <c r="F3150" s="87"/>
    </row>
    <row r="3151" spans="2:6" x14ac:dyDescent="0.2">
      <c r="B3151" s="85"/>
      <c r="C3151" s="88">
        <v>42791</v>
      </c>
      <c r="D3151" s="86"/>
      <c r="E3151" s="89">
        <v>3.1</v>
      </c>
      <c r="F3151" s="87"/>
    </row>
    <row r="3152" spans="2:6" x14ac:dyDescent="0.2">
      <c r="B3152" s="85"/>
      <c r="C3152" s="88">
        <v>42790</v>
      </c>
      <c r="D3152" s="86"/>
      <c r="E3152" s="89">
        <v>3.1</v>
      </c>
      <c r="F3152" s="87"/>
    </row>
    <row r="3153" spans="2:6" x14ac:dyDescent="0.2">
      <c r="B3153" s="85"/>
      <c r="C3153" s="88">
        <v>42789</v>
      </c>
      <c r="D3153" s="86"/>
      <c r="E3153" s="89">
        <v>3.1</v>
      </c>
      <c r="F3153" s="87"/>
    </row>
    <row r="3154" spans="2:6" x14ac:dyDescent="0.2">
      <c r="B3154" s="85"/>
      <c r="C3154" s="88">
        <v>42788</v>
      </c>
      <c r="D3154" s="86"/>
      <c r="E3154" s="89">
        <v>3.1</v>
      </c>
      <c r="F3154" s="87"/>
    </row>
    <row r="3155" spans="2:6" x14ac:dyDescent="0.2">
      <c r="B3155" s="85"/>
      <c r="C3155" s="88">
        <v>42787</v>
      </c>
      <c r="D3155" s="86"/>
      <c r="E3155" s="89">
        <v>3.1</v>
      </c>
      <c r="F3155" s="87"/>
    </row>
    <row r="3156" spans="2:6" x14ac:dyDescent="0.2">
      <c r="B3156" s="85"/>
      <c r="C3156" s="88">
        <v>42786</v>
      </c>
      <c r="D3156" s="86"/>
      <c r="E3156" s="89">
        <v>3.1</v>
      </c>
      <c r="F3156" s="87"/>
    </row>
    <row r="3157" spans="2:6" x14ac:dyDescent="0.2">
      <c r="B3157" s="85"/>
      <c r="C3157" s="88">
        <v>42785</v>
      </c>
      <c r="D3157" s="86"/>
      <c r="E3157" s="89">
        <v>3.1</v>
      </c>
      <c r="F3157" s="87"/>
    </row>
    <row r="3158" spans="2:6" x14ac:dyDescent="0.2">
      <c r="B3158" s="85"/>
      <c r="C3158" s="88">
        <v>42784</v>
      </c>
      <c r="D3158" s="86"/>
      <c r="E3158" s="89">
        <v>3.1</v>
      </c>
      <c r="F3158" s="87"/>
    </row>
    <row r="3159" spans="2:6" x14ac:dyDescent="0.2">
      <c r="B3159" s="85"/>
      <c r="C3159" s="88">
        <v>42783</v>
      </c>
      <c r="D3159" s="86"/>
      <c r="E3159" s="89">
        <v>3.1</v>
      </c>
      <c r="F3159" s="87"/>
    </row>
    <row r="3160" spans="2:6" x14ac:dyDescent="0.2">
      <c r="B3160" s="85"/>
      <c r="C3160" s="88">
        <v>42782</v>
      </c>
      <c r="D3160" s="86"/>
      <c r="E3160" s="89">
        <v>3.1</v>
      </c>
      <c r="F3160" s="87"/>
    </row>
    <row r="3161" spans="2:6" x14ac:dyDescent="0.2">
      <c r="B3161" s="85"/>
      <c r="C3161" s="88">
        <v>42781</v>
      </c>
      <c r="D3161" s="86"/>
      <c r="E3161" s="89">
        <v>3.1</v>
      </c>
      <c r="F3161" s="87"/>
    </row>
    <row r="3162" spans="2:6" x14ac:dyDescent="0.2">
      <c r="B3162" s="85"/>
      <c r="C3162" s="88">
        <v>42780</v>
      </c>
      <c r="D3162" s="86"/>
      <c r="E3162" s="89">
        <v>3.1</v>
      </c>
      <c r="F3162" s="87"/>
    </row>
    <row r="3163" spans="2:6" x14ac:dyDescent="0.2">
      <c r="B3163" s="85"/>
      <c r="C3163" s="88">
        <v>42779</v>
      </c>
      <c r="D3163" s="86"/>
      <c r="E3163" s="89">
        <v>3.1</v>
      </c>
      <c r="F3163" s="87"/>
    </row>
    <row r="3164" spans="2:6" x14ac:dyDescent="0.2">
      <c r="B3164" s="85"/>
      <c r="C3164" s="88">
        <v>42778</v>
      </c>
      <c r="D3164" s="86"/>
      <c r="E3164" s="89">
        <v>3.1</v>
      </c>
      <c r="F3164" s="87"/>
    </row>
    <row r="3165" spans="2:6" x14ac:dyDescent="0.2">
      <c r="B3165" s="85"/>
      <c r="C3165" s="88">
        <v>42777</v>
      </c>
      <c r="D3165" s="86"/>
      <c r="E3165" s="89">
        <v>3.1</v>
      </c>
      <c r="F3165" s="87"/>
    </row>
    <row r="3166" spans="2:6" x14ac:dyDescent="0.2">
      <c r="B3166" s="85"/>
      <c r="C3166" s="88">
        <v>42776</v>
      </c>
      <c r="D3166" s="86"/>
      <c r="E3166" s="89">
        <v>3.1</v>
      </c>
      <c r="F3166" s="87"/>
    </row>
    <row r="3167" spans="2:6" x14ac:dyDescent="0.2">
      <c r="B3167" s="85"/>
      <c r="C3167" s="88">
        <v>42775</v>
      </c>
      <c r="D3167" s="86"/>
      <c r="E3167" s="89">
        <v>3.1</v>
      </c>
      <c r="F3167" s="87"/>
    </row>
    <row r="3168" spans="2:6" x14ac:dyDescent="0.2">
      <c r="B3168" s="85"/>
      <c r="C3168" s="88">
        <v>42774</v>
      </c>
      <c r="D3168" s="86"/>
      <c r="E3168" s="89">
        <v>3.1</v>
      </c>
      <c r="F3168" s="87"/>
    </row>
    <row r="3169" spans="2:6" x14ac:dyDescent="0.2">
      <c r="B3169" s="85"/>
      <c r="C3169" s="88">
        <v>42773</v>
      </c>
      <c r="D3169" s="86"/>
      <c r="E3169" s="89">
        <v>3.1</v>
      </c>
      <c r="F3169" s="87"/>
    </row>
    <row r="3170" spans="2:6" x14ac:dyDescent="0.2">
      <c r="B3170" s="85"/>
      <c r="C3170" s="88">
        <v>42772</v>
      </c>
      <c r="D3170" s="86"/>
      <c r="E3170" s="89">
        <v>3.1</v>
      </c>
      <c r="F3170" s="87"/>
    </row>
    <row r="3171" spans="2:6" x14ac:dyDescent="0.2">
      <c r="B3171" s="85"/>
      <c r="C3171" s="88">
        <v>42771</v>
      </c>
      <c r="D3171" s="86"/>
      <c r="E3171" s="89">
        <v>3.1</v>
      </c>
      <c r="F3171" s="87"/>
    </row>
    <row r="3172" spans="2:6" x14ac:dyDescent="0.2">
      <c r="B3172" s="85"/>
      <c r="C3172" s="88">
        <v>42770</v>
      </c>
      <c r="D3172" s="86"/>
      <c r="E3172" s="89">
        <v>3.1</v>
      </c>
      <c r="F3172" s="87"/>
    </row>
    <row r="3173" spans="2:6" x14ac:dyDescent="0.2">
      <c r="B3173" s="85"/>
      <c r="C3173" s="88">
        <v>42769</v>
      </c>
      <c r="D3173" s="86"/>
      <c r="E3173" s="89">
        <v>3.1</v>
      </c>
      <c r="F3173" s="87"/>
    </row>
    <row r="3174" spans="2:6" x14ac:dyDescent="0.2">
      <c r="B3174" s="85"/>
      <c r="C3174" s="88">
        <v>42768</v>
      </c>
      <c r="D3174" s="86"/>
      <c r="E3174" s="89">
        <v>3.1</v>
      </c>
      <c r="F3174" s="87"/>
    </row>
    <row r="3175" spans="2:6" x14ac:dyDescent="0.2">
      <c r="B3175" s="85"/>
      <c r="C3175" s="88">
        <v>42767</v>
      </c>
      <c r="D3175" s="86"/>
      <c r="E3175" s="89">
        <v>3.1</v>
      </c>
      <c r="F3175" s="87"/>
    </row>
    <row r="3176" spans="2:6" x14ac:dyDescent="0.2">
      <c r="B3176" s="85"/>
      <c r="C3176" s="88">
        <v>42766</v>
      </c>
      <c r="D3176" s="86"/>
      <c r="E3176" s="89">
        <v>3.1</v>
      </c>
      <c r="F3176" s="87"/>
    </row>
    <row r="3177" spans="2:6" x14ac:dyDescent="0.2">
      <c r="B3177" s="85"/>
      <c r="C3177" s="88">
        <v>42765</v>
      </c>
      <c r="D3177" s="86"/>
      <c r="E3177" s="89">
        <v>3.1</v>
      </c>
      <c r="F3177" s="87"/>
    </row>
    <row r="3178" spans="2:6" x14ac:dyDescent="0.2">
      <c r="B3178" s="85"/>
      <c r="C3178" s="88">
        <v>42764</v>
      </c>
      <c r="D3178" s="86"/>
      <c r="E3178" s="89">
        <v>3.1</v>
      </c>
      <c r="F3178" s="87"/>
    </row>
    <row r="3179" spans="2:6" x14ac:dyDescent="0.2">
      <c r="B3179" s="85"/>
      <c r="C3179" s="88">
        <v>42763</v>
      </c>
      <c r="D3179" s="86"/>
      <c r="E3179" s="89">
        <v>3.1</v>
      </c>
      <c r="F3179" s="87"/>
    </row>
    <row r="3180" spans="2:6" x14ac:dyDescent="0.2">
      <c r="B3180" s="85"/>
      <c r="C3180" s="88">
        <v>42762</v>
      </c>
      <c r="D3180" s="86"/>
      <c r="E3180" s="89">
        <v>3.1</v>
      </c>
      <c r="F3180" s="87"/>
    </row>
    <row r="3181" spans="2:6" x14ac:dyDescent="0.2">
      <c r="B3181" s="85"/>
      <c r="C3181" s="88">
        <v>42761</v>
      </c>
      <c r="D3181" s="86"/>
      <c r="E3181" s="89">
        <v>3.1</v>
      </c>
      <c r="F3181" s="87"/>
    </row>
    <row r="3182" spans="2:6" x14ac:dyDescent="0.2">
      <c r="B3182" s="85"/>
      <c r="C3182" s="88">
        <v>42760</v>
      </c>
      <c r="D3182" s="86"/>
      <c r="E3182" s="89">
        <v>3.1</v>
      </c>
      <c r="F3182" s="87"/>
    </row>
    <row r="3183" spans="2:6" x14ac:dyDescent="0.2">
      <c r="B3183" s="85"/>
      <c r="C3183" s="88">
        <v>42759</v>
      </c>
      <c r="D3183" s="86"/>
      <c r="E3183" s="89">
        <v>3.1</v>
      </c>
      <c r="F3183" s="87"/>
    </row>
    <row r="3184" spans="2:6" x14ac:dyDescent="0.2">
      <c r="B3184" s="85"/>
      <c r="C3184" s="88">
        <v>42758</v>
      </c>
      <c r="D3184" s="86"/>
      <c r="E3184" s="89">
        <v>3.1</v>
      </c>
      <c r="F3184" s="87"/>
    </row>
    <row r="3185" spans="2:6" x14ac:dyDescent="0.2">
      <c r="B3185" s="85"/>
      <c r="C3185" s="88">
        <v>42757</v>
      </c>
      <c r="D3185" s="86"/>
      <c r="E3185" s="89">
        <v>3.1</v>
      </c>
      <c r="F3185" s="87"/>
    </row>
    <row r="3186" spans="2:6" x14ac:dyDescent="0.2">
      <c r="B3186" s="85"/>
      <c r="C3186" s="88">
        <v>42756</v>
      </c>
      <c r="D3186" s="86"/>
      <c r="E3186" s="89">
        <v>3.1</v>
      </c>
      <c r="F3186" s="87"/>
    </row>
    <row r="3187" spans="2:6" x14ac:dyDescent="0.2">
      <c r="B3187" s="85"/>
      <c r="C3187" s="88">
        <v>42755</v>
      </c>
      <c r="D3187" s="86"/>
      <c r="E3187" s="89">
        <v>3.1</v>
      </c>
      <c r="F3187" s="87"/>
    </row>
    <row r="3188" spans="2:6" x14ac:dyDescent="0.2">
      <c r="B3188" s="85"/>
      <c r="C3188" s="88">
        <v>42754</v>
      </c>
      <c r="D3188" s="86"/>
      <c r="E3188" s="89">
        <v>3.1</v>
      </c>
      <c r="F3188" s="87"/>
    </row>
    <row r="3189" spans="2:6" x14ac:dyDescent="0.2">
      <c r="B3189" s="85"/>
      <c r="C3189" s="88">
        <v>42753</v>
      </c>
      <c r="D3189" s="86"/>
      <c r="E3189" s="89">
        <v>3.05</v>
      </c>
      <c r="F3189" s="87"/>
    </row>
    <row r="3190" spans="2:6" x14ac:dyDescent="0.2">
      <c r="B3190" s="85"/>
      <c r="C3190" s="88">
        <v>42752</v>
      </c>
      <c r="D3190" s="86"/>
      <c r="E3190" s="89">
        <v>3.05</v>
      </c>
      <c r="F3190" s="87"/>
    </row>
    <row r="3191" spans="2:6" x14ac:dyDescent="0.2">
      <c r="B3191" s="85"/>
      <c r="C3191" s="88">
        <v>42751</v>
      </c>
      <c r="D3191" s="86"/>
      <c r="E3191" s="89">
        <v>3.05</v>
      </c>
      <c r="F3191" s="87"/>
    </row>
    <row r="3192" spans="2:6" x14ac:dyDescent="0.2">
      <c r="B3192" s="85"/>
      <c r="C3192" s="88">
        <v>42750</v>
      </c>
      <c r="D3192" s="86"/>
      <c r="E3192" s="89">
        <v>3.05</v>
      </c>
      <c r="F3192" s="87"/>
    </row>
    <row r="3193" spans="2:6" x14ac:dyDescent="0.2">
      <c r="B3193" s="85"/>
      <c r="C3193" s="88">
        <v>42749</v>
      </c>
      <c r="D3193" s="86"/>
      <c r="E3193" s="89">
        <v>3.05</v>
      </c>
      <c r="F3193" s="87"/>
    </row>
    <row r="3194" spans="2:6" x14ac:dyDescent="0.2">
      <c r="B3194" s="85"/>
      <c r="C3194" s="88">
        <v>42748</v>
      </c>
      <c r="D3194" s="86"/>
      <c r="E3194" s="89">
        <v>3.05</v>
      </c>
      <c r="F3194" s="87"/>
    </row>
    <row r="3195" spans="2:6" x14ac:dyDescent="0.2">
      <c r="B3195" s="85"/>
      <c r="C3195" s="88">
        <v>42747</v>
      </c>
      <c r="D3195" s="86"/>
      <c r="E3195" s="89">
        <v>3.05</v>
      </c>
      <c r="F3195" s="87"/>
    </row>
    <row r="3196" spans="2:6" x14ac:dyDescent="0.2">
      <c r="B3196" s="85"/>
      <c r="C3196" s="88">
        <v>42746</v>
      </c>
      <c r="D3196" s="86"/>
      <c r="E3196" s="89">
        <v>3.05</v>
      </c>
      <c r="F3196" s="87"/>
    </row>
    <row r="3197" spans="2:6" x14ac:dyDescent="0.2">
      <c r="B3197" s="85"/>
      <c r="C3197" s="88">
        <v>42745</v>
      </c>
      <c r="D3197" s="86"/>
      <c r="E3197" s="89">
        <v>3.05</v>
      </c>
      <c r="F3197" s="87"/>
    </row>
    <row r="3198" spans="2:6" x14ac:dyDescent="0.2">
      <c r="B3198" s="85"/>
      <c r="C3198" s="88">
        <v>42744</v>
      </c>
      <c r="D3198" s="86"/>
      <c r="E3198" s="89">
        <v>3.05</v>
      </c>
      <c r="F3198" s="87"/>
    </row>
    <row r="3199" spans="2:6" x14ac:dyDescent="0.2">
      <c r="B3199" s="85"/>
      <c r="C3199" s="88">
        <v>42743</v>
      </c>
      <c r="D3199" s="86"/>
      <c r="E3199" s="89">
        <v>3.05</v>
      </c>
      <c r="F3199" s="87"/>
    </row>
    <row r="3200" spans="2:6" x14ac:dyDescent="0.2">
      <c r="B3200" s="85"/>
      <c r="C3200" s="88">
        <v>42742</v>
      </c>
      <c r="D3200" s="86"/>
      <c r="E3200" s="89">
        <v>3.05</v>
      </c>
      <c r="F3200" s="87"/>
    </row>
    <row r="3201" spans="2:6" x14ac:dyDescent="0.2">
      <c r="B3201" s="85"/>
      <c r="C3201" s="88">
        <v>42741</v>
      </c>
      <c r="D3201" s="86"/>
      <c r="E3201" s="89">
        <v>3.05</v>
      </c>
      <c r="F3201" s="87"/>
    </row>
    <row r="3202" spans="2:6" x14ac:dyDescent="0.2">
      <c r="B3202" s="85"/>
      <c r="C3202" s="88">
        <v>42740</v>
      </c>
      <c r="D3202" s="86"/>
      <c r="E3202" s="89">
        <v>3.05</v>
      </c>
      <c r="F3202" s="87"/>
    </row>
    <row r="3203" spans="2:6" x14ac:dyDescent="0.2">
      <c r="B3203" s="85"/>
      <c r="C3203" s="88">
        <v>42739</v>
      </c>
      <c r="D3203" s="86"/>
      <c r="E3203" s="89">
        <v>3.05</v>
      </c>
      <c r="F3203" s="87"/>
    </row>
    <row r="3204" spans="2:6" x14ac:dyDescent="0.2">
      <c r="B3204" s="85"/>
      <c r="C3204" s="88">
        <v>42738</v>
      </c>
      <c r="D3204" s="86"/>
      <c r="E3204" s="89">
        <v>3.05</v>
      </c>
      <c r="F3204" s="87"/>
    </row>
    <row r="3205" spans="2:6" x14ac:dyDescent="0.2">
      <c r="B3205" s="85"/>
      <c r="C3205" s="88">
        <v>42737</v>
      </c>
      <c r="D3205" s="86"/>
      <c r="E3205" s="89">
        <v>3.05</v>
      </c>
      <c r="F3205" s="87"/>
    </row>
    <row r="3206" spans="2:6" x14ac:dyDescent="0.2">
      <c r="B3206" s="85"/>
      <c r="C3206" s="88">
        <v>42736</v>
      </c>
      <c r="D3206" s="86"/>
      <c r="E3206" s="89">
        <v>3.05</v>
      </c>
      <c r="F3206" s="87"/>
    </row>
    <row r="3207" spans="2:6" x14ac:dyDescent="0.2">
      <c r="B3207" s="85"/>
      <c r="C3207" s="88">
        <v>42735</v>
      </c>
      <c r="D3207" s="86"/>
      <c r="E3207" s="89">
        <v>3.05</v>
      </c>
      <c r="F3207" s="87"/>
    </row>
    <row r="3208" spans="2:6" x14ac:dyDescent="0.2">
      <c r="B3208" s="85"/>
      <c r="C3208" s="88">
        <v>42734</v>
      </c>
      <c r="D3208" s="86"/>
      <c r="E3208" s="89">
        <v>3.05</v>
      </c>
      <c r="F3208" s="87"/>
    </row>
    <row r="3209" spans="2:6" x14ac:dyDescent="0.2">
      <c r="B3209" s="85"/>
      <c r="C3209" s="88">
        <v>42733</v>
      </c>
      <c r="D3209" s="86"/>
      <c r="E3209" s="89">
        <v>3.05</v>
      </c>
      <c r="F3209" s="87"/>
    </row>
    <row r="3210" spans="2:6" x14ac:dyDescent="0.2">
      <c r="B3210" s="85"/>
      <c r="C3210" s="88">
        <v>42732</v>
      </c>
      <c r="D3210" s="86"/>
      <c r="E3210" s="89">
        <v>3.05</v>
      </c>
      <c r="F3210" s="87"/>
    </row>
    <row r="3211" spans="2:6" x14ac:dyDescent="0.2">
      <c r="B3211" s="85"/>
      <c r="C3211" s="88">
        <v>42731</v>
      </c>
      <c r="D3211" s="86"/>
      <c r="E3211" s="89">
        <v>3.05</v>
      </c>
      <c r="F3211" s="87"/>
    </row>
    <row r="3212" spans="2:6" x14ac:dyDescent="0.2">
      <c r="B3212" s="85"/>
      <c r="C3212" s="88">
        <v>42730</v>
      </c>
      <c r="D3212" s="86"/>
      <c r="E3212" s="89">
        <v>3.05</v>
      </c>
      <c r="F3212" s="87"/>
    </row>
    <row r="3213" spans="2:6" x14ac:dyDescent="0.2">
      <c r="B3213" s="85"/>
      <c r="C3213" s="88">
        <v>42729</v>
      </c>
      <c r="D3213" s="86"/>
      <c r="E3213" s="89">
        <v>3.05</v>
      </c>
      <c r="F3213" s="87"/>
    </row>
    <row r="3214" spans="2:6" x14ac:dyDescent="0.2">
      <c r="B3214" s="85"/>
      <c r="C3214" s="88">
        <v>42728</v>
      </c>
      <c r="D3214" s="86"/>
      <c r="E3214" s="89">
        <v>3.05</v>
      </c>
      <c r="F3214" s="87"/>
    </row>
    <row r="3215" spans="2:6" x14ac:dyDescent="0.2">
      <c r="B3215" s="85"/>
      <c r="C3215" s="88">
        <v>42727</v>
      </c>
      <c r="D3215" s="86"/>
      <c r="E3215" s="89">
        <v>3.05</v>
      </c>
      <c r="F3215" s="87"/>
    </row>
    <row r="3216" spans="2:6" x14ac:dyDescent="0.2">
      <c r="B3216" s="85"/>
      <c r="C3216" s="88">
        <v>42726</v>
      </c>
      <c r="D3216" s="86"/>
      <c r="E3216" s="89">
        <v>3.05</v>
      </c>
      <c r="F3216" s="87"/>
    </row>
    <row r="3217" spans="2:6" x14ac:dyDescent="0.2">
      <c r="B3217" s="85"/>
      <c r="C3217" s="88">
        <v>42725</v>
      </c>
      <c r="D3217" s="86"/>
      <c r="E3217" s="89">
        <v>3.05</v>
      </c>
      <c r="F3217" s="87"/>
    </row>
    <row r="3218" spans="2:6" x14ac:dyDescent="0.2">
      <c r="B3218" s="85"/>
      <c r="C3218" s="88">
        <v>42724</v>
      </c>
      <c r="D3218" s="86"/>
      <c r="E3218" s="89">
        <v>3.05</v>
      </c>
      <c r="F3218" s="87"/>
    </row>
    <row r="3219" spans="2:6" x14ac:dyDescent="0.2">
      <c r="B3219" s="85"/>
      <c r="C3219" s="88">
        <v>42723</v>
      </c>
      <c r="D3219" s="86"/>
      <c r="E3219" s="89">
        <v>3.05</v>
      </c>
      <c r="F3219" s="87"/>
    </row>
    <row r="3220" spans="2:6" x14ac:dyDescent="0.2">
      <c r="B3220" s="85"/>
      <c r="C3220" s="88">
        <v>42722</v>
      </c>
      <c r="D3220" s="86"/>
      <c r="E3220" s="89">
        <v>3.05</v>
      </c>
      <c r="F3220" s="87"/>
    </row>
    <row r="3221" spans="2:6" x14ac:dyDescent="0.2">
      <c r="B3221" s="85"/>
      <c r="C3221" s="88">
        <v>42721</v>
      </c>
      <c r="D3221" s="86"/>
      <c r="E3221" s="89">
        <v>3.05</v>
      </c>
      <c r="F3221" s="87"/>
    </row>
    <row r="3222" spans="2:6" x14ac:dyDescent="0.2">
      <c r="B3222" s="85"/>
      <c r="C3222" s="88">
        <v>42720</v>
      </c>
      <c r="D3222" s="86"/>
      <c r="E3222" s="89">
        <v>3.05</v>
      </c>
      <c r="F3222" s="87"/>
    </row>
    <row r="3223" spans="2:6" x14ac:dyDescent="0.2">
      <c r="B3223" s="85"/>
      <c r="C3223" s="88">
        <v>42719</v>
      </c>
      <c r="D3223" s="86"/>
      <c r="E3223" s="89">
        <v>3.05</v>
      </c>
      <c r="F3223" s="87"/>
    </row>
    <row r="3224" spans="2:6" x14ac:dyDescent="0.2">
      <c r="B3224" s="85"/>
      <c r="C3224" s="88">
        <v>42718</v>
      </c>
      <c r="D3224" s="86"/>
      <c r="E3224" s="89">
        <v>3.05</v>
      </c>
      <c r="F3224" s="87"/>
    </row>
    <row r="3225" spans="2:6" x14ac:dyDescent="0.2">
      <c r="B3225" s="85"/>
      <c r="C3225" s="88">
        <v>42717</v>
      </c>
      <c r="D3225" s="86"/>
      <c r="E3225" s="89">
        <v>3.05</v>
      </c>
      <c r="F3225" s="87"/>
    </row>
    <row r="3226" spans="2:6" x14ac:dyDescent="0.2">
      <c r="B3226" s="85"/>
      <c r="C3226" s="88">
        <v>42716</v>
      </c>
      <c r="D3226" s="86"/>
      <c r="E3226" s="89">
        <v>3.05</v>
      </c>
      <c r="F3226" s="87"/>
    </row>
    <row r="3227" spans="2:6" x14ac:dyDescent="0.2">
      <c r="B3227" s="85"/>
      <c r="C3227" s="88">
        <v>42715</v>
      </c>
      <c r="D3227" s="86"/>
      <c r="E3227" s="89">
        <v>3.05</v>
      </c>
      <c r="F3227" s="87"/>
    </row>
    <row r="3228" spans="2:6" x14ac:dyDescent="0.2">
      <c r="B3228" s="85"/>
      <c r="C3228" s="88">
        <v>42714</v>
      </c>
      <c r="D3228" s="86"/>
      <c r="E3228" s="89">
        <v>3.05</v>
      </c>
      <c r="F3228" s="87"/>
    </row>
    <row r="3229" spans="2:6" x14ac:dyDescent="0.2">
      <c r="B3229" s="85"/>
      <c r="C3229" s="88">
        <v>42713</v>
      </c>
      <c r="D3229" s="86"/>
      <c r="E3229" s="89">
        <v>3.05</v>
      </c>
      <c r="F3229" s="87"/>
    </row>
    <row r="3230" spans="2:6" x14ac:dyDescent="0.2">
      <c r="B3230" s="85"/>
      <c r="C3230" s="88">
        <v>42712</v>
      </c>
      <c r="D3230" s="86"/>
      <c r="E3230" s="89">
        <v>3.05</v>
      </c>
      <c r="F3230" s="87"/>
    </row>
    <row r="3231" spans="2:6" x14ac:dyDescent="0.2">
      <c r="B3231" s="85"/>
      <c r="C3231" s="88">
        <v>42711</v>
      </c>
      <c r="D3231" s="86"/>
      <c r="E3231" s="89">
        <v>3.05</v>
      </c>
      <c r="F3231" s="87"/>
    </row>
    <row r="3232" spans="2:6" x14ac:dyDescent="0.2">
      <c r="B3232" s="85"/>
      <c r="C3232" s="88">
        <v>42710</v>
      </c>
      <c r="D3232" s="86"/>
      <c r="E3232" s="89">
        <v>3.05</v>
      </c>
      <c r="F3232" s="87"/>
    </row>
    <row r="3233" spans="2:6" x14ac:dyDescent="0.2">
      <c r="B3233" s="85"/>
      <c r="C3233" s="88">
        <v>42709</v>
      </c>
      <c r="D3233" s="86"/>
      <c r="E3233" s="89">
        <v>3.05</v>
      </c>
      <c r="F3233" s="87"/>
    </row>
    <row r="3234" spans="2:6" x14ac:dyDescent="0.2">
      <c r="B3234" s="85"/>
      <c r="C3234" s="88">
        <v>42708</v>
      </c>
      <c r="D3234" s="86"/>
      <c r="E3234" s="89">
        <v>3.05</v>
      </c>
      <c r="F3234" s="87"/>
    </row>
    <row r="3235" spans="2:6" x14ac:dyDescent="0.2">
      <c r="B3235" s="85"/>
      <c r="C3235" s="88">
        <v>42707</v>
      </c>
      <c r="D3235" s="86"/>
      <c r="E3235" s="89">
        <v>3.05</v>
      </c>
      <c r="F3235" s="87"/>
    </row>
    <row r="3236" spans="2:6" x14ac:dyDescent="0.2">
      <c r="B3236" s="85"/>
      <c r="C3236" s="88">
        <v>42706</v>
      </c>
      <c r="D3236" s="86"/>
      <c r="E3236" s="89">
        <v>3.05</v>
      </c>
      <c r="F3236" s="87"/>
    </row>
    <row r="3237" spans="2:6" x14ac:dyDescent="0.2">
      <c r="B3237" s="85"/>
      <c r="C3237" s="88">
        <v>42705</v>
      </c>
      <c r="D3237" s="86"/>
      <c r="E3237" s="89">
        <v>3.05</v>
      </c>
      <c r="F3237" s="87"/>
    </row>
    <row r="3238" spans="2:6" x14ac:dyDescent="0.2">
      <c r="B3238" s="85"/>
      <c r="C3238" s="88">
        <v>42704</v>
      </c>
      <c r="D3238" s="86"/>
      <c r="E3238" s="89">
        <v>3.05</v>
      </c>
      <c r="F3238" s="87"/>
    </row>
    <row r="3239" spans="2:6" x14ac:dyDescent="0.2">
      <c r="B3239" s="85"/>
      <c r="C3239" s="88">
        <v>42703</v>
      </c>
      <c r="D3239" s="86"/>
      <c r="E3239" s="89">
        <v>3.05</v>
      </c>
      <c r="F3239" s="87"/>
    </row>
    <row r="3240" spans="2:6" x14ac:dyDescent="0.2">
      <c r="B3240" s="85"/>
      <c r="C3240" s="88">
        <v>42702</v>
      </c>
      <c r="D3240" s="86"/>
      <c r="E3240" s="89">
        <v>3.05</v>
      </c>
      <c r="F3240" s="87"/>
    </row>
    <row r="3241" spans="2:6" x14ac:dyDescent="0.2">
      <c r="B3241" s="85"/>
      <c r="C3241" s="88">
        <v>42701</v>
      </c>
      <c r="D3241" s="86"/>
      <c r="E3241" s="89">
        <v>3.05</v>
      </c>
      <c r="F3241" s="87"/>
    </row>
    <row r="3242" spans="2:6" x14ac:dyDescent="0.2">
      <c r="B3242" s="85"/>
      <c r="C3242" s="88">
        <v>42700</v>
      </c>
      <c r="D3242" s="86"/>
      <c r="E3242" s="89">
        <v>3.05</v>
      </c>
      <c r="F3242" s="87"/>
    </row>
    <row r="3243" spans="2:6" x14ac:dyDescent="0.2">
      <c r="B3243" s="85"/>
      <c r="C3243" s="88">
        <v>42699</v>
      </c>
      <c r="D3243" s="86"/>
      <c r="E3243" s="89">
        <v>3.05</v>
      </c>
      <c r="F3243" s="87"/>
    </row>
    <row r="3244" spans="2:6" x14ac:dyDescent="0.2">
      <c r="B3244" s="85"/>
      <c r="C3244" s="88">
        <v>42698</v>
      </c>
      <c r="D3244" s="86"/>
      <c r="E3244" s="89">
        <v>3.05</v>
      </c>
      <c r="F3244" s="87"/>
    </row>
    <row r="3245" spans="2:6" x14ac:dyDescent="0.2">
      <c r="B3245" s="85"/>
      <c r="C3245" s="88">
        <v>42697</v>
      </c>
      <c r="D3245" s="86"/>
      <c r="E3245" s="89">
        <v>3.05</v>
      </c>
      <c r="F3245" s="87"/>
    </row>
    <row r="3246" spans="2:6" x14ac:dyDescent="0.2">
      <c r="B3246" s="85"/>
      <c r="C3246" s="88">
        <v>42696</v>
      </c>
      <c r="D3246" s="86"/>
      <c r="E3246" s="89">
        <v>3.05</v>
      </c>
      <c r="F3246" s="87"/>
    </row>
    <row r="3247" spans="2:6" x14ac:dyDescent="0.2">
      <c r="B3247" s="85"/>
      <c r="C3247" s="88">
        <v>42695</v>
      </c>
      <c r="D3247" s="86"/>
      <c r="E3247" s="89">
        <v>3.05</v>
      </c>
      <c r="F3247" s="87"/>
    </row>
    <row r="3248" spans="2:6" x14ac:dyDescent="0.2">
      <c r="B3248" s="85"/>
      <c r="C3248" s="88">
        <v>42694</v>
      </c>
      <c r="D3248" s="86"/>
      <c r="E3248" s="89">
        <v>3.05</v>
      </c>
      <c r="F3248" s="87"/>
    </row>
    <row r="3249" spans="2:6" x14ac:dyDescent="0.2">
      <c r="B3249" s="85"/>
      <c r="C3249" s="88">
        <v>42693</v>
      </c>
      <c r="D3249" s="86"/>
      <c r="E3249" s="89">
        <v>3.05</v>
      </c>
      <c r="F3249" s="87"/>
    </row>
    <row r="3250" spans="2:6" x14ac:dyDescent="0.2">
      <c r="B3250" s="85"/>
      <c r="C3250" s="88">
        <v>42692</v>
      </c>
      <c r="D3250" s="86"/>
      <c r="E3250" s="89">
        <v>3.05</v>
      </c>
      <c r="F3250" s="87"/>
    </row>
    <row r="3251" spans="2:6" x14ac:dyDescent="0.2">
      <c r="B3251" s="85"/>
      <c r="C3251" s="88">
        <v>42691</v>
      </c>
      <c r="D3251" s="86"/>
      <c r="E3251" s="89">
        <v>3.05</v>
      </c>
      <c r="F3251" s="87"/>
    </row>
    <row r="3252" spans="2:6" x14ac:dyDescent="0.2">
      <c r="B3252" s="85"/>
      <c r="C3252" s="88">
        <v>42690</v>
      </c>
      <c r="D3252" s="86"/>
      <c r="E3252" s="89">
        <v>3.05</v>
      </c>
      <c r="F3252" s="87"/>
    </row>
    <row r="3253" spans="2:6" x14ac:dyDescent="0.2">
      <c r="B3253" s="85"/>
      <c r="C3253" s="88">
        <v>42689</v>
      </c>
      <c r="D3253" s="86"/>
      <c r="E3253" s="89">
        <v>3.05</v>
      </c>
      <c r="F3253" s="87"/>
    </row>
    <row r="3254" spans="2:6" x14ac:dyDescent="0.2">
      <c r="B3254" s="85"/>
      <c r="C3254" s="88">
        <v>42688</v>
      </c>
      <c r="D3254" s="86"/>
      <c r="E3254" s="89">
        <v>3.05</v>
      </c>
      <c r="F3254" s="87"/>
    </row>
    <row r="3255" spans="2:6" x14ac:dyDescent="0.2">
      <c r="B3255" s="85"/>
      <c r="C3255" s="88">
        <v>42687</v>
      </c>
      <c r="D3255" s="86"/>
      <c r="E3255" s="89">
        <v>3.05</v>
      </c>
      <c r="F3255" s="87"/>
    </row>
    <row r="3256" spans="2:6" x14ac:dyDescent="0.2">
      <c r="B3256" s="85"/>
      <c r="C3256" s="88">
        <v>42686</v>
      </c>
      <c r="D3256" s="86"/>
      <c r="E3256" s="89">
        <v>3.05</v>
      </c>
      <c r="F3256" s="87"/>
    </row>
    <row r="3257" spans="2:6" x14ac:dyDescent="0.2">
      <c r="B3257" s="85"/>
      <c r="C3257" s="88">
        <v>42685</v>
      </c>
      <c r="D3257" s="86"/>
      <c r="E3257" s="89">
        <v>3.05</v>
      </c>
      <c r="F3257" s="87"/>
    </row>
    <row r="3258" spans="2:6" x14ac:dyDescent="0.2">
      <c r="B3258" s="85"/>
      <c r="C3258" s="88">
        <v>42684</v>
      </c>
      <c r="D3258" s="86"/>
      <c r="E3258" s="89">
        <v>3.05</v>
      </c>
      <c r="F3258" s="87"/>
    </row>
    <row r="3259" spans="2:6" x14ac:dyDescent="0.2">
      <c r="B3259" s="85"/>
      <c r="C3259" s="88">
        <v>42683</v>
      </c>
      <c r="D3259" s="86"/>
      <c r="E3259" s="89">
        <v>3.05</v>
      </c>
      <c r="F3259" s="87"/>
    </row>
    <row r="3260" spans="2:6" x14ac:dyDescent="0.2">
      <c r="B3260" s="85"/>
      <c r="C3260" s="88">
        <v>42682</v>
      </c>
      <c r="D3260" s="86"/>
      <c r="E3260" s="89">
        <v>3.05</v>
      </c>
      <c r="F3260" s="87"/>
    </row>
    <row r="3261" spans="2:6" x14ac:dyDescent="0.2">
      <c r="B3261" s="85"/>
      <c r="C3261" s="88">
        <v>42681</v>
      </c>
      <c r="D3261" s="86"/>
      <c r="E3261" s="89">
        <v>3.05</v>
      </c>
      <c r="F3261" s="87"/>
    </row>
    <row r="3262" spans="2:6" x14ac:dyDescent="0.2">
      <c r="B3262" s="85"/>
      <c r="C3262" s="88">
        <v>42680</v>
      </c>
      <c r="D3262" s="86"/>
      <c r="E3262" s="89">
        <v>3.05</v>
      </c>
      <c r="F3262" s="87"/>
    </row>
    <row r="3263" spans="2:6" x14ac:dyDescent="0.2">
      <c r="B3263" s="85"/>
      <c r="C3263" s="88">
        <v>42679</v>
      </c>
      <c r="D3263" s="86"/>
      <c r="E3263" s="89">
        <v>3.05</v>
      </c>
      <c r="F3263" s="87"/>
    </row>
    <row r="3264" spans="2:6" x14ac:dyDescent="0.2">
      <c r="B3264" s="85"/>
      <c r="C3264" s="88">
        <v>42678</v>
      </c>
      <c r="D3264" s="86"/>
      <c r="E3264" s="89">
        <v>3.05</v>
      </c>
      <c r="F3264" s="87"/>
    </row>
    <row r="3265" spans="2:6" x14ac:dyDescent="0.2">
      <c r="B3265" s="85"/>
      <c r="C3265" s="88">
        <v>42677</v>
      </c>
      <c r="D3265" s="86"/>
      <c r="E3265" s="89">
        <v>3.05</v>
      </c>
      <c r="F3265" s="87"/>
    </row>
    <row r="3266" spans="2:6" x14ac:dyDescent="0.2">
      <c r="B3266" s="85"/>
      <c r="C3266" s="88">
        <v>42676</v>
      </c>
      <c r="D3266" s="86"/>
      <c r="E3266" s="89">
        <v>3.05</v>
      </c>
      <c r="F3266" s="87"/>
    </row>
    <row r="3267" spans="2:6" x14ac:dyDescent="0.2">
      <c r="B3267" s="85"/>
      <c r="C3267" s="88">
        <v>42675</v>
      </c>
      <c r="D3267" s="86"/>
      <c r="E3267" s="89">
        <v>3.05</v>
      </c>
      <c r="F3267" s="87"/>
    </row>
    <row r="3268" spans="2:6" x14ac:dyDescent="0.2">
      <c r="B3268" s="85"/>
      <c r="C3268" s="88">
        <v>42674</v>
      </c>
      <c r="D3268" s="86"/>
      <c r="E3268" s="89">
        <v>3.05</v>
      </c>
      <c r="F3268" s="87"/>
    </row>
    <row r="3269" spans="2:6" x14ac:dyDescent="0.2">
      <c r="B3269" s="85"/>
      <c r="C3269" s="88">
        <v>42673</v>
      </c>
      <c r="D3269" s="86"/>
      <c r="E3269" s="89">
        <v>3.05</v>
      </c>
      <c r="F3269" s="87"/>
    </row>
    <row r="3270" spans="2:6" x14ac:dyDescent="0.2">
      <c r="B3270" s="85"/>
      <c r="C3270" s="88">
        <v>42672</v>
      </c>
      <c r="D3270" s="86"/>
      <c r="E3270" s="89">
        <v>3.05</v>
      </c>
      <c r="F3270" s="87"/>
    </row>
    <row r="3271" spans="2:6" x14ac:dyDescent="0.2">
      <c r="B3271" s="85"/>
      <c r="C3271" s="88">
        <v>42671</v>
      </c>
      <c r="D3271" s="86"/>
      <c r="E3271" s="89">
        <v>3.05</v>
      </c>
      <c r="F3271" s="87"/>
    </row>
    <row r="3272" spans="2:6" x14ac:dyDescent="0.2">
      <c r="B3272" s="85"/>
      <c r="C3272" s="88">
        <v>42670</v>
      </c>
      <c r="D3272" s="86"/>
      <c r="E3272" s="89">
        <v>3.05</v>
      </c>
      <c r="F3272" s="87"/>
    </row>
    <row r="3273" spans="2:6" x14ac:dyDescent="0.2">
      <c r="B3273" s="85"/>
      <c r="C3273" s="88">
        <v>42669</v>
      </c>
      <c r="D3273" s="86"/>
      <c r="E3273" s="89">
        <v>3.05</v>
      </c>
      <c r="F3273" s="87"/>
    </row>
    <row r="3274" spans="2:6" x14ac:dyDescent="0.2">
      <c r="B3274" s="85"/>
      <c r="C3274" s="88">
        <v>42668</v>
      </c>
      <c r="D3274" s="86"/>
      <c r="E3274" s="89">
        <v>3.05</v>
      </c>
      <c r="F3274" s="87"/>
    </row>
    <row r="3275" spans="2:6" x14ac:dyDescent="0.2">
      <c r="B3275" s="85"/>
      <c r="C3275" s="88">
        <v>42667</v>
      </c>
      <c r="D3275" s="86"/>
      <c r="E3275" s="89">
        <v>2.85</v>
      </c>
      <c r="F3275" s="87"/>
    </row>
    <row r="3276" spans="2:6" x14ac:dyDescent="0.2">
      <c r="B3276" s="85"/>
      <c r="C3276" s="88">
        <v>42666</v>
      </c>
      <c r="D3276" s="86"/>
      <c r="E3276" s="89">
        <v>2.85</v>
      </c>
      <c r="F3276" s="87"/>
    </row>
    <row r="3277" spans="2:6" x14ac:dyDescent="0.2">
      <c r="B3277" s="85"/>
      <c r="C3277" s="88">
        <v>42665</v>
      </c>
      <c r="D3277" s="86"/>
      <c r="E3277" s="89">
        <v>2.85</v>
      </c>
      <c r="F3277" s="87"/>
    </row>
    <row r="3278" spans="2:6" x14ac:dyDescent="0.2">
      <c r="B3278" s="85"/>
      <c r="C3278" s="88">
        <v>42664</v>
      </c>
      <c r="D3278" s="86"/>
      <c r="E3278" s="89">
        <v>2.85</v>
      </c>
      <c r="F3278" s="87"/>
    </row>
    <row r="3279" spans="2:6" x14ac:dyDescent="0.2">
      <c r="B3279" s="85"/>
      <c r="C3279" s="88">
        <v>42663</v>
      </c>
      <c r="D3279" s="86"/>
      <c r="E3279" s="89">
        <v>2.85</v>
      </c>
      <c r="F3279" s="87"/>
    </row>
    <row r="3280" spans="2:6" x14ac:dyDescent="0.2">
      <c r="B3280" s="85"/>
      <c r="C3280" s="88">
        <v>42662</v>
      </c>
      <c r="D3280" s="86"/>
      <c r="E3280" s="89">
        <v>2.85</v>
      </c>
      <c r="F3280" s="87"/>
    </row>
    <row r="3281" spans="2:6" x14ac:dyDescent="0.2">
      <c r="B3281" s="85"/>
      <c r="C3281" s="88">
        <v>42661</v>
      </c>
      <c r="D3281" s="86"/>
      <c r="E3281" s="89">
        <v>2.85</v>
      </c>
      <c r="F3281" s="87"/>
    </row>
    <row r="3282" spans="2:6" x14ac:dyDescent="0.2">
      <c r="B3282" s="85"/>
      <c r="C3282" s="88">
        <v>42660</v>
      </c>
      <c r="D3282" s="86"/>
      <c r="E3282" s="89">
        <v>2.85</v>
      </c>
      <c r="F3282" s="87"/>
    </row>
    <row r="3283" spans="2:6" x14ac:dyDescent="0.2">
      <c r="B3283" s="85"/>
      <c r="C3283" s="88">
        <v>42659</v>
      </c>
      <c r="D3283" s="86"/>
      <c r="E3283" s="89">
        <v>2.85</v>
      </c>
      <c r="F3283" s="87"/>
    </row>
    <row r="3284" spans="2:6" x14ac:dyDescent="0.2">
      <c r="B3284" s="85"/>
      <c r="C3284" s="88">
        <v>42658</v>
      </c>
      <c r="D3284" s="86"/>
      <c r="E3284" s="89">
        <v>2.85</v>
      </c>
      <c r="F3284" s="87"/>
    </row>
    <row r="3285" spans="2:6" x14ac:dyDescent="0.2">
      <c r="B3285" s="85"/>
      <c r="C3285" s="88">
        <v>42657</v>
      </c>
      <c r="D3285" s="86"/>
      <c r="E3285" s="89">
        <v>2.85</v>
      </c>
      <c r="F3285" s="87"/>
    </row>
    <row r="3286" spans="2:6" x14ac:dyDescent="0.2">
      <c r="B3286" s="85"/>
      <c r="C3286" s="88">
        <v>42656</v>
      </c>
      <c r="D3286" s="86"/>
      <c r="E3286" s="89">
        <v>2.85</v>
      </c>
      <c r="F3286" s="87"/>
    </row>
    <row r="3287" spans="2:6" x14ac:dyDescent="0.2">
      <c r="B3287" s="85"/>
      <c r="C3287" s="88">
        <v>42655</v>
      </c>
      <c r="D3287" s="86"/>
      <c r="E3287" s="89">
        <v>2.85</v>
      </c>
      <c r="F3287" s="87"/>
    </row>
    <row r="3288" spans="2:6" x14ac:dyDescent="0.2">
      <c r="B3288" s="85"/>
      <c r="C3288" s="88">
        <v>42654</v>
      </c>
      <c r="D3288" s="86"/>
      <c r="E3288" s="89">
        <v>2.85</v>
      </c>
      <c r="F3288" s="87"/>
    </row>
    <row r="3289" spans="2:6" x14ac:dyDescent="0.2">
      <c r="B3289" s="85"/>
      <c r="C3289" s="88">
        <v>42653</v>
      </c>
      <c r="D3289" s="86"/>
      <c r="E3289" s="89">
        <v>2.85</v>
      </c>
      <c r="F3289" s="87"/>
    </row>
    <row r="3290" spans="2:6" x14ac:dyDescent="0.2">
      <c r="B3290" s="85"/>
      <c r="C3290" s="88">
        <v>42652</v>
      </c>
      <c r="D3290" s="86"/>
      <c r="E3290" s="89">
        <v>2.85</v>
      </c>
      <c r="F3290" s="87"/>
    </row>
    <row r="3291" spans="2:6" x14ac:dyDescent="0.2">
      <c r="B3291" s="85"/>
      <c r="C3291" s="88">
        <v>42651</v>
      </c>
      <c r="D3291" s="86"/>
      <c r="E3291" s="89">
        <v>2.85</v>
      </c>
      <c r="F3291" s="87"/>
    </row>
    <row r="3292" spans="2:6" x14ac:dyDescent="0.2">
      <c r="B3292" s="85"/>
      <c r="C3292" s="88">
        <v>42650</v>
      </c>
      <c r="D3292" s="86"/>
      <c r="E3292" s="89">
        <v>2.85</v>
      </c>
      <c r="F3292" s="87"/>
    </row>
    <row r="3293" spans="2:6" x14ac:dyDescent="0.2">
      <c r="B3293" s="85"/>
      <c r="C3293" s="88">
        <v>42649</v>
      </c>
      <c r="D3293" s="86"/>
      <c r="E3293" s="89">
        <v>2.85</v>
      </c>
      <c r="F3293" s="87"/>
    </row>
    <row r="3294" spans="2:6" x14ac:dyDescent="0.2">
      <c r="B3294" s="85"/>
      <c r="C3294" s="88">
        <v>42648</v>
      </c>
      <c r="D3294" s="86"/>
      <c r="E3294" s="89">
        <v>2.85</v>
      </c>
      <c r="F3294" s="87"/>
    </row>
    <row r="3295" spans="2:6" x14ac:dyDescent="0.2">
      <c r="B3295" s="85"/>
      <c r="C3295" s="88">
        <v>42647</v>
      </c>
      <c r="D3295" s="86"/>
      <c r="E3295" s="89">
        <v>2.85</v>
      </c>
      <c r="F3295" s="87"/>
    </row>
    <row r="3296" spans="2:6" x14ac:dyDescent="0.2">
      <c r="B3296" s="85"/>
      <c r="C3296" s="88">
        <v>42646</v>
      </c>
      <c r="D3296" s="86"/>
      <c r="E3296" s="89">
        <v>2.85</v>
      </c>
      <c r="F3296" s="87"/>
    </row>
    <row r="3297" spans="2:6" x14ac:dyDescent="0.2">
      <c r="B3297" s="85"/>
      <c r="C3297" s="88">
        <v>42645</v>
      </c>
      <c r="D3297" s="86"/>
      <c r="E3297" s="89">
        <v>2.85</v>
      </c>
      <c r="F3297" s="87"/>
    </row>
    <row r="3298" spans="2:6" x14ac:dyDescent="0.2">
      <c r="B3298" s="85"/>
      <c r="C3298" s="88">
        <v>42644</v>
      </c>
      <c r="D3298" s="86"/>
      <c r="E3298" s="89">
        <v>2.85</v>
      </c>
      <c r="F3298" s="87"/>
    </row>
    <row r="3299" spans="2:6" x14ac:dyDescent="0.2">
      <c r="B3299" s="85"/>
      <c r="C3299" s="88">
        <v>42643</v>
      </c>
      <c r="D3299" s="86"/>
      <c r="E3299" s="89">
        <v>2.85</v>
      </c>
      <c r="F3299" s="87"/>
    </row>
    <row r="3300" spans="2:6" x14ac:dyDescent="0.2">
      <c r="B3300" s="85"/>
      <c r="C3300" s="88">
        <v>42642</v>
      </c>
      <c r="D3300" s="86"/>
      <c r="E3300" s="89">
        <v>2.85</v>
      </c>
      <c r="F3300" s="87"/>
    </row>
    <row r="3301" spans="2:6" x14ac:dyDescent="0.2">
      <c r="B3301" s="85"/>
      <c r="C3301" s="88">
        <v>42641</v>
      </c>
      <c r="D3301" s="86"/>
      <c r="E3301" s="89">
        <v>2.85</v>
      </c>
      <c r="F3301" s="87"/>
    </row>
    <row r="3302" spans="2:6" x14ac:dyDescent="0.2">
      <c r="B3302" s="85"/>
      <c r="C3302" s="88">
        <v>42640</v>
      </c>
      <c r="D3302" s="86"/>
      <c r="E3302" s="89">
        <v>2.85</v>
      </c>
      <c r="F3302" s="87"/>
    </row>
    <row r="3303" spans="2:6" x14ac:dyDescent="0.2">
      <c r="B3303" s="85"/>
      <c r="C3303" s="88">
        <v>42639</v>
      </c>
      <c r="D3303" s="86"/>
      <c r="E3303" s="89">
        <v>2.85</v>
      </c>
      <c r="F3303" s="87"/>
    </row>
    <row r="3304" spans="2:6" x14ac:dyDescent="0.2">
      <c r="B3304" s="85"/>
      <c r="C3304" s="88">
        <v>42638</v>
      </c>
      <c r="D3304" s="86"/>
      <c r="E3304" s="89">
        <v>2.85</v>
      </c>
      <c r="F3304" s="87"/>
    </row>
    <row r="3305" spans="2:6" x14ac:dyDescent="0.2">
      <c r="B3305" s="85"/>
      <c r="C3305" s="88">
        <v>42637</v>
      </c>
      <c r="D3305" s="86"/>
      <c r="E3305" s="89">
        <v>2.85</v>
      </c>
      <c r="F3305" s="87"/>
    </row>
    <row r="3306" spans="2:6" x14ac:dyDescent="0.2">
      <c r="B3306" s="85"/>
      <c r="C3306" s="88">
        <v>42636</v>
      </c>
      <c r="D3306" s="86"/>
      <c r="E3306" s="89">
        <v>2.85</v>
      </c>
      <c r="F3306" s="87"/>
    </row>
    <row r="3307" spans="2:6" x14ac:dyDescent="0.2">
      <c r="B3307" s="85"/>
      <c r="C3307" s="88">
        <v>42635</v>
      </c>
      <c r="D3307" s="86"/>
      <c r="E3307" s="89">
        <v>2.85</v>
      </c>
      <c r="F3307" s="87"/>
    </row>
    <row r="3308" spans="2:6" x14ac:dyDescent="0.2">
      <c r="B3308" s="85"/>
      <c r="C3308" s="88">
        <v>42634</v>
      </c>
      <c r="D3308" s="86"/>
      <c r="E3308" s="89">
        <v>2.85</v>
      </c>
      <c r="F3308" s="87"/>
    </row>
    <row r="3309" spans="2:6" x14ac:dyDescent="0.2">
      <c r="B3309" s="85"/>
      <c r="C3309" s="88">
        <v>42633</v>
      </c>
      <c r="D3309" s="86"/>
      <c r="E3309" s="89">
        <v>2.85</v>
      </c>
      <c r="F3309" s="87"/>
    </row>
    <row r="3310" spans="2:6" x14ac:dyDescent="0.2">
      <c r="B3310" s="85"/>
      <c r="C3310" s="88">
        <v>42632</v>
      </c>
      <c r="D3310" s="86"/>
      <c r="E3310" s="89">
        <v>2.85</v>
      </c>
      <c r="F3310" s="87"/>
    </row>
    <row r="3311" spans="2:6" x14ac:dyDescent="0.2">
      <c r="B3311" s="85"/>
      <c r="C3311" s="88">
        <v>42631</v>
      </c>
      <c r="D3311" s="86"/>
      <c r="E3311" s="89">
        <v>2.85</v>
      </c>
      <c r="F3311" s="87"/>
    </row>
    <row r="3312" spans="2:6" x14ac:dyDescent="0.2">
      <c r="B3312" s="85"/>
      <c r="C3312" s="88">
        <v>42630</v>
      </c>
      <c r="D3312" s="86"/>
      <c r="E3312" s="89">
        <v>2.85</v>
      </c>
      <c r="F3312" s="87"/>
    </row>
    <row r="3313" spans="2:6" x14ac:dyDescent="0.2">
      <c r="B3313" s="85"/>
      <c r="C3313" s="88">
        <v>42629</v>
      </c>
      <c r="D3313" s="86"/>
      <c r="E3313" s="89">
        <v>2.85</v>
      </c>
      <c r="F3313" s="87"/>
    </row>
    <row r="3314" spans="2:6" x14ac:dyDescent="0.2">
      <c r="B3314" s="85"/>
      <c r="C3314" s="88">
        <v>42628</v>
      </c>
      <c r="D3314" s="86"/>
      <c r="E3314" s="89">
        <v>2.85</v>
      </c>
      <c r="F3314" s="87"/>
    </row>
    <row r="3315" spans="2:6" x14ac:dyDescent="0.2">
      <c r="B3315" s="85"/>
      <c r="C3315" s="88">
        <v>42627</v>
      </c>
      <c r="D3315" s="86"/>
      <c r="E3315" s="89">
        <v>2.85</v>
      </c>
      <c r="F3315" s="87"/>
    </row>
    <row r="3316" spans="2:6" x14ac:dyDescent="0.2">
      <c r="B3316" s="85"/>
      <c r="C3316" s="88">
        <v>42626</v>
      </c>
      <c r="D3316" s="86"/>
      <c r="E3316" s="89">
        <v>2.85</v>
      </c>
      <c r="F3316" s="87"/>
    </row>
    <row r="3317" spans="2:6" x14ac:dyDescent="0.2">
      <c r="B3317" s="85"/>
      <c r="C3317" s="88">
        <v>42625</v>
      </c>
      <c r="D3317" s="86"/>
      <c r="E3317" s="89">
        <v>2.85</v>
      </c>
      <c r="F3317" s="87"/>
    </row>
    <row r="3318" spans="2:6" x14ac:dyDescent="0.2">
      <c r="B3318" s="85"/>
      <c r="C3318" s="88">
        <v>42624</v>
      </c>
      <c r="D3318" s="86"/>
      <c r="E3318" s="89">
        <v>2.85</v>
      </c>
      <c r="F3318" s="87"/>
    </row>
    <row r="3319" spans="2:6" x14ac:dyDescent="0.2">
      <c r="B3319" s="85"/>
      <c r="C3319" s="88">
        <v>42623</v>
      </c>
      <c r="D3319" s="86"/>
      <c r="E3319" s="89">
        <v>2.85</v>
      </c>
      <c r="F3319" s="87"/>
    </row>
    <row r="3320" spans="2:6" x14ac:dyDescent="0.2">
      <c r="B3320" s="85"/>
      <c r="C3320" s="88">
        <v>42622</v>
      </c>
      <c r="D3320" s="86"/>
      <c r="E3320" s="89">
        <v>2.85</v>
      </c>
      <c r="F3320" s="87"/>
    </row>
    <row r="3321" spans="2:6" x14ac:dyDescent="0.2">
      <c r="B3321" s="85"/>
      <c r="C3321" s="88">
        <v>42621</v>
      </c>
      <c r="D3321" s="86"/>
      <c r="E3321" s="89">
        <v>2.85</v>
      </c>
      <c r="F3321" s="87"/>
    </row>
    <row r="3322" spans="2:6" x14ac:dyDescent="0.2">
      <c r="B3322" s="85"/>
      <c r="C3322" s="88">
        <v>42620</v>
      </c>
      <c r="D3322" s="86"/>
      <c r="E3322" s="89">
        <v>2.85</v>
      </c>
      <c r="F3322" s="87"/>
    </row>
    <row r="3323" spans="2:6" x14ac:dyDescent="0.2">
      <c r="B3323" s="85"/>
      <c r="C3323" s="88">
        <v>42619</v>
      </c>
      <c r="D3323" s="86"/>
      <c r="E3323" s="89">
        <v>2.85</v>
      </c>
      <c r="F3323" s="87"/>
    </row>
    <row r="3324" spans="2:6" x14ac:dyDescent="0.2">
      <c r="B3324" s="85"/>
      <c r="C3324" s="88">
        <v>42618</v>
      </c>
      <c r="D3324" s="86"/>
      <c r="E3324" s="89">
        <v>2.85</v>
      </c>
      <c r="F3324" s="87"/>
    </row>
    <row r="3325" spans="2:6" x14ac:dyDescent="0.2">
      <c r="B3325" s="85"/>
      <c r="C3325" s="88">
        <v>42617</v>
      </c>
      <c r="D3325" s="86"/>
      <c r="E3325" s="89">
        <v>2.85</v>
      </c>
      <c r="F3325" s="87"/>
    </row>
    <row r="3326" spans="2:6" x14ac:dyDescent="0.2">
      <c r="B3326" s="85"/>
      <c r="C3326" s="88">
        <v>42616</v>
      </c>
      <c r="D3326" s="86"/>
      <c r="E3326" s="89">
        <v>2.85</v>
      </c>
      <c r="F3326" s="87"/>
    </row>
    <row r="3327" spans="2:6" x14ac:dyDescent="0.2">
      <c r="B3327" s="85"/>
      <c r="C3327" s="88">
        <v>42615</v>
      </c>
      <c r="D3327" s="86"/>
      <c r="E3327" s="89">
        <v>2.85</v>
      </c>
      <c r="F3327" s="87"/>
    </row>
    <row r="3328" spans="2:6" x14ac:dyDescent="0.2">
      <c r="B3328" s="85"/>
      <c r="C3328" s="88">
        <v>42614</v>
      </c>
      <c r="D3328" s="86"/>
      <c r="E3328" s="89">
        <v>2.85</v>
      </c>
      <c r="F3328" s="87"/>
    </row>
    <row r="3329" spans="2:6" x14ac:dyDescent="0.2">
      <c r="B3329" s="85"/>
      <c r="C3329" s="88">
        <v>42613</v>
      </c>
      <c r="D3329" s="86"/>
      <c r="E3329" s="89">
        <v>2.85</v>
      </c>
      <c r="F3329" s="87"/>
    </row>
    <row r="3330" spans="2:6" x14ac:dyDescent="0.2">
      <c r="B3330" s="85"/>
      <c r="C3330" s="88">
        <v>42612</v>
      </c>
      <c r="D3330" s="86"/>
      <c r="E3330" s="89">
        <v>2.85</v>
      </c>
      <c r="F3330" s="87"/>
    </row>
    <row r="3331" spans="2:6" x14ac:dyDescent="0.2">
      <c r="B3331" s="85"/>
      <c r="C3331" s="88">
        <v>42611</v>
      </c>
      <c r="D3331" s="86"/>
      <c r="E3331" s="89">
        <v>2.85</v>
      </c>
      <c r="F3331" s="87"/>
    </row>
    <row r="3332" spans="2:6" x14ac:dyDescent="0.2">
      <c r="B3332" s="85"/>
      <c r="C3332" s="88">
        <v>42610</v>
      </c>
      <c r="D3332" s="86"/>
      <c r="E3332" s="89">
        <v>2.85</v>
      </c>
      <c r="F3332" s="87"/>
    </row>
    <row r="3333" spans="2:6" x14ac:dyDescent="0.2">
      <c r="B3333" s="85"/>
      <c r="C3333" s="88">
        <v>42609</v>
      </c>
      <c r="D3333" s="86"/>
      <c r="E3333" s="89">
        <v>2.85</v>
      </c>
      <c r="F3333" s="87"/>
    </row>
    <row r="3334" spans="2:6" x14ac:dyDescent="0.2">
      <c r="B3334" s="85"/>
      <c r="C3334" s="88">
        <v>42608</v>
      </c>
      <c r="D3334" s="86"/>
      <c r="E3334" s="89">
        <v>2.85</v>
      </c>
      <c r="F3334" s="87"/>
    </row>
    <row r="3335" spans="2:6" x14ac:dyDescent="0.2">
      <c r="B3335" s="85"/>
      <c r="C3335" s="88">
        <v>42607</v>
      </c>
      <c r="D3335" s="86"/>
      <c r="E3335" s="89">
        <v>2.85</v>
      </c>
      <c r="F3335" s="87"/>
    </row>
    <row r="3336" spans="2:6" x14ac:dyDescent="0.2">
      <c r="B3336" s="85"/>
      <c r="C3336" s="88">
        <v>42606</v>
      </c>
      <c r="D3336" s="86"/>
      <c r="E3336" s="89">
        <v>2.85</v>
      </c>
      <c r="F3336" s="87"/>
    </row>
    <row r="3337" spans="2:6" x14ac:dyDescent="0.2">
      <c r="B3337" s="85"/>
      <c r="C3337" s="88">
        <v>42605</v>
      </c>
      <c r="D3337" s="86"/>
      <c r="E3337" s="89">
        <v>2.85</v>
      </c>
      <c r="F3337" s="87"/>
    </row>
    <row r="3338" spans="2:6" x14ac:dyDescent="0.2">
      <c r="B3338" s="85"/>
      <c r="C3338" s="88">
        <v>42604</v>
      </c>
      <c r="D3338" s="86"/>
      <c r="E3338" s="89">
        <v>2.85</v>
      </c>
      <c r="F3338" s="87"/>
    </row>
    <row r="3339" spans="2:6" x14ac:dyDescent="0.2">
      <c r="B3339" s="85"/>
      <c r="C3339" s="88">
        <v>42603</v>
      </c>
      <c r="D3339" s="86"/>
      <c r="E3339" s="89">
        <v>2.85</v>
      </c>
      <c r="F3339" s="87"/>
    </row>
    <row r="3340" spans="2:6" x14ac:dyDescent="0.2">
      <c r="B3340" s="85"/>
      <c r="C3340" s="88">
        <v>42602</v>
      </c>
      <c r="D3340" s="86"/>
      <c r="E3340" s="89">
        <v>2.85</v>
      </c>
      <c r="F3340" s="87"/>
    </row>
    <row r="3341" spans="2:6" x14ac:dyDescent="0.2">
      <c r="B3341" s="85"/>
      <c r="C3341" s="88">
        <v>42601</v>
      </c>
      <c r="D3341" s="86"/>
      <c r="E3341" s="89">
        <v>2.85</v>
      </c>
      <c r="F3341" s="87"/>
    </row>
    <row r="3342" spans="2:6" x14ac:dyDescent="0.2">
      <c r="B3342" s="85"/>
      <c r="C3342" s="88">
        <v>42600</v>
      </c>
      <c r="D3342" s="86"/>
      <c r="E3342" s="89">
        <v>2.85</v>
      </c>
      <c r="F3342" s="87"/>
    </row>
    <row r="3343" spans="2:6" x14ac:dyDescent="0.2">
      <c r="B3343" s="85"/>
      <c r="C3343" s="88">
        <v>42599</v>
      </c>
      <c r="D3343" s="86"/>
      <c r="E3343" s="89">
        <v>2.85</v>
      </c>
      <c r="F3343" s="87"/>
    </row>
    <row r="3344" spans="2:6" x14ac:dyDescent="0.2">
      <c r="B3344" s="85"/>
      <c r="C3344" s="88">
        <v>42598</v>
      </c>
      <c r="D3344" s="86"/>
      <c r="E3344" s="89">
        <v>2.85</v>
      </c>
      <c r="F3344" s="87"/>
    </row>
    <row r="3345" spans="2:6" x14ac:dyDescent="0.2">
      <c r="B3345" s="85"/>
      <c r="C3345" s="88">
        <v>42597</v>
      </c>
      <c r="D3345" s="86"/>
      <c r="E3345" s="89">
        <v>2.85</v>
      </c>
      <c r="F3345" s="87"/>
    </row>
    <row r="3346" spans="2:6" x14ac:dyDescent="0.2">
      <c r="B3346" s="85"/>
      <c r="C3346" s="88">
        <v>42596</v>
      </c>
      <c r="D3346" s="86"/>
      <c r="E3346" s="89">
        <v>2.85</v>
      </c>
      <c r="F3346" s="87"/>
    </row>
    <row r="3347" spans="2:6" x14ac:dyDescent="0.2">
      <c r="B3347" s="85"/>
      <c r="C3347" s="88">
        <v>42595</v>
      </c>
      <c r="D3347" s="86"/>
      <c r="E3347" s="89">
        <v>2.85</v>
      </c>
      <c r="F3347" s="87"/>
    </row>
    <row r="3348" spans="2:6" x14ac:dyDescent="0.2">
      <c r="B3348" s="85"/>
      <c r="C3348" s="88">
        <v>42594</v>
      </c>
      <c r="D3348" s="86"/>
      <c r="E3348" s="89">
        <v>2.85</v>
      </c>
      <c r="F3348" s="87"/>
    </row>
    <row r="3349" spans="2:6" x14ac:dyDescent="0.2">
      <c r="B3349" s="85"/>
      <c r="C3349" s="88">
        <v>42593</v>
      </c>
      <c r="D3349" s="86"/>
      <c r="E3349" s="89">
        <v>2.85</v>
      </c>
      <c r="F3349" s="87"/>
    </row>
    <row r="3350" spans="2:6" x14ac:dyDescent="0.2">
      <c r="B3350" s="85"/>
      <c r="C3350" s="88">
        <v>42592</v>
      </c>
      <c r="D3350" s="86"/>
      <c r="E3350" s="89">
        <v>2.85</v>
      </c>
      <c r="F3350" s="87"/>
    </row>
    <row r="3351" spans="2:6" x14ac:dyDescent="0.2">
      <c r="B3351" s="85"/>
      <c r="C3351" s="88">
        <v>42591</v>
      </c>
      <c r="D3351" s="86"/>
      <c r="E3351" s="89">
        <v>2.85</v>
      </c>
      <c r="F3351" s="87"/>
    </row>
    <row r="3352" spans="2:6" x14ac:dyDescent="0.2">
      <c r="B3352" s="85"/>
      <c r="C3352" s="88">
        <v>42590</v>
      </c>
      <c r="D3352" s="86"/>
      <c r="E3352" s="89">
        <v>2.85</v>
      </c>
      <c r="F3352" s="87"/>
    </row>
    <row r="3353" spans="2:6" x14ac:dyDescent="0.2">
      <c r="B3353" s="85"/>
      <c r="C3353" s="88">
        <v>42589</v>
      </c>
      <c r="D3353" s="86"/>
      <c r="E3353" s="89">
        <v>2.85</v>
      </c>
      <c r="F3353" s="87"/>
    </row>
    <row r="3354" spans="2:6" x14ac:dyDescent="0.2">
      <c r="B3354" s="85"/>
      <c r="C3354" s="88">
        <v>42588</v>
      </c>
      <c r="D3354" s="86"/>
      <c r="E3354" s="89">
        <v>2.85</v>
      </c>
      <c r="F3354" s="87"/>
    </row>
    <row r="3355" spans="2:6" x14ac:dyDescent="0.2">
      <c r="B3355" s="85"/>
      <c r="C3355" s="88">
        <v>42587</v>
      </c>
      <c r="D3355" s="86"/>
      <c r="E3355" s="89">
        <v>2.85</v>
      </c>
      <c r="F3355" s="87"/>
    </row>
    <row r="3356" spans="2:6" x14ac:dyDescent="0.2">
      <c r="B3356" s="85"/>
      <c r="C3356" s="88">
        <v>42586</v>
      </c>
      <c r="D3356" s="86"/>
      <c r="E3356" s="89">
        <v>2.25</v>
      </c>
      <c r="F3356" s="87"/>
    </row>
    <row r="3357" spans="2:6" x14ac:dyDescent="0.2">
      <c r="B3357" s="85"/>
      <c r="C3357" s="88">
        <v>42585</v>
      </c>
      <c r="D3357" s="86"/>
      <c r="E3357" s="89">
        <v>2.25</v>
      </c>
      <c r="F3357" s="87"/>
    </row>
    <row r="3358" spans="2:6" x14ac:dyDescent="0.2">
      <c r="B3358" s="85"/>
      <c r="C3358" s="88">
        <v>42584</v>
      </c>
      <c r="D3358" s="86"/>
      <c r="E3358" s="89">
        <v>2.25</v>
      </c>
      <c r="F3358" s="87"/>
    </row>
    <row r="3359" spans="2:6" x14ac:dyDescent="0.2">
      <c r="B3359" s="85"/>
      <c r="C3359" s="88">
        <v>42583</v>
      </c>
      <c r="D3359" s="86"/>
      <c r="E3359" s="89">
        <v>2.25</v>
      </c>
      <c r="F3359" s="87"/>
    </row>
    <row r="3360" spans="2:6" x14ac:dyDescent="0.2">
      <c r="B3360" s="85"/>
      <c r="C3360" s="88">
        <v>42582</v>
      </c>
      <c r="D3360" s="86"/>
      <c r="E3360" s="89">
        <v>2.25</v>
      </c>
      <c r="F3360" s="87"/>
    </row>
    <row r="3361" spans="2:6" x14ac:dyDescent="0.2">
      <c r="B3361" s="85"/>
      <c r="C3361" s="88">
        <v>42581</v>
      </c>
      <c r="D3361" s="86"/>
      <c r="E3361" s="89">
        <v>2.25</v>
      </c>
      <c r="F3361" s="87"/>
    </row>
    <row r="3362" spans="2:6" x14ac:dyDescent="0.2">
      <c r="B3362" s="85"/>
      <c r="C3362" s="88">
        <v>42580</v>
      </c>
      <c r="D3362" s="86"/>
      <c r="E3362" s="89">
        <v>2.25</v>
      </c>
      <c r="F3362" s="87"/>
    </row>
    <row r="3363" spans="2:6" x14ac:dyDescent="0.2">
      <c r="B3363" s="85"/>
      <c r="C3363" s="88">
        <v>42579</v>
      </c>
      <c r="D3363" s="86"/>
      <c r="E3363" s="89">
        <v>2.25</v>
      </c>
      <c r="F3363" s="87"/>
    </row>
    <row r="3364" spans="2:6" x14ac:dyDescent="0.2">
      <c r="B3364" s="85"/>
      <c r="C3364" s="88">
        <v>42578</v>
      </c>
      <c r="D3364" s="86"/>
      <c r="E3364" s="89">
        <v>2.25</v>
      </c>
      <c r="F3364" s="87"/>
    </row>
    <row r="3365" spans="2:6" x14ac:dyDescent="0.2">
      <c r="B3365" s="85"/>
      <c r="C3365" s="88">
        <v>42577</v>
      </c>
      <c r="D3365" s="86"/>
      <c r="E3365" s="89">
        <v>2.25</v>
      </c>
      <c r="F3365" s="87"/>
    </row>
    <row r="3366" spans="2:6" x14ac:dyDescent="0.2">
      <c r="B3366" s="85"/>
      <c r="C3366" s="88">
        <v>42576</v>
      </c>
      <c r="D3366" s="86"/>
      <c r="E3366" s="89">
        <v>2.25</v>
      </c>
      <c r="F3366" s="87"/>
    </row>
    <row r="3367" spans="2:6" x14ac:dyDescent="0.2">
      <c r="B3367" s="85"/>
      <c r="C3367" s="88">
        <v>42575</v>
      </c>
      <c r="D3367" s="86"/>
      <c r="E3367" s="89">
        <v>2.25</v>
      </c>
      <c r="F3367" s="87"/>
    </row>
    <row r="3368" spans="2:6" x14ac:dyDescent="0.2">
      <c r="B3368" s="85"/>
      <c r="C3368" s="88">
        <v>42574</v>
      </c>
      <c r="D3368" s="86"/>
      <c r="E3368" s="89">
        <v>2.25</v>
      </c>
      <c r="F3368" s="87"/>
    </row>
    <row r="3369" spans="2:6" x14ac:dyDescent="0.2">
      <c r="B3369" s="85"/>
      <c r="C3369" s="88">
        <v>42573</v>
      </c>
      <c r="D3369" s="86"/>
      <c r="E3369" s="89">
        <v>2.25</v>
      </c>
      <c r="F3369" s="87"/>
    </row>
    <row r="3370" spans="2:6" x14ac:dyDescent="0.2">
      <c r="B3370" s="85"/>
      <c r="C3370" s="88">
        <v>42572</v>
      </c>
      <c r="D3370" s="86"/>
      <c r="E3370" s="89">
        <v>2.25</v>
      </c>
      <c r="F3370" s="87"/>
    </row>
    <row r="3371" spans="2:6" x14ac:dyDescent="0.2">
      <c r="B3371" s="85"/>
      <c r="C3371" s="88">
        <v>42571</v>
      </c>
      <c r="D3371" s="86"/>
      <c r="E3371" s="89">
        <v>2.25</v>
      </c>
      <c r="F3371" s="87"/>
    </row>
    <row r="3372" spans="2:6" x14ac:dyDescent="0.2">
      <c r="B3372" s="85"/>
      <c r="C3372" s="88">
        <v>42570</v>
      </c>
      <c r="D3372" s="86"/>
      <c r="E3372" s="89">
        <v>2.25</v>
      </c>
      <c r="F3372" s="87"/>
    </row>
    <row r="3373" spans="2:6" x14ac:dyDescent="0.2">
      <c r="B3373" s="85"/>
      <c r="C3373" s="88">
        <v>42569</v>
      </c>
      <c r="D3373" s="86"/>
      <c r="E3373" s="89">
        <v>2.25</v>
      </c>
      <c r="F3373" s="87"/>
    </row>
    <row r="3374" spans="2:6" x14ac:dyDescent="0.2">
      <c r="B3374" s="85"/>
      <c r="C3374" s="88">
        <v>42568</v>
      </c>
      <c r="D3374" s="86"/>
      <c r="E3374" s="89">
        <v>2.25</v>
      </c>
      <c r="F3374" s="87"/>
    </row>
    <row r="3375" spans="2:6" x14ac:dyDescent="0.2">
      <c r="B3375" s="85"/>
      <c r="C3375" s="88">
        <v>42567</v>
      </c>
      <c r="D3375" s="86"/>
      <c r="E3375" s="89">
        <v>2.25</v>
      </c>
      <c r="F3375" s="87"/>
    </row>
    <row r="3376" spans="2:6" x14ac:dyDescent="0.2">
      <c r="B3376" s="85"/>
      <c r="C3376" s="88">
        <v>42566</v>
      </c>
      <c r="D3376" s="86"/>
      <c r="E3376" s="89">
        <v>2.25</v>
      </c>
      <c r="F3376" s="87"/>
    </row>
    <row r="3377" spans="2:6" x14ac:dyDescent="0.2">
      <c r="B3377" s="85"/>
      <c r="C3377" s="88">
        <v>42565</v>
      </c>
      <c r="D3377" s="86"/>
      <c r="E3377" s="89">
        <v>2.25</v>
      </c>
      <c r="F3377" s="87"/>
    </row>
    <row r="3378" spans="2:6" x14ac:dyDescent="0.2">
      <c r="B3378" s="85"/>
      <c r="C3378" s="88">
        <v>42564</v>
      </c>
      <c r="D3378" s="86"/>
      <c r="E3378" s="89">
        <v>2.25</v>
      </c>
      <c r="F3378" s="87"/>
    </row>
    <row r="3379" spans="2:6" x14ac:dyDescent="0.2">
      <c r="B3379" s="85"/>
      <c r="C3379" s="88">
        <v>42563</v>
      </c>
      <c r="D3379" s="86"/>
      <c r="E3379" s="89">
        <v>2.25</v>
      </c>
      <c r="F3379" s="87"/>
    </row>
    <row r="3380" spans="2:6" x14ac:dyDescent="0.2">
      <c r="B3380" s="85"/>
      <c r="C3380" s="88">
        <v>42562</v>
      </c>
      <c r="D3380" s="86"/>
      <c r="E3380" s="89">
        <v>2.25</v>
      </c>
      <c r="F3380" s="87"/>
    </row>
    <row r="3381" spans="2:6" x14ac:dyDescent="0.2">
      <c r="B3381" s="85"/>
      <c r="C3381" s="88">
        <v>42561</v>
      </c>
      <c r="D3381" s="86"/>
      <c r="E3381" s="89">
        <v>2.25</v>
      </c>
      <c r="F3381" s="87"/>
    </row>
    <row r="3382" spans="2:6" x14ac:dyDescent="0.2">
      <c r="B3382" s="85"/>
      <c r="C3382" s="88">
        <v>42560</v>
      </c>
      <c r="D3382" s="86"/>
      <c r="E3382" s="89">
        <v>2.25</v>
      </c>
      <c r="F3382" s="87"/>
    </row>
    <row r="3383" spans="2:6" x14ac:dyDescent="0.2">
      <c r="B3383" s="85"/>
      <c r="C3383" s="88">
        <v>42559</v>
      </c>
      <c r="D3383" s="86"/>
      <c r="E3383" s="89">
        <v>2.25</v>
      </c>
      <c r="F3383" s="87"/>
    </row>
    <row r="3384" spans="2:6" x14ac:dyDescent="0.2">
      <c r="B3384" s="85"/>
      <c r="C3384" s="88">
        <v>42558</v>
      </c>
      <c r="D3384" s="86"/>
      <c r="E3384" s="89">
        <v>2.25</v>
      </c>
      <c r="F3384" s="87"/>
    </row>
    <row r="3385" spans="2:6" x14ac:dyDescent="0.2">
      <c r="B3385" s="85"/>
      <c r="C3385" s="88">
        <v>42557</v>
      </c>
      <c r="D3385" s="86"/>
      <c r="E3385" s="89">
        <v>2.25</v>
      </c>
      <c r="F3385" s="87"/>
    </row>
    <row r="3386" spans="2:6" x14ac:dyDescent="0.2">
      <c r="B3386" s="85"/>
      <c r="C3386" s="88">
        <v>42556</v>
      </c>
      <c r="D3386" s="86"/>
      <c r="E3386" s="89">
        <v>2.25</v>
      </c>
      <c r="F3386" s="87"/>
    </row>
    <row r="3387" spans="2:6" x14ac:dyDescent="0.2">
      <c r="B3387" s="85"/>
      <c r="C3387" s="88">
        <v>42555</v>
      </c>
      <c r="D3387" s="86"/>
      <c r="E3387" s="89">
        <v>2.25</v>
      </c>
      <c r="F3387" s="87"/>
    </row>
    <row r="3388" spans="2:6" x14ac:dyDescent="0.2">
      <c r="B3388" s="85"/>
      <c r="C3388" s="88">
        <v>42554</v>
      </c>
      <c r="D3388" s="86"/>
      <c r="E3388" s="89">
        <v>2.25</v>
      </c>
      <c r="F3388" s="87"/>
    </row>
    <row r="3389" spans="2:6" x14ac:dyDescent="0.2">
      <c r="B3389" s="85"/>
      <c r="C3389" s="88">
        <v>42553</v>
      </c>
      <c r="D3389" s="86"/>
      <c r="E3389" s="89">
        <v>2.25</v>
      </c>
      <c r="F3389" s="87"/>
    </row>
    <row r="3390" spans="2:6" x14ac:dyDescent="0.2">
      <c r="B3390" s="85"/>
      <c r="C3390" s="88">
        <v>42552</v>
      </c>
      <c r="D3390" s="86"/>
      <c r="E3390" s="89">
        <v>2.25</v>
      </c>
      <c r="F3390" s="87"/>
    </row>
    <row r="3391" spans="2:6" x14ac:dyDescent="0.2">
      <c r="B3391" s="85"/>
      <c r="C3391" s="88">
        <v>42551</v>
      </c>
      <c r="D3391" s="86"/>
      <c r="E3391" s="89">
        <v>2.25</v>
      </c>
      <c r="F3391" s="87"/>
    </row>
    <row r="3392" spans="2:6" x14ac:dyDescent="0.2">
      <c r="B3392" s="85"/>
      <c r="C3392" s="88">
        <v>42550</v>
      </c>
      <c r="D3392" s="86"/>
      <c r="E3392" s="89">
        <v>2.25</v>
      </c>
      <c r="F3392" s="87"/>
    </row>
    <row r="3393" spans="2:6" x14ac:dyDescent="0.2">
      <c r="B3393" s="85"/>
      <c r="C3393" s="88">
        <v>42549</v>
      </c>
      <c r="D3393" s="86"/>
      <c r="E3393" s="89">
        <v>2.25</v>
      </c>
      <c r="F3393" s="87"/>
    </row>
    <row r="3394" spans="2:6" x14ac:dyDescent="0.2">
      <c r="B3394" s="85"/>
      <c r="C3394" s="88">
        <v>42548</v>
      </c>
      <c r="D3394" s="86"/>
      <c r="E3394" s="89">
        <v>2.25</v>
      </c>
      <c r="F3394" s="87"/>
    </row>
    <row r="3395" spans="2:6" x14ac:dyDescent="0.2">
      <c r="B3395" s="85"/>
      <c r="C3395" s="88">
        <v>42547</v>
      </c>
      <c r="D3395" s="86"/>
      <c r="E3395" s="89">
        <v>2.25</v>
      </c>
      <c r="F3395" s="87"/>
    </row>
    <row r="3396" spans="2:6" x14ac:dyDescent="0.2">
      <c r="B3396" s="85"/>
      <c r="C3396" s="88">
        <v>42546</v>
      </c>
      <c r="D3396" s="86"/>
      <c r="E3396" s="89">
        <v>2.25</v>
      </c>
      <c r="F3396" s="87"/>
    </row>
    <row r="3397" spans="2:6" x14ac:dyDescent="0.2">
      <c r="B3397" s="85"/>
      <c r="C3397" s="88">
        <v>42545</v>
      </c>
      <c r="D3397" s="86"/>
      <c r="E3397" s="89">
        <v>2.25</v>
      </c>
      <c r="F3397" s="87"/>
    </row>
    <row r="3398" spans="2:6" x14ac:dyDescent="0.2">
      <c r="B3398" s="85"/>
      <c r="C3398" s="88">
        <v>42544</v>
      </c>
      <c r="D3398" s="86"/>
      <c r="E3398" s="89">
        <v>2.25</v>
      </c>
      <c r="F3398" s="87"/>
    </row>
    <row r="3399" spans="2:6" x14ac:dyDescent="0.2">
      <c r="B3399" s="85"/>
      <c r="C3399" s="88">
        <v>42543</v>
      </c>
      <c r="D3399" s="86"/>
      <c r="E3399" s="89">
        <v>2.25</v>
      </c>
      <c r="F3399" s="87"/>
    </row>
    <row r="3400" spans="2:6" x14ac:dyDescent="0.2">
      <c r="B3400" s="85"/>
      <c r="C3400" s="88">
        <v>42542</v>
      </c>
      <c r="D3400" s="86"/>
      <c r="E3400" s="89">
        <v>2.25</v>
      </c>
      <c r="F3400" s="87"/>
    </row>
    <row r="3401" spans="2:6" x14ac:dyDescent="0.2">
      <c r="B3401" s="85"/>
      <c r="C3401" s="88">
        <v>42541</v>
      </c>
      <c r="D3401" s="86"/>
      <c r="E3401" s="89">
        <v>2.25</v>
      </c>
      <c r="F3401" s="87"/>
    </row>
    <row r="3402" spans="2:6" x14ac:dyDescent="0.2">
      <c r="B3402" s="85"/>
      <c r="C3402" s="88">
        <v>42540</v>
      </c>
      <c r="D3402" s="86"/>
      <c r="E3402" s="89">
        <v>2.25</v>
      </c>
      <c r="F3402" s="87"/>
    </row>
    <row r="3403" spans="2:6" x14ac:dyDescent="0.2">
      <c r="B3403" s="85"/>
      <c r="C3403" s="88">
        <v>42539</v>
      </c>
      <c r="D3403" s="86"/>
      <c r="E3403" s="89">
        <v>2.25</v>
      </c>
      <c r="F3403" s="87"/>
    </row>
    <row r="3404" spans="2:6" x14ac:dyDescent="0.2">
      <c r="B3404" s="85"/>
      <c r="C3404" s="88">
        <v>42538</v>
      </c>
      <c r="D3404" s="86"/>
      <c r="E3404" s="89">
        <v>2.25</v>
      </c>
      <c r="F3404" s="87"/>
    </row>
    <row r="3405" spans="2:6" x14ac:dyDescent="0.2">
      <c r="B3405" s="85"/>
      <c r="C3405" s="88">
        <v>42537</v>
      </c>
      <c r="D3405" s="86"/>
      <c r="E3405" s="89">
        <v>2.25</v>
      </c>
      <c r="F3405" s="87"/>
    </row>
    <row r="3406" spans="2:6" x14ac:dyDescent="0.2">
      <c r="B3406" s="85"/>
      <c r="C3406" s="88">
        <v>42536</v>
      </c>
      <c r="D3406" s="86"/>
      <c r="E3406" s="89">
        <v>2.25</v>
      </c>
      <c r="F3406" s="87"/>
    </row>
    <row r="3407" spans="2:6" x14ac:dyDescent="0.2">
      <c r="B3407" s="85"/>
      <c r="C3407" s="88">
        <v>42535</v>
      </c>
      <c r="D3407" s="86"/>
      <c r="E3407" s="89">
        <v>2.25</v>
      </c>
      <c r="F3407" s="87"/>
    </row>
    <row r="3408" spans="2:6" x14ac:dyDescent="0.2">
      <c r="B3408" s="85"/>
      <c r="C3408" s="88">
        <v>42534</v>
      </c>
      <c r="D3408" s="86"/>
      <c r="E3408" s="89">
        <v>2.25</v>
      </c>
      <c r="F3408" s="87"/>
    </row>
    <row r="3409" spans="2:6" x14ac:dyDescent="0.2">
      <c r="B3409" s="85"/>
      <c r="C3409" s="88">
        <v>42533</v>
      </c>
      <c r="D3409" s="86"/>
      <c r="E3409" s="89">
        <v>2.25</v>
      </c>
      <c r="F3409" s="87"/>
    </row>
    <row r="3410" spans="2:6" x14ac:dyDescent="0.2">
      <c r="B3410" s="85"/>
      <c r="C3410" s="88">
        <v>42532</v>
      </c>
      <c r="D3410" s="86"/>
      <c r="E3410" s="89">
        <v>2.25</v>
      </c>
      <c r="F3410" s="87"/>
    </row>
    <row r="3411" spans="2:6" x14ac:dyDescent="0.2">
      <c r="B3411" s="85"/>
      <c r="C3411" s="88">
        <v>42531</v>
      </c>
      <c r="D3411" s="86"/>
      <c r="E3411" s="89">
        <v>2.25</v>
      </c>
      <c r="F3411" s="87"/>
    </row>
    <row r="3412" spans="2:6" x14ac:dyDescent="0.2">
      <c r="B3412" s="85"/>
      <c r="C3412" s="88">
        <v>42530</v>
      </c>
      <c r="D3412" s="86"/>
      <c r="E3412" s="89">
        <v>2.25</v>
      </c>
      <c r="F3412" s="87"/>
    </row>
    <row r="3413" spans="2:6" x14ac:dyDescent="0.2">
      <c r="B3413" s="85"/>
      <c r="C3413" s="88">
        <v>42529</v>
      </c>
      <c r="D3413" s="86"/>
      <c r="E3413" s="89">
        <v>2.25</v>
      </c>
      <c r="F3413" s="87"/>
    </row>
    <row r="3414" spans="2:6" x14ac:dyDescent="0.2">
      <c r="B3414" s="85"/>
      <c r="C3414" s="88">
        <v>42528</v>
      </c>
      <c r="D3414" s="86"/>
      <c r="E3414" s="89">
        <v>2.25</v>
      </c>
      <c r="F3414" s="87"/>
    </row>
    <row r="3415" spans="2:6" x14ac:dyDescent="0.2">
      <c r="B3415" s="85"/>
      <c r="C3415" s="88">
        <v>42527</v>
      </c>
      <c r="D3415" s="86"/>
      <c r="E3415" s="89">
        <v>2.25</v>
      </c>
      <c r="F3415" s="87"/>
    </row>
    <row r="3416" spans="2:6" x14ac:dyDescent="0.2">
      <c r="B3416" s="85"/>
      <c r="C3416" s="88">
        <v>42526</v>
      </c>
      <c r="D3416" s="86"/>
      <c r="E3416" s="89">
        <v>2.25</v>
      </c>
      <c r="F3416" s="87"/>
    </row>
    <row r="3417" spans="2:6" x14ac:dyDescent="0.2">
      <c r="B3417" s="85"/>
      <c r="C3417" s="88">
        <v>42525</v>
      </c>
      <c r="D3417" s="86"/>
      <c r="E3417" s="89">
        <v>2.25</v>
      </c>
      <c r="F3417" s="87"/>
    </row>
    <row r="3418" spans="2:6" x14ac:dyDescent="0.2">
      <c r="B3418" s="85"/>
      <c r="C3418" s="88">
        <v>42524</v>
      </c>
      <c r="D3418" s="86"/>
      <c r="E3418" s="89">
        <v>2.25</v>
      </c>
      <c r="F3418" s="87"/>
    </row>
    <row r="3419" spans="2:6" x14ac:dyDescent="0.2">
      <c r="B3419" s="85"/>
      <c r="C3419" s="88">
        <v>42523</v>
      </c>
      <c r="D3419" s="86"/>
      <c r="E3419" s="89">
        <v>2.25</v>
      </c>
      <c r="F3419" s="87"/>
    </row>
    <row r="3420" spans="2:6" x14ac:dyDescent="0.2">
      <c r="B3420" s="85"/>
      <c r="C3420" s="88">
        <v>42522</v>
      </c>
      <c r="D3420" s="86"/>
      <c r="E3420" s="89">
        <v>2.25</v>
      </c>
      <c r="F3420" s="87"/>
    </row>
    <row r="3421" spans="2:6" x14ac:dyDescent="0.2">
      <c r="B3421" s="85"/>
      <c r="C3421" s="88">
        <v>42521</v>
      </c>
      <c r="D3421" s="86"/>
      <c r="E3421" s="89">
        <v>2.25</v>
      </c>
      <c r="F3421" s="87"/>
    </row>
    <row r="3422" spans="2:6" x14ac:dyDescent="0.2">
      <c r="B3422" s="85"/>
      <c r="C3422" s="88">
        <v>42520</v>
      </c>
      <c r="D3422" s="86"/>
      <c r="E3422" s="89">
        <v>2.25</v>
      </c>
      <c r="F3422" s="87"/>
    </row>
    <row r="3423" spans="2:6" x14ac:dyDescent="0.2">
      <c r="B3423" s="85"/>
      <c r="C3423" s="88">
        <v>42519</v>
      </c>
      <c r="D3423" s="86"/>
      <c r="E3423" s="89">
        <v>2.25</v>
      </c>
      <c r="F3423" s="87"/>
    </row>
    <row r="3424" spans="2:6" x14ac:dyDescent="0.2">
      <c r="B3424" s="85"/>
      <c r="C3424" s="88">
        <v>42518</v>
      </c>
      <c r="D3424" s="86"/>
      <c r="E3424" s="89">
        <v>2.25</v>
      </c>
      <c r="F3424" s="87"/>
    </row>
    <row r="3425" spans="2:6" x14ac:dyDescent="0.2">
      <c r="B3425" s="85"/>
      <c r="C3425" s="88">
        <v>42517</v>
      </c>
      <c r="D3425" s="86"/>
      <c r="E3425" s="89">
        <v>2.25</v>
      </c>
      <c r="F3425" s="87"/>
    </row>
    <row r="3426" spans="2:6" x14ac:dyDescent="0.2">
      <c r="B3426" s="85"/>
      <c r="C3426" s="88">
        <v>42516</v>
      </c>
      <c r="D3426" s="86"/>
      <c r="E3426" s="89">
        <v>2.25</v>
      </c>
      <c r="F3426" s="87"/>
    </row>
    <row r="3427" spans="2:6" x14ac:dyDescent="0.2">
      <c r="B3427" s="85"/>
      <c r="C3427" s="88">
        <v>42515</v>
      </c>
      <c r="D3427" s="86"/>
      <c r="E3427" s="89">
        <v>2.25</v>
      </c>
      <c r="F3427" s="87"/>
    </row>
    <row r="3428" spans="2:6" x14ac:dyDescent="0.2">
      <c r="B3428" s="85"/>
      <c r="C3428" s="88">
        <v>42514</v>
      </c>
      <c r="D3428" s="86"/>
      <c r="E3428" s="89">
        <v>2.25</v>
      </c>
      <c r="F3428" s="87"/>
    </row>
    <row r="3429" spans="2:6" x14ac:dyDescent="0.2">
      <c r="B3429" s="85"/>
      <c r="C3429" s="88">
        <v>42513</v>
      </c>
      <c r="D3429" s="86"/>
      <c r="E3429" s="89">
        <v>2.25</v>
      </c>
      <c r="F3429" s="87"/>
    </row>
    <row r="3430" spans="2:6" x14ac:dyDescent="0.2">
      <c r="B3430" s="85"/>
      <c r="C3430" s="88">
        <v>42512</v>
      </c>
      <c r="D3430" s="86"/>
      <c r="E3430" s="89">
        <v>2.25</v>
      </c>
      <c r="F3430" s="87"/>
    </row>
    <row r="3431" spans="2:6" x14ac:dyDescent="0.2">
      <c r="B3431" s="85"/>
      <c r="C3431" s="88">
        <v>42511</v>
      </c>
      <c r="D3431" s="86"/>
      <c r="E3431" s="89">
        <v>2.25</v>
      </c>
      <c r="F3431" s="87"/>
    </row>
    <row r="3432" spans="2:6" x14ac:dyDescent="0.2">
      <c r="B3432" s="85"/>
      <c r="C3432" s="88">
        <v>42510</v>
      </c>
      <c r="D3432" s="86"/>
      <c r="E3432" s="89">
        <v>2.25</v>
      </c>
      <c r="F3432" s="87"/>
    </row>
    <row r="3433" spans="2:6" x14ac:dyDescent="0.2">
      <c r="B3433" s="85"/>
      <c r="C3433" s="88">
        <v>42509</v>
      </c>
      <c r="D3433" s="86"/>
      <c r="E3433" s="89">
        <v>2.25</v>
      </c>
      <c r="F3433" s="87"/>
    </row>
    <row r="3434" spans="2:6" x14ac:dyDescent="0.2">
      <c r="B3434" s="85"/>
      <c r="C3434" s="88">
        <v>42508</v>
      </c>
      <c r="D3434" s="86"/>
      <c r="E3434" s="89">
        <v>2.25</v>
      </c>
      <c r="F3434" s="87"/>
    </row>
    <row r="3435" spans="2:6" x14ac:dyDescent="0.2">
      <c r="B3435" s="85"/>
      <c r="C3435" s="88">
        <v>42507</v>
      </c>
      <c r="D3435" s="86"/>
      <c r="E3435" s="89">
        <v>2.25</v>
      </c>
      <c r="F3435" s="87"/>
    </row>
    <row r="3436" spans="2:6" x14ac:dyDescent="0.2">
      <c r="B3436" s="85"/>
      <c r="C3436" s="88">
        <v>42506</v>
      </c>
      <c r="D3436" s="86"/>
      <c r="E3436" s="89">
        <v>2.25</v>
      </c>
      <c r="F3436" s="87"/>
    </row>
    <row r="3437" spans="2:6" x14ac:dyDescent="0.2">
      <c r="B3437" s="85"/>
      <c r="C3437" s="88">
        <v>42505</v>
      </c>
      <c r="D3437" s="86"/>
      <c r="E3437" s="89">
        <v>2.25</v>
      </c>
      <c r="F3437" s="87"/>
    </row>
    <row r="3438" spans="2:6" x14ac:dyDescent="0.2">
      <c r="B3438" s="85"/>
      <c r="C3438" s="88">
        <v>42504</v>
      </c>
      <c r="D3438" s="86"/>
      <c r="E3438" s="89">
        <v>2.25</v>
      </c>
      <c r="F3438" s="87"/>
    </row>
    <row r="3439" spans="2:6" x14ac:dyDescent="0.2">
      <c r="B3439" s="85"/>
      <c r="C3439" s="88">
        <v>42503</v>
      </c>
      <c r="D3439" s="86"/>
      <c r="E3439" s="89">
        <v>2.25</v>
      </c>
      <c r="F3439" s="87"/>
    </row>
    <row r="3440" spans="2:6" x14ac:dyDescent="0.2">
      <c r="B3440" s="85"/>
      <c r="C3440" s="88">
        <v>42502</v>
      </c>
      <c r="D3440" s="86"/>
      <c r="E3440" s="89">
        <v>2.25</v>
      </c>
      <c r="F3440" s="87"/>
    </row>
    <row r="3441" spans="2:6" x14ac:dyDescent="0.2">
      <c r="B3441" s="85"/>
      <c r="C3441" s="88">
        <v>42501</v>
      </c>
      <c r="D3441" s="86"/>
      <c r="E3441" s="89">
        <v>2.25</v>
      </c>
      <c r="F3441" s="87"/>
    </row>
    <row r="3442" spans="2:6" x14ac:dyDescent="0.2">
      <c r="B3442" s="85"/>
      <c r="C3442" s="88">
        <v>42500</v>
      </c>
      <c r="D3442" s="86"/>
      <c r="E3442" s="89">
        <v>2.25</v>
      </c>
      <c r="F3442" s="87"/>
    </row>
    <row r="3443" spans="2:6" x14ac:dyDescent="0.2">
      <c r="B3443" s="85"/>
      <c r="C3443" s="88">
        <v>42499</v>
      </c>
      <c r="D3443" s="86"/>
      <c r="E3443" s="89">
        <v>2.25</v>
      </c>
      <c r="F3443" s="87"/>
    </row>
    <row r="3444" spans="2:6" x14ac:dyDescent="0.2">
      <c r="B3444" s="85"/>
      <c r="C3444" s="88">
        <v>42498</v>
      </c>
      <c r="D3444" s="86"/>
      <c r="E3444" s="89">
        <v>2.25</v>
      </c>
      <c r="F3444" s="87"/>
    </row>
    <row r="3445" spans="2:6" x14ac:dyDescent="0.2">
      <c r="B3445" s="85"/>
      <c r="C3445" s="88">
        <v>42497</v>
      </c>
      <c r="D3445" s="86"/>
      <c r="E3445" s="89">
        <v>2.25</v>
      </c>
      <c r="F3445" s="87"/>
    </row>
    <row r="3446" spans="2:6" x14ac:dyDescent="0.2">
      <c r="B3446" s="85"/>
      <c r="C3446" s="88">
        <v>42496</v>
      </c>
      <c r="D3446" s="86"/>
      <c r="E3446" s="89">
        <v>2.25</v>
      </c>
      <c r="F3446" s="87"/>
    </row>
    <row r="3447" spans="2:6" x14ac:dyDescent="0.2">
      <c r="B3447" s="85"/>
      <c r="C3447" s="88">
        <v>42495</v>
      </c>
      <c r="D3447" s="86"/>
      <c r="E3447" s="89">
        <v>2.25</v>
      </c>
      <c r="F3447" s="87"/>
    </row>
    <row r="3448" spans="2:6" x14ac:dyDescent="0.2">
      <c r="B3448" s="85"/>
      <c r="C3448" s="88">
        <v>42494</v>
      </c>
      <c r="D3448" s="86"/>
      <c r="E3448" s="89">
        <v>2.25</v>
      </c>
      <c r="F3448" s="87"/>
    </row>
    <row r="3449" spans="2:6" x14ac:dyDescent="0.2">
      <c r="B3449" s="85"/>
      <c r="C3449" s="88">
        <v>42493</v>
      </c>
      <c r="D3449" s="86"/>
      <c r="E3449" s="89">
        <v>2.25</v>
      </c>
      <c r="F3449" s="87"/>
    </row>
    <row r="3450" spans="2:6" x14ac:dyDescent="0.2">
      <c r="B3450" s="85"/>
      <c r="C3450" s="88">
        <v>42492</v>
      </c>
      <c r="D3450" s="86"/>
      <c r="E3450" s="89">
        <v>2.25</v>
      </c>
      <c r="F3450" s="87"/>
    </row>
    <row r="3451" spans="2:6" x14ac:dyDescent="0.2">
      <c r="B3451" s="85"/>
      <c r="C3451" s="88">
        <v>42491</v>
      </c>
      <c r="D3451" s="86"/>
      <c r="E3451" s="89">
        <v>2.25</v>
      </c>
      <c r="F3451" s="87"/>
    </row>
    <row r="3452" spans="2:6" x14ac:dyDescent="0.2">
      <c r="B3452" s="85"/>
      <c r="C3452" s="88">
        <v>42490</v>
      </c>
      <c r="D3452" s="86"/>
      <c r="E3452" s="89">
        <v>2.25</v>
      </c>
      <c r="F3452" s="87"/>
    </row>
    <row r="3453" spans="2:6" x14ac:dyDescent="0.2">
      <c r="B3453" s="85"/>
      <c r="C3453" s="88">
        <v>42489</v>
      </c>
      <c r="D3453" s="86"/>
      <c r="E3453" s="89">
        <v>2.25</v>
      </c>
      <c r="F3453" s="87"/>
    </row>
    <row r="3454" spans="2:6" x14ac:dyDescent="0.2">
      <c r="B3454" s="85"/>
      <c r="C3454" s="88">
        <v>42488</v>
      </c>
      <c r="D3454" s="86"/>
      <c r="E3454" s="89">
        <v>2.25</v>
      </c>
      <c r="F3454" s="87"/>
    </row>
    <row r="3455" spans="2:6" x14ac:dyDescent="0.2">
      <c r="B3455" s="85"/>
      <c r="C3455" s="88">
        <v>42487</v>
      </c>
      <c r="D3455" s="86"/>
      <c r="E3455" s="89">
        <v>2.25</v>
      </c>
      <c r="F3455" s="87"/>
    </row>
    <row r="3456" spans="2:6" x14ac:dyDescent="0.2">
      <c r="B3456" s="85"/>
      <c r="C3456" s="88">
        <v>42486</v>
      </c>
      <c r="D3456" s="86"/>
      <c r="E3456" s="89">
        <v>2.25</v>
      </c>
      <c r="F3456" s="87"/>
    </row>
    <row r="3457" spans="2:6" x14ac:dyDescent="0.2">
      <c r="B3457" s="85"/>
      <c r="C3457" s="88">
        <v>42485</v>
      </c>
      <c r="D3457" s="86"/>
      <c r="E3457" s="89">
        <v>2.25</v>
      </c>
      <c r="F3457" s="87"/>
    </row>
    <row r="3458" spans="2:6" x14ac:dyDescent="0.2">
      <c r="B3458" s="85"/>
      <c r="C3458" s="88">
        <v>42484</v>
      </c>
      <c r="D3458" s="86"/>
      <c r="E3458" s="89">
        <v>2.25</v>
      </c>
      <c r="F3458" s="87"/>
    </row>
    <row r="3459" spans="2:6" x14ac:dyDescent="0.2">
      <c r="B3459" s="85"/>
      <c r="C3459" s="88">
        <v>42483</v>
      </c>
      <c r="D3459" s="86"/>
      <c r="E3459" s="89">
        <v>2.25</v>
      </c>
      <c r="F3459" s="87"/>
    </row>
    <row r="3460" spans="2:6" x14ac:dyDescent="0.2">
      <c r="B3460" s="85"/>
      <c r="C3460" s="88">
        <v>42482</v>
      </c>
      <c r="D3460" s="86"/>
      <c r="E3460" s="89">
        <v>2.25</v>
      </c>
      <c r="F3460" s="87"/>
    </row>
    <row r="3461" spans="2:6" x14ac:dyDescent="0.2">
      <c r="B3461" s="85"/>
      <c r="C3461" s="88">
        <v>42481</v>
      </c>
      <c r="D3461" s="86"/>
      <c r="E3461" s="89">
        <v>2.25</v>
      </c>
      <c r="F3461" s="87"/>
    </row>
    <row r="3462" spans="2:6" x14ac:dyDescent="0.2">
      <c r="B3462" s="85"/>
      <c r="C3462" s="88">
        <v>42480</v>
      </c>
      <c r="D3462" s="86"/>
      <c r="E3462" s="89">
        <v>2.25</v>
      </c>
      <c r="F3462" s="87"/>
    </row>
    <row r="3463" spans="2:6" x14ac:dyDescent="0.2">
      <c r="B3463" s="85"/>
      <c r="C3463" s="88">
        <v>42479</v>
      </c>
      <c r="D3463" s="86"/>
      <c r="E3463" s="89">
        <v>2.25</v>
      </c>
      <c r="F3463" s="87"/>
    </row>
    <row r="3464" spans="2:6" x14ac:dyDescent="0.2">
      <c r="B3464" s="85"/>
      <c r="C3464" s="88">
        <v>42478</v>
      </c>
      <c r="D3464" s="86"/>
      <c r="E3464" s="89">
        <v>2.25</v>
      </c>
      <c r="F3464" s="87"/>
    </row>
    <row r="3465" spans="2:6" x14ac:dyDescent="0.2">
      <c r="B3465" s="85"/>
      <c r="C3465" s="88">
        <v>42477</v>
      </c>
      <c r="D3465" s="86"/>
      <c r="E3465" s="89">
        <v>2.25</v>
      </c>
      <c r="F3465" s="87"/>
    </row>
    <row r="3466" spans="2:6" x14ac:dyDescent="0.2">
      <c r="B3466" s="85"/>
      <c r="C3466" s="88">
        <v>42476</v>
      </c>
      <c r="D3466" s="86"/>
      <c r="E3466" s="89">
        <v>2.25</v>
      </c>
      <c r="F3466" s="87"/>
    </row>
    <row r="3467" spans="2:6" x14ac:dyDescent="0.2">
      <c r="B3467" s="85"/>
      <c r="C3467" s="88">
        <v>42475</v>
      </c>
      <c r="D3467" s="86"/>
      <c r="E3467" s="89">
        <v>2.25</v>
      </c>
      <c r="F3467" s="87"/>
    </row>
    <row r="3468" spans="2:6" x14ac:dyDescent="0.2">
      <c r="B3468" s="85"/>
      <c r="C3468" s="88">
        <v>42474</v>
      </c>
      <c r="D3468" s="86"/>
      <c r="E3468" s="89">
        <v>2.25</v>
      </c>
      <c r="F3468" s="87"/>
    </row>
    <row r="3469" spans="2:6" x14ac:dyDescent="0.2">
      <c r="B3469" s="85"/>
      <c r="C3469" s="88">
        <v>42473</v>
      </c>
      <c r="D3469" s="86"/>
      <c r="E3469" s="89">
        <v>2.25</v>
      </c>
      <c r="F3469" s="87"/>
    </row>
    <row r="3470" spans="2:6" x14ac:dyDescent="0.2">
      <c r="B3470" s="85"/>
      <c r="C3470" s="88">
        <v>42472</v>
      </c>
      <c r="D3470" s="86"/>
      <c r="E3470" s="89">
        <v>2.25</v>
      </c>
      <c r="F3470" s="87"/>
    </row>
    <row r="3471" spans="2:6" x14ac:dyDescent="0.2">
      <c r="B3471" s="85"/>
      <c r="C3471" s="88">
        <v>42471</v>
      </c>
      <c r="D3471" s="86"/>
      <c r="E3471" s="89">
        <v>2.25</v>
      </c>
      <c r="F3471" s="87"/>
    </row>
    <row r="3472" spans="2:6" x14ac:dyDescent="0.2">
      <c r="B3472" s="85"/>
      <c r="C3472" s="88">
        <v>42470</v>
      </c>
      <c r="D3472" s="86"/>
      <c r="E3472" s="89">
        <v>2.25</v>
      </c>
      <c r="F3472" s="87"/>
    </row>
    <row r="3473" spans="2:6" x14ac:dyDescent="0.2">
      <c r="B3473" s="85"/>
      <c r="C3473" s="88">
        <v>42469</v>
      </c>
      <c r="D3473" s="86"/>
      <c r="E3473" s="89">
        <v>2.25</v>
      </c>
      <c r="F3473" s="87"/>
    </row>
    <row r="3474" spans="2:6" x14ac:dyDescent="0.2">
      <c r="B3474" s="85"/>
      <c r="C3474" s="88">
        <v>42468</v>
      </c>
      <c r="D3474" s="86"/>
      <c r="E3474" s="89">
        <v>2.25</v>
      </c>
      <c r="F3474" s="87"/>
    </row>
    <row r="3475" spans="2:6" x14ac:dyDescent="0.2">
      <c r="B3475" s="85"/>
      <c r="C3475" s="88">
        <v>42467</v>
      </c>
      <c r="D3475" s="86"/>
      <c r="E3475" s="89">
        <v>2.25</v>
      </c>
      <c r="F3475" s="87"/>
    </row>
    <row r="3476" spans="2:6" x14ac:dyDescent="0.2">
      <c r="B3476" s="85"/>
      <c r="C3476" s="88">
        <v>42466</v>
      </c>
      <c r="D3476" s="86"/>
      <c r="E3476" s="89">
        <v>2.25</v>
      </c>
      <c r="F3476" s="87"/>
    </row>
    <row r="3477" spans="2:6" x14ac:dyDescent="0.2">
      <c r="B3477" s="85"/>
      <c r="C3477" s="88">
        <v>42465</v>
      </c>
      <c r="D3477" s="86"/>
      <c r="E3477" s="89">
        <v>2.25</v>
      </c>
      <c r="F3477" s="87"/>
    </row>
    <row r="3478" spans="2:6" x14ac:dyDescent="0.2">
      <c r="B3478" s="85"/>
      <c r="C3478" s="88">
        <v>42464</v>
      </c>
      <c r="D3478" s="86"/>
      <c r="E3478" s="89">
        <v>2.25</v>
      </c>
      <c r="F3478" s="87"/>
    </row>
    <row r="3479" spans="2:6" x14ac:dyDescent="0.2">
      <c r="B3479" s="85"/>
      <c r="C3479" s="88">
        <v>42463</v>
      </c>
      <c r="D3479" s="86"/>
      <c r="E3479" s="89">
        <v>2.25</v>
      </c>
      <c r="F3479" s="87"/>
    </row>
    <row r="3480" spans="2:6" x14ac:dyDescent="0.2">
      <c r="B3480" s="85"/>
      <c r="C3480" s="88">
        <v>42462</v>
      </c>
      <c r="D3480" s="86"/>
      <c r="E3480" s="89">
        <v>2.25</v>
      </c>
      <c r="F3480" s="87"/>
    </row>
    <row r="3481" spans="2:6" x14ac:dyDescent="0.2">
      <c r="B3481" s="85"/>
      <c r="C3481" s="88">
        <v>42461</v>
      </c>
      <c r="D3481" s="86"/>
      <c r="E3481" s="89">
        <v>2.25</v>
      </c>
      <c r="F3481" s="87"/>
    </row>
    <row r="3482" spans="2:6" x14ac:dyDescent="0.2">
      <c r="B3482" s="85"/>
      <c r="C3482" s="88">
        <v>42460</v>
      </c>
      <c r="D3482" s="86"/>
      <c r="E3482" s="89">
        <v>2.36</v>
      </c>
      <c r="F3482" s="87"/>
    </row>
    <row r="3483" spans="2:6" x14ac:dyDescent="0.2">
      <c r="B3483" s="85"/>
      <c r="C3483" s="88">
        <v>42459</v>
      </c>
      <c r="D3483" s="86"/>
      <c r="E3483" s="89">
        <v>2.36</v>
      </c>
      <c r="F3483" s="87"/>
    </row>
    <row r="3484" spans="2:6" x14ac:dyDescent="0.2">
      <c r="B3484" s="85"/>
      <c r="C3484" s="88">
        <v>42458</v>
      </c>
      <c r="D3484" s="86"/>
      <c r="E3484" s="89">
        <v>2.36</v>
      </c>
      <c r="F3484" s="87"/>
    </row>
    <row r="3485" spans="2:6" x14ac:dyDescent="0.2">
      <c r="B3485" s="85"/>
      <c r="C3485" s="88">
        <v>42457</v>
      </c>
      <c r="D3485" s="86"/>
      <c r="E3485" s="89">
        <v>2.36</v>
      </c>
      <c r="F3485" s="87"/>
    </row>
    <row r="3486" spans="2:6" x14ac:dyDescent="0.2">
      <c r="B3486" s="85"/>
      <c r="C3486" s="88">
        <v>42456</v>
      </c>
      <c r="D3486" s="86"/>
      <c r="E3486" s="89">
        <v>2.36</v>
      </c>
      <c r="F3486" s="87"/>
    </row>
    <row r="3487" spans="2:6" x14ac:dyDescent="0.2">
      <c r="B3487" s="85"/>
      <c r="C3487" s="88">
        <v>42455</v>
      </c>
      <c r="D3487" s="86"/>
      <c r="E3487" s="89">
        <v>2.36</v>
      </c>
      <c r="F3487" s="87"/>
    </row>
    <row r="3488" spans="2:6" x14ac:dyDescent="0.2">
      <c r="B3488" s="85"/>
      <c r="C3488" s="88">
        <v>42454</v>
      </c>
      <c r="D3488" s="86"/>
      <c r="E3488" s="89">
        <v>2.36</v>
      </c>
      <c r="F3488" s="87"/>
    </row>
    <row r="3489" spans="2:6" x14ac:dyDescent="0.2">
      <c r="B3489" s="85"/>
      <c r="C3489" s="88">
        <v>42453</v>
      </c>
      <c r="D3489" s="86"/>
      <c r="E3489" s="89">
        <v>2.36</v>
      </c>
      <c r="F3489" s="87"/>
    </row>
    <row r="3490" spans="2:6" x14ac:dyDescent="0.2">
      <c r="B3490" s="85"/>
      <c r="C3490" s="88">
        <v>42452</v>
      </c>
      <c r="D3490" s="86"/>
      <c r="E3490" s="89">
        <v>2.36</v>
      </c>
      <c r="F3490" s="87"/>
    </row>
    <row r="3491" spans="2:6" x14ac:dyDescent="0.2">
      <c r="B3491" s="85"/>
      <c r="C3491" s="88">
        <v>42451</v>
      </c>
      <c r="D3491" s="86"/>
      <c r="E3491" s="89">
        <v>2.36</v>
      </c>
      <c r="F3491" s="87"/>
    </row>
    <row r="3492" spans="2:6" x14ac:dyDescent="0.2">
      <c r="B3492" s="85"/>
      <c r="C3492" s="88">
        <v>42450</v>
      </c>
      <c r="D3492" s="86"/>
      <c r="E3492" s="89">
        <v>2.36</v>
      </c>
      <c r="F3492" s="87"/>
    </row>
    <row r="3493" spans="2:6" x14ac:dyDescent="0.2">
      <c r="B3493" s="85"/>
      <c r="C3493" s="88">
        <v>42449</v>
      </c>
      <c r="D3493" s="86"/>
      <c r="E3493" s="89">
        <v>2.36</v>
      </c>
      <c r="F3493" s="87"/>
    </row>
    <row r="3494" spans="2:6" x14ac:dyDescent="0.2">
      <c r="B3494" s="85"/>
      <c r="C3494" s="88">
        <v>42448</v>
      </c>
      <c r="D3494" s="86"/>
      <c r="E3494" s="89">
        <v>2.36</v>
      </c>
      <c r="F3494" s="87"/>
    </row>
    <row r="3495" spans="2:6" x14ac:dyDescent="0.2">
      <c r="B3495" s="85"/>
      <c r="C3495" s="88">
        <v>42447</v>
      </c>
      <c r="D3495" s="86"/>
      <c r="E3495" s="89">
        <v>2.36</v>
      </c>
      <c r="F3495" s="87"/>
    </row>
    <row r="3496" spans="2:6" x14ac:dyDescent="0.2">
      <c r="B3496" s="85"/>
      <c r="C3496" s="88">
        <v>42446</v>
      </c>
      <c r="D3496" s="86"/>
      <c r="E3496" s="89">
        <v>2.36</v>
      </c>
      <c r="F3496" s="87"/>
    </row>
    <row r="3497" spans="2:6" x14ac:dyDescent="0.2">
      <c r="B3497" s="85"/>
      <c r="C3497" s="88">
        <v>42445</v>
      </c>
      <c r="D3497" s="86"/>
      <c r="E3497" s="89">
        <v>2.36</v>
      </c>
      <c r="F3497" s="87"/>
    </row>
    <row r="3498" spans="2:6" x14ac:dyDescent="0.2">
      <c r="B3498" s="85"/>
      <c r="C3498" s="88">
        <v>42444</v>
      </c>
      <c r="D3498" s="86"/>
      <c r="E3498" s="89">
        <v>2.36</v>
      </c>
      <c r="F3498" s="87"/>
    </row>
    <row r="3499" spans="2:6" x14ac:dyDescent="0.2">
      <c r="B3499" s="85"/>
      <c r="C3499" s="88">
        <v>42443</v>
      </c>
      <c r="D3499" s="86"/>
      <c r="E3499" s="89">
        <v>2.36</v>
      </c>
      <c r="F3499" s="87"/>
    </row>
    <row r="3500" spans="2:6" x14ac:dyDescent="0.2">
      <c r="B3500" s="85"/>
      <c r="C3500" s="88">
        <v>42442</v>
      </c>
      <c r="D3500" s="86"/>
      <c r="E3500" s="89">
        <v>2.36</v>
      </c>
      <c r="F3500" s="87"/>
    </row>
    <row r="3501" spans="2:6" x14ac:dyDescent="0.2">
      <c r="B3501" s="85"/>
      <c r="C3501" s="88">
        <v>42441</v>
      </c>
      <c r="D3501" s="86"/>
      <c r="E3501" s="89">
        <v>2.36</v>
      </c>
      <c r="F3501" s="87"/>
    </row>
    <row r="3502" spans="2:6" x14ac:dyDescent="0.2">
      <c r="B3502" s="85"/>
      <c r="C3502" s="88">
        <v>42440</v>
      </c>
      <c r="D3502" s="86"/>
      <c r="E3502" s="89">
        <v>2.36</v>
      </c>
      <c r="F3502" s="87"/>
    </row>
    <row r="3503" spans="2:6" x14ac:dyDescent="0.2">
      <c r="B3503" s="85"/>
      <c r="C3503" s="88">
        <v>42439</v>
      </c>
      <c r="D3503" s="86"/>
      <c r="E3503" s="89">
        <v>2.36</v>
      </c>
      <c r="F3503" s="87"/>
    </row>
    <row r="3504" spans="2:6" x14ac:dyDescent="0.2">
      <c r="B3504" s="85"/>
      <c r="C3504" s="88">
        <v>42438</v>
      </c>
      <c r="D3504" s="86"/>
      <c r="E3504" s="89">
        <v>2.36</v>
      </c>
      <c r="F3504" s="87"/>
    </row>
    <row r="3505" spans="2:6" x14ac:dyDescent="0.2">
      <c r="B3505" s="85"/>
      <c r="C3505" s="88">
        <v>42437</v>
      </c>
      <c r="D3505" s="86"/>
      <c r="E3505" s="89">
        <v>2.36</v>
      </c>
      <c r="F3505" s="87"/>
    </row>
    <row r="3506" spans="2:6" x14ac:dyDescent="0.2">
      <c r="B3506" s="85"/>
      <c r="C3506" s="88">
        <v>42436</v>
      </c>
      <c r="D3506" s="86"/>
      <c r="E3506" s="89">
        <v>2.36</v>
      </c>
      <c r="F3506" s="87"/>
    </row>
    <row r="3507" spans="2:6" x14ac:dyDescent="0.2">
      <c r="B3507" s="85"/>
      <c r="C3507" s="88">
        <v>42435</v>
      </c>
      <c r="D3507" s="86"/>
      <c r="E3507" s="89">
        <v>2.36</v>
      </c>
      <c r="F3507" s="87"/>
    </row>
    <row r="3508" spans="2:6" x14ac:dyDescent="0.2">
      <c r="B3508" s="85"/>
      <c r="C3508" s="88">
        <v>42434</v>
      </c>
      <c r="D3508" s="86"/>
      <c r="E3508" s="89">
        <v>2.36</v>
      </c>
      <c r="F3508" s="87"/>
    </row>
    <row r="3509" spans="2:6" x14ac:dyDescent="0.2">
      <c r="B3509" s="85"/>
      <c r="C3509" s="88">
        <v>42433</v>
      </c>
      <c r="D3509" s="86"/>
      <c r="E3509" s="89">
        <v>2.36</v>
      </c>
      <c r="F3509" s="87"/>
    </row>
    <row r="3510" spans="2:6" x14ac:dyDescent="0.2">
      <c r="B3510" s="85"/>
      <c r="C3510" s="88">
        <v>42432</v>
      </c>
      <c r="D3510" s="86"/>
      <c r="E3510" s="89">
        <v>2.36</v>
      </c>
      <c r="F3510" s="87"/>
    </row>
    <row r="3511" spans="2:6" x14ac:dyDescent="0.2">
      <c r="B3511" s="85"/>
      <c r="C3511" s="88">
        <v>42431</v>
      </c>
      <c r="D3511" s="86"/>
      <c r="E3511" s="89">
        <v>2.36</v>
      </c>
      <c r="F3511" s="87"/>
    </row>
    <row r="3512" spans="2:6" x14ac:dyDescent="0.2">
      <c r="B3512" s="85"/>
      <c r="C3512" s="88">
        <v>42430</v>
      </c>
      <c r="D3512" s="86"/>
      <c r="E3512" s="89">
        <v>2.36</v>
      </c>
      <c r="F3512" s="87"/>
    </row>
    <row r="3513" spans="2:6" x14ac:dyDescent="0.2">
      <c r="B3513" s="85"/>
      <c r="C3513" s="88">
        <v>42429</v>
      </c>
      <c r="D3513" s="86"/>
      <c r="E3513" s="89">
        <v>2.36</v>
      </c>
      <c r="F3513" s="87"/>
    </row>
    <row r="3514" spans="2:6" x14ac:dyDescent="0.2">
      <c r="B3514" s="85"/>
      <c r="C3514" s="88">
        <v>42428</v>
      </c>
      <c r="D3514" s="86"/>
      <c r="E3514" s="89">
        <v>2.36</v>
      </c>
      <c r="F3514" s="87"/>
    </row>
    <row r="3515" spans="2:6" x14ac:dyDescent="0.2">
      <c r="B3515" s="85"/>
      <c r="C3515" s="88">
        <v>42427</v>
      </c>
      <c r="D3515" s="86"/>
      <c r="E3515" s="89">
        <v>2.36</v>
      </c>
      <c r="F3515" s="87"/>
    </row>
    <row r="3516" spans="2:6" x14ac:dyDescent="0.2">
      <c r="B3516" s="85"/>
      <c r="C3516" s="88">
        <v>42426</v>
      </c>
      <c r="D3516" s="86"/>
      <c r="E3516" s="89">
        <v>2.36</v>
      </c>
      <c r="F3516" s="87"/>
    </row>
    <row r="3517" spans="2:6" x14ac:dyDescent="0.2">
      <c r="B3517" s="85"/>
      <c r="C3517" s="88">
        <v>42425</v>
      </c>
      <c r="D3517" s="86"/>
      <c r="E3517" s="89">
        <v>2.36</v>
      </c>
      <c r="F3517" s="87"/>
    </row>
    <row r="3518" spans="2:6" x14ac:dyDescent="0.2">
      <c r="B3518" s="85"/>
      <c r="C3518" s="88">
        <v>42424</v>
      </c>
      <c r="D3518" s="86"/>
      <c r="E3518" s="89">
        <v>2.36</v>
      </c>
      <c r="F3518" s="87"/>
    </row>
    <row r="3519" spans="2:6" x14ac:dyDescent="0.2">
      <c r="B3519" s="85"/>
      <c r="C3519" s="88">
        <v>42423</v>
      </c>
      <c r="D3519" s="86"/>
      <c r="E3519" s="89">
        <v>2.36</v>
      </c>
      <c r="F3519" s="87"/>
    </row>
    <row r="3520" spans="2:6" x14ac:dyDescent="0.2">
      <c r="B3520" s="85"/>
      <c r="C3520" s="88">
        <v>42422</v>
      </c>
      <c r="D3520" s="86"/>
      <c r="E3520" s="89">
        <v>2.36</v>
      </c>
      <c r="F3520" s="87"/>
    </row>
    <row r="3521" spans="2:6" x14ac:dyDescent="0.2">
      <c r="B3521" s="85"/>
      <c r="C3521" s="88">
        <v>42421</v>
      </c>
      <c r="D3521" s="86"/>
      <c r="E3521" s="89">
        <v>2.36</v>
      </c>
      <c r="F3521" s="87"/>
    </row>
    <row r="3522" spans="2:6" x14ac:dyDescent="0.2">
      <c r="B3522" s="85"/>
      <c r="C3522" s="88">
        <v>42420</v>
      </c>
      <c r="D3522" s="86"/>
      <c r="E3522" s="89">
        <v>2.36</v>
      </c>
      <c r="F3522" s="87"/>
    </row>
    <row r="3523" spans="2:6" x14ac:dyDescent="0.2">
      <c r="B3523" s="85"/>
      <c r="C3523" s="88">
        <v>42419</v>
      </c>
      <c r="D3523" s="86"/>
      <c r="E3523" s="89">
        <v>2.36</v>
      </c>
      <c r="F3523" s="87"/>
    </row>
    <row r="3524" spans="2:6" x14ac:dyDescent="0.2">
      <c r="B3524" s="85"/>
      <c r="C3524" s="88">
        <v>42418</v>
      </c>
      <c r="D3524" s="86"/>
      <c r="E3524" s="89">
        <v>2.36</v>
      </c>
      <c r="F3524" s="87"/>
    </row>
    <row r="3525" spans="2:6" x14ac:dyDescent="0.2">
      <c r="B3525" s="85"/>
      <c r="C3525" s="88">
        <v>42417</v>
      </c>
      <c r="D3525" s="86"/>
      <c r="E3525" s="89">
        <v>2.36</v>
      </c>
      <c r="F3525" s="87"/>
    </row>
    <row r="3526" spans="2:6" x14ac:dyDescent="0.2">
      <c r="B3526" s="85"/>
      <c r="C3526" s="88">
        <v>42416</v>
      </c>
      <c r="D3526" s="86"/>
      <c r="E3526" s="89">
        <v>2.36</v>
      </c>
      <c r="F3526" s="87"/>
    </row>
    <row r="3527" spans="2:6" x14ac:dyDescent="0.2">
      <c r="B3527" s="85"/>
      <c r="C3527" s="88">
        <v>42415</v>
      </c>
      <c r="D3527" s="86"/>
      <c r="E3527" s="89">
        <v>2.36</v>
      </c>
      <c r="F3527" s="87"/>
    </row>
    <row r="3528" spans="2:6" x14ac:dyDescent="0.2">
      <c r="B3528" s="85"/>
      <c r="C3528" s="88">
        <v>42414</v>
      </c>
      <c r="D3528" s="86"/>
      <c r="E3528" s="89">
        <v>2.36</v>
      </c>
      <c r="F3528" s="87"/>
    </row>
    <row r="3529" spans="2:6" x14ac:dyDescent="0.2">
      <c r="B3529" s="85"/>
      <c r="C3529" s="88">
        <v>42413</v>
      </c>
      <c r="D3529" s="86"/>
      <c r="E3529" s="89">
        <v>2.36</v>
      </c>
      <c r="F3529" s="87"/>
    </row>
    <row r="3530" spans="2:6" x14ac:dyDescent="0.2">
      <c r="B3530" s="85"/>
      <c r="C3530" s="88">
        <v>42412</v>
      </c>
      <c r="D3530" s="86"/>
      <c r="E3530" s="89">
        <v>2.36</v>
      </c>
      <c r="F3530" s="87"/>
    </row>
    <row r="3531" spans="2:6" x14ac:dyDescent="0.2">
      <c r="B3531" s="85"/>
      <c r="C3531" s="88">
        <v>42411</v>
      </c>
      <c r="D3531" s="86"/>
      <c r="E3531" s="89">
        <v>2.36</v>
      </c>
      <c r="F3531" s="87"/>
    </row>
    <row r="3532" spans="2:6" x14ac:dyDescent="0.2">
      <c r="B3532" s="85"/>
      <c r="C3532" s="88">
        <v>42410</v>
      </c>
      <c r="D3532" s="86"/>
      <c r="E3532" s="89">
        <v>2.36</v>
      </c>
      <c r="F3532" s="87"/>
    </row>
    <row r="3533" spans="2:6" x14ac:dyDescent="0.2">
      <c r="B3533" s="85"/>
      <c r="C3533" s="88">
        <v>42409</v>
      </c>
      <c r="D3533" s="86"/>
      <c r="E3533" s="89">
        <v>2.36</v>
      </c>
      <c r="F3533" s="87"/>
    </row>
    <row r="3534" spans="2:6" x14ac:dyDescent="0.2">
      <c r="B3534" s="85"/>
      <c r="C3534" s="88">
        <v>42408</v>
      </c>
      <c r="D3534" s="86"/>
      <c r="E3534" s="89">
        <v>2.36</v>
      </c>
      <c r="F3534" s="87"/>
    </row>
    <row r="3535" spans="2:6" x14ac:dyDescent="0.2">
      <c r="B3535" s="85"/>
      <c r="C3535" s="88">
        <v>42407</v>
      </c>
      <c r="D3535" s="86"/>
      <c r="E3535" s="89">
        <v>2.36</v>
      </c>
      <c r="F3535" s="87"/>
    </row>
    <row r="3536" spans="2:6" x14ac:dyDescent="0.2">
      <c r="B3536" s="85"/>
      <c r="C3536" s="88">
        <v>42406</v>
      </c>
      <c r="D3536" s="86"/>
      <c r="E3536" s="89">
        <v>2.36</v>
      </c>
      <c r="F3536" s="87"/>
    </row>
    <row r="3537" spans="2:6" x14ac:dyDescent="0.2">
      <c r="B3537" s="85"/>
      <c r="C3537" s="88">
        <v>42405</v>
      </c>
      <c r="D3537" s="86"/>
      <c r="E3537" s="89">
        <v>2.36</v>
      </c>
      <c r="F3537" s="87"/>
    </row>
    <row r="3538" spans="2:6" x14ac:dyDescent="0.2">
      <c r="B3538" s="85"/>
      <c r="C3538" s="88">
        <v>42404</v>
      </c>
      <c r="D3538" s="86"/>
      <c r="E3538" s="89">
        <v>2.36</v>
      </c>
      <c r="F3538" s="87"/>
    </row>
    <row r="3539" spans="2:6" x14ac:dyDescent="0.2">
      <c r="B3539" s="85"/>
      <c r="C3539" s="88">
        <v>42403</v>
      </c>
      <c r="D3539" s="86"/>
      <c r="E3539" s="89">
        <v>2.36</v>
      </c>
      <c r="F3539" s="87"/>
    </row>
    <row r="3540" spans="2:6" x14ac:dyDescent="0.2">
      <c r="B3540" s="85"/>
      <c r="C3540" s="88">
        <v>42402</v>
      </c>
      <c r="D3540" s="86"/>
      <c r="E3540" s="89">
        <v>2.36</v>
      </c>
      <c r="F3540" s="87"/>
    </row>
    <row r="3541" spans="2:6" x14ac:dyDescent="0.2">
      <c r="B3541" s="85"/>
      <c r="C3541" s="88">
        <v>42401</v>
      </c>
      <c r="D3541" s="86"/>
      <c r="E3541" s="89">
        <v>2.36</v>
      </c>
      <c r="F3541" s="87"/>
    </row>
    <row r="3542" spans="2:6" x14ac:dyDescent="0.2">
      <c r="B3542" s="85"/>
      <c r="C3542" s="88">
        <v>42400</v>
      </c>
      <c r="D3542" s="86"/>
      <c r="E3542" s="89">
        <v>2.36</v>
      </c>
      <c r="F3542" s="87"/>
    </row>
    <row r="3543" spans="2:6" x14ac:dyDescent="0.2">
      <c r="B3543" s="85"/>
      <c r="C3543" s="88">
        <v>42399</v>
      </c>
      <c r="D3543" s="86"/>
      <c r="E3543" s="89">
        <v>2.36</v>
      </c>
      <c r="F3543" s="87"/>
    </row>
    <row r="3544" spans="2:6" x14ac:dyDescent="0.2">
      <c r="B3544" s="85"/>
      <c r="C3544" s="88">
        <v>42398</v>
      </c>
      <c r="D3544" s="86"/>
      <c r="E3544" s="89">
        <v>2.36</v>
      </c>
      <c r="F3544" s="87"/>
    </row>
    <row r="3545" spans="2:6" x14ac:dyDescent="0.2">
      <c r="B3545" s="85"/>
      <c r="C3545" s="88">
        <v>42397</v>
      </c>
      <c r="D3545" s="86"/>
      <c r="E3545" s="89">
        <v>2.36</v>
      </c>
      <c r="F3545" s="87"/>
    </row>
    <row r="3546" spans="2:6" x14ac:dyDescent="0.2">
      <c r="B3546" s="85"/>
      <c r="C3546" s="88">
        <v>42396</v>
      </c>
      <c r="D3546" s="86"/>
      <c r="E3546" s="89">
        <v>2.36</v>
      </c>
      <c r="F3546" s="87"/>
    </row>
    <row r="3547" spans="2:6" x14ac:dyDescent="0.2">
      <c r="B3547" s="85"/>
      <c r="C3547" s="88">
        <v>42395</v>
      </c>
      <c r="D3547" s="86"/>
      <c r="E3547" s="89">
        <v>2.36</v>
      </c>
      <c r="F3547" s="87"/>
    </row>
    <row r="3548" spans="2:6" x14ac:dyDescent="0.2">
      <c r="B3548" s="85"/>
      <c r="C3548" s="88">
        <v>42394</v>
      </c>
      <c r="D3548" s="86"/>
      <c r="E3548" s="89">
        <v>2.36</v>
      </c>
      <c r="F3548" s="87"/>
    </row>
    <row r="3549" spans="2:6" x14ac:dyDescent="0.2">
      <c r="B3549" s="85"/>
      <c r="C3549" s="88">
        <v>42393</v>
      </c>
      <c r="D3549" s="86"/>
      <c r="E3549" s="89">
        <v>2.36</v>
      </c>
      <c r="F3549" s="87"/>
    </row>
    <row r="3550" spans="2:6" x14ac:dyDescent="0.2">
      <c r="B3550" s="85"/>
      <c r="C3550" s="88">
        <v>42392</v>
      </c>
      <c r="D3550" s="86"/>
      <c r="E3550" s="89">
        <v>2.36</v>
      </c>
      <c r="F3550" s="87"/>
    </row>
    <row r="3551" spans="2:6" x14ac:dyDescent="0.2">
      <c r="B3551" s="85"/>
      <c r="C3551" s="88">
        <v>42391</v>
      </c>
      <c r="D3551" s="86"/>
      <c r="E3551" s="89">
        <v>2.36</v>
      </c>
      <c r="F3551" s="87"/>
    </row>
    <row r="3552" spans="2:6" x14ac:dyDescent="0.2">
      <c r="B3552" s="85"/>
      <c r="C3552" s="88">
        <v>42390</v>
      </c>
      <c r="D3552" s="86"/>
      <c r="E3552" s="89">
        <v>2.36</v>
      </c>
      <c r="F3552" s="87"/>
    </row>
    <row r="3553" spans="2:6" x14ac:dyDescent="0.2">
      <c r="B3553" s="85"/>
      <c r="C3553" s="88">
        <v>42389</v>
      </c>
      <c r="D3553" s="86"/>
      <c r="E3553" s="89">
        <v>2.36</v>
      </c>
      <c r="F3553" s="87"/>
    </row>
    <row r="3554" spans="2:6" x14ac:dyDescent="0.2">
      <c r="B3554" s="85"/>
      <c r="C3554" s="88">
        <v>42388</v>
      </c>
      <c r="D3554" s="86"/>
      <c r="E3554" s="89">
        <v>2.36</v>
      </c>
      <c r="F3554" s="87"/>
    </row>
    <row r="3555" spans="2:6" x14ac:dyDescent="0.2">
      <c r="B3555" s="85"/>
      <c r="C3555" s="88">
        <v>42387</v>
      </c>
      <c r="D3555" s="86"/>
      <c r="E3555" s="89">
        <v>2.36</v>
      </c>
      <c r="F3555" s="87"/>
    </row>
    <row r="3556" spans="2:6" x14ac:dyDescent="0.2">
      <c r="B3556" s="85"/>
      <c r="C3556" s="88">
        <v>42386</v>
      </c>
      <c r="D3556" s="86"/>
      <c r="E3556" s="89">
        <v>2.36</v>
      </c>
      <c r="F3556" s="87"/>
    </row>
    <row r="3557" spans="2:6" x14ac:dyDescent="0.2">
      <c r="B3557" s="85"/>
      <c r="C3557" s="88">
        <v>42385</v>
      </c>
      <c r="D3557" s="86"/>
      <c r="E3557" s="89">
        <v>2.36</v>
      </c>
      <c r="F3557" s="87"/>
    </row>
    <row r="3558" spans="2:6" x14ac:dyDescent="0.2">
      <c r="B3558" s="85"/>
      <c r="C3558" s="88">
        <v>42384</v>
      </c>
      <c r="D3558" s="86"/>
      <c r="E3558" s="89">
        <v>2.36</v>
      </c>
      <c r="F3558" s="87"/>
    </row>
    <row r="3559" spans="2:6" x14ac:dyDescent="0.2">
      <c r="B3559" s="85"/>
      <c r="C3559" s="88">
        <v>42383</v>
      </c>
      <c r="D3559" s="86"/>
      <c r="E3559" s="89">
        <v>2.36</v>
      </c>
      <c r="F3559" s="87"/>
    </row>
    <row r="3560" spans="2:6" x14ac:dyDescent="0.2">
      <c r="B3560" s="85"/>
      <c r="C3560" s="88">
        <v>42382</v>
      </c>
      <c r="D3560" s="86"/>
      <c r="E3560" s="89">
        <v>2.36</v>
      </c>
      <c r="F3560" s="87"/>
    </row>
    <row r="3561" spans="2:6" x14ac:dyDescent="0.2">
      <c r="B3561" s="85"/>
      <c r="C3561" s="88">
        <v>42381</v>
      </c>
      <c r="D3561" s="86"/>
      <c r="E3561" s="89">
        <v>2.36</v>
      </c>
      <c r="F3561" s="87"/>
    </row>
    <row r="3562" spans="2:6" x14ac:dyDescent="0.2">
      <c r="B3562" s="85"/>
      <c r="C3562" s="88">
        <v>42380</v>
      </c>
      <c r="D3562" s="86"/>
      <c r="E3562" s="89">
        <v>2.36</v>
      </c>
      <c r="F3562" s="87"/>
    </row>
    <row r="3563" spans="2:6" x14ac:dyDescent="0.2">
      <c r="B3563" s="85"/>
      <c r="C3563" s="88">
        <v>42379</v>
      </c>
      <c r="D3563" s="86"/>
      <c r="E3563" s="89">
        <v>2.36</v>
      </c>
      <c r="F3563" s="87"/>
    </row>
    <row r="3564" spans="2:6" x14ac:dyDescent="0.2">
      <c r="B3564" s="85"/>
      <c r="C3564" s="88">
        <v>42378</v>
      </c>
      <c r="D3564" s="86"/>
      <c r="E3564" s="89">
        <v>2.36</v>
      </c>
      <c r="F3564" s="87"/>
    </row>
    <row r="3565" spans="2:6" x14ac:dyDescent="0.2">
      <c r="B3565" s="85"/>
      <c r="C3565" s="88">
        <v>42377</v>
      </c>
      <c r="D3565" s="86"/>
      <c r="E3565" s="89">
        <v>2.36</v>
      </c>
      <c r="F3565" s="87"/>
    </row>
    <row r="3566" spans="2:6" x14ac:dyDescent="0.2">
      <c r="B3566" s="85"/>
      <c r="C3566" s="88">
        <v>42376</v>
      </c>
      <c r="D3566" s="86"/>
      <c r="E3566" s="89">
        <v>2.36</v>
      </c>
      <c r="F3566" s="87"/>
    </row>
    <row r="3567" spans="2:6" x14ac:dyDescent="0.2">
      <c r="B3567" s="85"/>
      <c r="C3567" s="88">
        <v>42375</v>
      </c>
      <c r="D3567" s="86"/>
      <c r="E3567" s="89">
        <v>2.36</v>
      </c>
      <c r="F3567" s="87"/>
    </row>
    <row r="3568" spans="2:6" x14ac:dyDescent="0.2">
      <c r="B3568" s="85"/>
      <c r="C3568" s="88">
        <v>42374</v>
      </c>
      <c r="D3568" s="86"/>
      <c r="E3568" s="89">
        <v>2.36</v>
      </c>
      <c r="F3568" s="87"/>
    </row>
    <row r="3569" spans="2:6" x14ac:dyDescent="0.2">
      <c r="B3569" s="85"/>
      <c r="C3569" s="88">
        <v>42373</v>
      </c>
      <c r="D3569" s="86"/>
      <c r="E3569" s="89">
        <v>2.36</v>
      </c>
      <c r="F3569" s="87"/>
    </row>
    <row r="3570" spans="2:6" x14ac:dyDescent="0.2">
      <c r="B3570" s="85"/>
      <c r="C3570" s="88">
        <v>42372</v>
      </c>
      <c r="D3570" s="86"/>
      <c r="E3570" s="89">
        <v>2.36</v>
      </c>
      <c r="F3570" s="87"/>
    </row>
    <row r="3571" spans="2:6" x14ac:dyDescent="0.2">
      <c r="B3571" s="85"/>
      <c r="C3571" s="88">
        <v>42371</v>
      </c>
      <c r="D3571" s="86"/>
      <c r="E3571" s="89">
        <v>2.36</v>
      </c>
      <c r="F3571" s="87"/>
    </row>
    <row r="3572" spans="2:6" x14ac:dyDescent="0.2">
      <c r="B3572" s="85"/>
      <c r="C3572" s="88">
        <v>42370</v>
      </c>
      <c r="D3572" s="86"/>
      <c r="E3572" s="89">
        <v>2.36</v>
      </c>
      <c r="F3572" s="87"/>
    </row>
    <row r="3573" spans="2:6" x14ac:dyDescent="0.2">
      <c r="B3573" s="85"/>
      <c r="C3573" s="88">
        <v>42369</v>
      </c>
      <c r="D3573" s="86"/>
      <c r="E3573" s="89">
        <v>2.37</v>
      </c>
      <c r="F3573" s="87"/>
    </row>
    <row r="3574" spans="2:6" x14ac:dyDescent="0.2">
      <c r="B3574" s="85"/>
      <c r="C3574" s="88">
        <v>42368</v>
      </c>
      <c r="D3574" s="86"/>
      <c r="E3574" s="89">
        <v>2.37</v>
      </c>
      <c r="F3574" s="87"/>
    </row>
    <row r="3575" spans="2:6" x14ac:dyDescent="0.2">
      <c r="B3575" s="85"/>
      <c r="C3575" s="88">
        <v>42367</v>
      </c>
      <c r="D3575" s="86"/>
      <c r="E3575" s="89">
        <v>2.37</v>
      </c>
      <c r="F3575" s="87"/>
    </row>
    <row r="3576" spans="2:6" x14ac:dyDescent="0.2">
      <c r="B3576" s="85"/>
      <c r="C3576" s="88">
        <v>42366</v>
      </c>
      <c r="D3576" s="86"/>
      <c r="E3576" s="89">
        <v>2.37</v>
      </c>
      <c r="F3576" s="87"/>
    </row>
    <row r="3577" spans="2:6" x14ac:dyDescent="0.2">
      <c r="B3577" s="85"/>
      <c r="C3577" s="88">
        <v>42365</v>
      </c>
      <c r="D3577" s="86"/>
      <c r="E3577" s="89">
        <v>2.37</v>
      </c>
      <c r="F3577" s="87"/>
    </row>
    <row r="3578" spans="2:6" x14ac:dyDescent="0.2">
      <c r="B3578" s="85"/>
      <c r="C3578" s="88">
        <v>42364</v>
      </c>
      <c r="D3578" s="86"/>
      <c r="E3578" s="89">
        <v>2.37</v>
      </c>
      <c r="F3578" s="87"/>
    </row>
    <row r="3579" spans="2:6" x14ac:dyDescent="0.2">
      <c r="B3579" s="85"/>
      <c r="C3579" s="88">
        <v>42363</v>
      </c>
      <c r="D3579" s="86"/>
      <c r="E3579" s="89">
        <v>2.37</v>
      </c>
      <c r="F3579" s="87"/>
    </row>
    <row r="3580" spans="2:6" x14ac:dyDescent="0.2">
      <c r="B3580" s="85"/>
      <c r="C3580" s="88">
        <v>42362</v>
      </c>
      <c r="D3580" s="86"/>
      <c r="E3580" s="89">
        <v>2.37</v>
      </c>
      <c r="F3580" s="87"/>
    </row>
    <row r="3581" spans="2:6" x14ac:dyDescent="0.2">
      <c r="B3581" s="85"/>
      <c r="C3581" s="88">
        <v>42361</v>
      </c>
      <c r="D3581" s="86"/>
      <c r="E3581" s="89">
        <v>2.37</v>
      </c>
      <c r="F3581" s="87"/>
    </row>
    <row r="3582" spans="2:6" x14ac:dyDescent="0.2">
      <c r="B3582" s="85"/>
      <c r="C3582" s="88">
        <v>42360</v>
      </c>
      <c r="D3582" s="86"/>
      <c r="E3582" s="89">
        <v>2.37</v>
      </c>
      <c r="F3582" s="87"/>
    </row>
    <row r="3583" spans="2:6" x14ac:dyDescent="0.2">
      <c r="B3583" s="85"/>
      <c r="C3583" s="88">
        <v>42359</v>
      </c>
      <c r="D3583" s="86"/>
      <c r="E3583" s="89">
        <v>2.37</v>
      </c>
      <c r="F3583" s="87"/>
    </row>
    <row r="3584" spans="2:6" x14ac:dyDescent="0.2">
      <c r="B3584" s="85"/>
      <c r="C3584" s="88">
        <v>42358</v>
      </c>
      <c r="D3584" s="86"/>
      <c r="E3584" s="89">
        <v>2.37</v>
      </c>
      <c r="F3584" s="87"/>
    </row>
    <row r="3585" spans="2:6" x14ac:dyDescent="0.2">
      <c r="B3585" s="85"/>
      <c r="C3585" s="88">
        <v>42357</v>
      </c>
      <c r="D3585" s="86"/>
      <c r="E3585" s="89">
        <v>2.37</v>
      </c>
      <c r="F3585" s="87"/>
    </row>
    <row r="3586" spans="2:6" x14ac:dyDescent="0.2">
      <c r="B3586" s="85"/>
      <c r="C3586" s="88">
        <v>42356</v>
      </c>
      <c r="D3586" s="86"/>
      <c r="E3586" s="89">
        <v>2.37</v>
      </c>
      <c r="F3586" s="87"/>
    </row>
    <row r="3587" spans="2:6" x14ac:dyDescent="0.2">
      <c r="B3587" s="85"/>
      <c r="C3587" s="88">
        <v>42355</v>
      </c>
      <c r="D3587" s="86"/>
      <c r="E3587" s="89">
        <v>2.37</v>
      </c>
      <c r="F3587" s="87"/>
    </row>
    <row r="3588" spans="2:6" x14ac:dyDescent="0.2">
      <c r="B3588" s="85"/>
      <c r="C3588" s="88">
        <v>42354</v>
      </c>
      <c r="D3588" s="86"/>
      <c r="E3588" s="89">
        <v>2.37</v>
      </c>
      <c r="F3588" s="87"/>
    </row>
    <row r="3589" spans="2:6" x14ac:dyDescent="0.2">
      <c r="B3589" s="85"/>
      <c r="C3589" s="88">
        <v>42353</v>
      </c>
      <c r="D3589" s="86"/>
      <c r="E3589" s="89">
        <v>2.37</v>
      </c>
      <c r="F3589" s="87"/>
    </row>
    <row r="3590" spans="2:6" x14ac:dyDescent="0.2">
      <c r="B3590" s="85"/>
      <c r="C3590" s="88">
        <v>42352</v>
      </c>
      <c r="D3590" s="86"/>
      <c r="E3590" s="89">
        <v>2.37</v>
      </c>
      <c r="F3590" s="87"/>
    </row>
    <row r="3591" spans="2:6" x14ac:dyDescent="0.2">
      <c r="B3591" s="85"/>
      <c r="C3591" s="88">
        <v>42351</v>
      </c>
      <c r="D3591" s="86"/>
      <c r="E3591" s="89">
        <v>2.37</v>
      </c>
      <c r="F3591" s="87"/>
    </row>
    <row r="3592" spans="2:6" x14ac:dyDescent="0.2">
      <c r="B3592" s="85"/>
      <c r="C3592" s="88">
        <v>42350</v>
      </c>
      <c r="D3592" s="86"/>
      <c r="E3592" s="89">
        <v>2.37</v>
      </c>
      <c r="F3592" s="87"/>
    </row>
    <row r="3593" spans="2:6" x14ac:dyDescent="0.2">
      <c r="B3593" s="85"/>
      <c r="C3593" s="88">
        <v>42349</v>
      </c>
      <c r="D3593" s="86"/>
      <c r="E3593" s="89">
        <v>2.37</v>
      </c>
      <c r="F3593" s="87"/>
    </row>
    <row r="3594" spans="2:6" x14ac:dyDescent="0.2">
      <c r="B3594" s="85"/>
      <c r="C3594" s="88">
        <v>42348</v>
      </c>
      <c r="D3594" s="86"/>
      <c r="E3594" s="89">
        <v>2.37</v>
      </c>
      <c r="F3594" s="87"/>
    </row>
    <row r="3595" spans="2:6" x14ac:dyDescent="0.2">
      <c r="B3595" s="85"/>
      <c r="C3595" s="88">
        <v>42347</v>
      </c>
      <c r="D3595" s="86"/>
      <c r="E3595" s="89">
        <v>2.37</v>
      </c>
      <c r="F3595" s="87"/>
    </row>
    <row r="3596" spans="2:6" x14ac:dyDescent="0.2">
      <c r="B3596" s="85"/>
      <c r="C3596" s="88">
        <v>42346</v>
      </c>
      <c r="D3596" s="86"/>
      <c r="E3596" s="89">
        <v>2.37</v>
      </c>
      <c r="F3596" s="87"/>
    </row>
    <row r="3597" spans="2:6" x14ac:dyDescent="0.2">
      <c r="B3597" s="85"/>
      <c r="C3597" s="88">
        <v>42345</v>
      </c>
      <c r="D3597" s="86"/>
      <c r="E3597" s="89">
        <v>2.37</v>
      </c>
      <c r="F3597" s="87"/>
    </row>
    <row r="3598" spans="2:6" x14ac:dyDescent="0.2">
      <c r="B3598" s="85"/>
      <c r="C3598" s="88">
        <v>42344</v>
      </c>
      <c r="D3598" s="86"/>
      <c r="E3598" s="89">
        <v>2.37</v>
      </c>
      <c r="F3598" s="87"/>
    </row>
    <row r="3599" spans="2:6" x14ac:dyDescent="0.2">
      <c r="B3599" s="85"/>
      <c r="C3599" s="88">
        <v>42343</v>
      </c>
      <c r="D3599" s="86"/>
      <c r="E3599" s="89">
        <v>2.37</v>
      </c>
      <c r="F3599" s="87"/>
    </row>
    <row r="3600" spans="2:6" x14ac:dyDescent="0.2">
      <c r="B3600" s="85"/>
      <c r="C3600" s="88">
        <v>42342</v>
      </c>
      <c r="D3600" s="86"/>
      <c r="E3600" s="89">
        <v>2.37</v>
      </c>
      <c r="F3600" s="87"/>
    </row>
    <row r="3601" spans="2:6" x14ac:dyDescent="0.2">
      <c r="B3601" s="85"/>
      <c r="C3601" s="88">
        <v>42341</v>
      </c>
      <c r="D3601" s="86"/>
      <c r="E3601" s="89">
        <v>2.37</v>
      </c>
      <c r="F3601" s="87"/>
    </row>
    <row r="3602" spans="2:6" x14ac:dyDescent="0.2">
      <c r="B3602" s="85"/>
      <c r="C3602" s="88">
        <v>42340</v>
      </c>
      <c r="D3602" s="86"/>
      <c r="E3602" s="89">
        <v>2.37</v>
      </c>
      <c r="F3602" s="87"/>
    </row>
    <row r="3603" spans="2:6" x14ac:dyDescent="0.2">
      <c r="B3603" s="85"/>
      <c r="C3603" s="88">
        <v>42339</v>
      </c>
      <c r="D3603" s="86"/>
      <c r="E3603" s="89">
        <v>2.37</v>
      </c>
      <c r="F3603" s="87"/>
    </row>
    <row r="3604" spans="2:6" x14ac:dyDescent="0.2">
      <c r="B3604" s="85"/>
      <c r="C3604" s="88">
        <v>42338</v>
      </c>
      <c r="D3604" s="86"/>
      <c r="E3604" s="89">
        <v>2.37</v>
      </c>
      <c r="F3604" s="87"/>
    </row>
    <row r="3605" spans="2:6" x14ac:dyDescent="0.2">
      <c r="B3605" s="85"/>
      <c r="C3605" s="88">
        <v>42337</v>
      </c>
      <c r="D3605" s="86"/>
      <c r="E3605" s="89">
        <v>2.37</v>
      </c>
      <c r="F3605" s="87"/>
    </row>
    <row r="3606" spans="2:6" x14ac:dyDescent="0.2">
      <c r="B3606" s="85"/>
      <c r="C3606" s="88">
        <v>42336</v>
      </c>
      <c r="D3606" s="86"/>
      <c r="E3606" s="89">
        <v>2.37</v>
      </c>
      <c r="F3606" s="87"/>
    </row>
    <row r="3607" spans="2:6" x14ac:dyDescent="0.2">
      <c r="B3607" s="85"/>
      <c r="C3607" s="88">
        <v>42335</v>
      </c>
      <c r="D3607" s="86"/>
      <c r="E3607" s="89">
        <v>2.37</v>
      </c>
      <c r="F3607" s="87"/>
    </row>
    <row r="3608" spans="2:6" x14ac:dyDescent="0.2">
      <c r="B3608" s="85"/>
      <c r="C3608" s="88">
        <v>42334</v>
      </c>
      <c r="D3608" s="86"/>
      <c r="E3608" s="89">
        <v>2.37</v>
      </c>
      <c r="F3608" s="87"/>
    </row>
    <row r="3609" spans="2:6" x14ac:dyDescent="0.2">
      <c r="B3609" s="85"/>
      <c r="C3609" s="88">
        <v>42333</v>
      </c>
      <c r="D3609" s="86"/>
      <c r="E3609" s="89">
        <v>2.37</v>
      </c>
      <c r="F3609" s="87"/>
    </row>
    <row r="3610" spans="2:6" x14ac:dyDescent="0.2">
      <c r="B3610" s="85"/>
      <c r="C3610" s="88">
        <v>42332</v>
      </c>
      <c r="D3610" s="86"/>
      <c r="E3610" s="89">
        <v>2.37</v>
      </c>
      <c r="F3610" s="87"/>
    </row>
    <row r="3611" spans="2:6" x14ac:dyDescent="0.2">
      <c r="B3611" s="85"/>
      <c r="C3611" s="88">
        <v>42331</v>
      </c>
      <c r="D3611" s="86"/>
      <c r="E3611" s="89">
        <v>2.37</v>
      </c>
      <c r="F3611" s="87"/>
    </row>
    <row r="3612" spans="2:6" x14ac:dyDescent="0.2">
      <c r="B3612" s="85"/>
      <c r="C3612" s="88">
        <v>42330</v>
      </c>
      <c r="D3612" s="86"/>
      <c r="E3612" s="89">
        <v>2.37</v>
      </c>
      <c r="F3612" s="87"/>
    </row>
    <row r="3613" spans="2:6" x14ac:dyDescent="0.2">
      <c r="B3613" s="85"/>
      <c r="C3613" s="88">
        <v>42329</v>
      </c>
      <c r="D3613" s="86"/>
      <c r="E3613" s="89">
        <v>2.37</v>
      </c>
      <c r="F3613" s="87"/>
    </row>
    <row r="3614" spans="2:6" x14ac:dyDescent="0.2">
      <c r="B3614" s="85"/>
      <c r="C3614" s="88">
        <v>42328</v>
      </c>
      <c r="D3614" s="86"/>
      <c r="E3614" s="89">
        <v>2.37</v>
      </c>
      <c r="F3614" s="87"/>
    </row>
    <row r="3615" spans="2:6" x14ac:dyDescent="0.2">
      <c r="B3615" s="85"/>
      <c r="C3615" s="88">
        <v>42327</v>
      </c>
      <c r="D3615" s="86"/>
      <c r="E3615" s="89">
        <v>2.37</v>
      </c>
      <c r="F3615" s="87"/>
    </row>
    <row r="3616" spans="2:6" x14ac:dyDescent="0.2">
      <c r="B3616" s="85"/>
      <c r="C3616" s="88">
        <v>42326</v>
      </c>
      <c r="D3616" s="86"/>
      <c r="E3616" s="89">
        <v>2.37</v>
      </c>
      <c r="F3616" s="87"/>
    </row>
    <row r="3617" spans="2:6" x14ac:dyDescent="0.2">
      <c r="B3617" s="85"/>
      <c r="C3617" s="88">
        <v>42325</v>
      </c>
      <c r="D3617" s="86"/>
      <c r="E3617" s="89">
        <v>2.37</v>
      </c>
      <c r="F3617" s="87"/>
    </row>
    <row r="3618" spans="2:6" x14ac:dyDescent="0.2">
      <c r="B3618" s="85"/>
      <c r="C3618" s="88">
        <v>42324</v>
      </c>
      <c r="D3618" s="86"/>
      <c r="E3618" s="89">
        <v>2.37</v>
      </c>
      <c r="F3618" s="87"/>
    </row>
    <row r="3619" spans="2:6" x14ac:dyDescent="0.2">
      <c r="B3619" s="85"/>
      <c r="C3619" s="88">
        <v>42323</v>
      </c>
      <c r="D3619" s="86"/>
      <c r="E3619" s="89">
        <v>2.37</v>
      </c>
      <c r="F3619" s="87"/>
    </row>
    <row r="3620" spans="2:6" x14ac:dyDescent="0.2">
      <c r="B3620" s="85"/>
      <c r="C3620" s="88">
        <v>42322</v>
      </c>
      <c r="D3620" s="86"/>
      <c r="E3620" s="89">
        <v>2.37</v>
      </c>
      <c r="F3620" s="87"/>
    </row>
    <row r="3621" spans="2:6" x14ac:dyDescent="0.2">
      <c r="B3621" s="85"/>
      <c r="C3621" s="88">
        <v>42321</v>
      </c>
      <c r="D3621" s="86"/>
      <c r="E3621" s="89">
        <v>2.37</v>
      </c>
      <c r="F3621" s="87"/>
    </row>
    <row r="3622" spans="2:6" x14ac:dyDescent="0.2">
      <c r="B3622" s="85"/>
      <c r="C3622" s="88">
        <v>42320</v>
      </c>
      <c r="D3622" s="86"/>
      <c r="E3622" s="89">
        <v>2.37</v>
      </c>
      <c r="F3622" s="87"/>
    </row>
    <row r="3623" spans="2:6" x14ac:dyDescent="0.2">
      <c r="B3623" s="85"/>
      <c r="C3623" s="88">
        <v>42319</v>
      </c>
      <c r="D3623" s="86"/>
      <c r="E3623" s="89">
        <v>2.37</v>
      </c>
      <c r="F3623" s="87"/>
    </row>
    <row r="3624" spans="2:6" x14ac:dyDescent="0.2">
      <c r="B3624" s="85"/>
      <c r="C3624" s="88">
        <v>42318</v>
      </c>
      <c r="D3624" s="86"/>
      <c r="E3624" s="89">
        <v>2.37</v>
      </c>
      <c r="F3624" s="87"/>
    </row>
    <row r="3625" spans="2:6" x14ac:dyDescent="0.2">
      <c r="B3625" s="85"/>
      <c r="C3625" s="88">
        <v>42317</v>
      </c>
      <c r="D3625" s="86"/>
      <c r="E3625" s="89">
        <v>2.37</v>
      </c>
      <c r="F3625" s="87"/>
    </row>
    <row r="3626" spans="2:6" x14ac:dyDescent="0.2">
      <c r="B3626" s="85"/>
      <c r="C3626" s="88">
        <v>42316</v>
      </c>
      <c r="D3626" s="86"/>
      <c r="E3626" s="89">
        <v>2.37</v>
      </c>
      <c r="F3626" s="87"/>
    </row>
    <row r="3627" spans="2:6" x14ac:dyDescent="0.2">
      <c r="B3627" s="85"/>
      <c r="C3627" s="88">
        <v>42315</v>
      </c>
      <c r="D3627" s="86"/>
      <c r="E3627" s="89">
        <v>2.37</v>
      </c>
      <c r="F3627" s="87"/>
    </row>
    <row r="3628" spans="2:6" x14ac:dyDescent="0.2">
      <c r="B3628" s="85"/>
      <c r="C3628" s="88">
        <v>42314</v>
      </c>
      <c r="D3628" s="86"/>
      <c r="E3628" s="89">
        <v>2.37</v>
      </c>
      <c r="F3628" s="87"/>
    </row>
    <row r="3629" spans="2:6" x14ac:dyDescent="0.2">
      <c r="B3629" s="85"/>
      <c r="C3629" s="88">
        <v>42313</v>
      </c>
      <c r="D3629" s="86"/>
      <c r="E3629" s="89">
        <v>2.37</v>
      </c>
      <c r="F3629" s="87"/>
    </row>
    <row r="3630" spans="2:6" x14ac:dyDescent="0.2">
      <c r="B3630" s="85"/>
      <c r="C3630" s="88">
        <v>42312</v>
      </c>
      <c r="D3630" s="86"/>
      <c r="E3630" s="89">
        <v>2.37</v>
      </c>
      <c r="F3630" s="87"/>
    </row>
    <row r="3631" spans="2:6" x14ac:dyDescent="0.2">
      <c r="B3631" s="85"/>
      <c r="C3631" s="88">
        <v>42311</v>
      </c>
      <c r="D3631" s="86"/>
      <c r="E3631" s="89">
        <v>2.37</v>
      </c>
      <c r="F3631" s="87"/>
    </row>
    <row r="3632" spans="2:6" x14ac:dyDescent="0.2">
      <c r="B3632" s="85"/>
      <c r="C3632" s="88">
        <v>42310</v>
      </c>
      <c r="D3632" s="86"/>
      <c r="E3632" s="89">
        <v>2.37</v>
      </c>
      <c r="F3632" s="87"/>
    </row>
    <row r="3633" spans="2:6" x14ac:dyDescent="0.2">
      <c r="B3633" s="85"/>
      <c r="C3633" s="88">
        <v>42309</v>
      </c>
      <c r="D3633" s="86"/>
      <c r="E3633" s="89">
        <v>2.37</v>
      </c>
      <c r="F3633" s="87"/>
    </row>
    <row r="3634" spans="2:6" x14ac:dyDescent="0.2">
      <c r="B3634" s="85"/>
      <c r="C3634" s="88">
        <v>42308</v>
      </c>
      <c r="D3634" s="86"/>
      <c r="E3634" s="89">
        <v>2.37</v>
      </c>
      <c r="F3634" s="87"/>
    </row>
    <row r="3635" spans="2:6" x14ac:dyDescent="0.2">
      <c r="B3635" s="85"/>
      <c r="C3635" s="88">
        <v>42307</v>
      </c>
      <c r="D3635" s="86"/>
      <c r="E3635" s="89">
        <v>2.37</v>
      </c>
      <c r="F3635" s="87"/>
    </row>
    <row r="3636" spans="2:6" x14ac:dyDescent="0.2">
      <c r="B3636" s="85"/>
      <c r="C3636" s="88">
        <v>42306</v>
      </c>
      <c r="D3636" s="86"/>
      <c r="E3636" s="89">
        <v>2.37</v>
      </c>
      <c r="F3636" s="87"/>
    </row>
    <row r="3637" spans="2:6" x14ac:dyDescent="0.2">
      <c r="B3637" s="85"/>
      <c r="C3637" s="88">
        <v>42305</v>
      </c>
      <c r="D3637" s="86"/>
      <c r="E3637" s="89">
        <v>2.37</v>
      </c>
      <c r="F3637" s="87"/>
    </row>
    <row r="3638" spans="2:6" x14ac:dyDescent="0.2">
      <c r="B3638" s="85"/>
      <c r="C3638" s="88">
        <v>42304</v>
      </c>
      <c r="D3638" s="86"/>
      <c r="E3638" s="89">
        <v>2.37</v>
      </c>
      <c r="F3638" s="87"/>
    </row>
    <row r="3639" spans="2:6" x14ac:dyDescent="0.2">
      <c r="B3639" s="85"/>
      <c r="C3639" s="88">
        <v>42303</v>
      </c>
      <c r="D3639" s="86"/>
      <c r="E3639" s="89">
        <v>2.37</v>
      </c>
      <c r="F3639" s="87"/>
    </row>
    <row r="3640" spans="2:6" x14ac:dyDescent="0.2">
      <c r="B3640" s="85"/>
      <c r="C3640" s="88">
        <v>42302</v>
      </c>
      <c r="D3640" s="86"/>
      <c r="E3640" s="89">
        <v>2.37</v>
      </c>
      <c r="F3640" s="87"/>
    </row>
    <row r="3641" spans="2:6" x14ac:dyDescent="0.2">
      <c r="B3641" s="85"/>
      <c r="C3641" s="88">
        <v>42301</v>
      </c>
      <c r="D3641" s="86"/>
      <c r="E3641" s="89">
        <v>2.37</v>
      </c>
      <c r="F3641" s="87"/>
    </row>
    <row r="3642" spans="2:6" x14ac:dyDescent="0.2">
      <c r="B3642" s="85"/>
      <c r="C3642" s="88">
        <v>42300</v>
      </c>
      <c r="D3642" s="86"/>
      <c r="E3642" s="89">
        <v>2.37</v>
      </c>
      <c r="F3642" s="87"/>
    </row>
    <row r="3643" spans="2:6" x14ac:dyDescent="0.2">
      <c r="B3643" s="85"/>
      <c r="C3643" s="88">
        <v>42299</v>
      </c>
      <c r="D3643" s="86"/>
      <c r="E3643" s="89">
        <v>2.37</v>
      </c>
      <c r="F3643" s="87"/>
    </row>
    <row r="3644" spans="2:6" x14ac:dyDescent="0.2">
      <c r="B3644" s="85"/>
      <c r="C3644" s="88">
        <v>42298</v>
      </c>
      <c r="D3644" s="86"/>
      <c r="E3644" s="89">
        <v>2.37</v>
      </c>
      <c r="F3644" s="87"/>
    </row>
    <row r="3645" spans="2:6" x14ac:dyDescent="0.2">
      <c r="B3645" s="85"/>
      <c r="C3645" s="88">
        <v>42297</v>
      </c>
      <c r="D3645" s="86"/>
      <c r="E3645" s="89">
        <v>2.37</v>
      </c>
      <c r="F3645" s="87"/>
    </row>
    <row r="3646" spans="2:6" x14ac:dyDescent="0.2">
      <c r="B3646" s="85"/>
      <c r="C3646" s="88">
        <v>42296</v>
      </c>
      <c r="D3646" s="86"/>
      <c r="E3646" s="89">
        <v>2.37</v>
      </c>
      <c r="F3646" s="87"/>
    </row>
    <row r="3647" spans="2:6" x14ac:dyDescent="0.2">
      <c r="B3647" s="85"/>
      <c r="C3647" s="88">
        <v>42295</v>
      </c>
      <c r="D3647" s="86"/>
      <c r="E3647" s="89">
        <v>2.37</v>
      </c>
      <c r="F3647" s="87"/>
    </row>
    <row r="3648" spans="2:6" x14ac:dyDescent="0.2">
      <c r="B3648" s="85"/>
      <c r="C3648" s="88">
        <v>42294</v>
      </c>
      <c r="D3648" s="86"/>
      <c r="E3648" s="89">
        <v>2.37</v>
      </c>
      <c r="F3648" s="87"/>
    </row>
    <row r="3649" spans="2:6" x14ac:dyDescent="0.2">
      <c r="B3649" s="85"/>
      <c r="C3649" s="88">
        <v>42293</v>
      </c>
      <c r="D3649" s="86"/>
      <c r="E3649" s="89">
        <v>2.37</v>
      </c>
      <c r="F3649" s="87"/>
    </row>
    <row r="3650" spans="2:6" x14ac:dyDescent="0.2">
      <c r="B3650" s="85"/>
      <c r="C3650" s="88">
        <v>42292</v>
      </c>
      <c r="D3650" s="86"/>
      <c r="E3650" s="89">
        <v>2.37</v>
      </c>
      <c r="F3650" s="87"/>
    </row>
    <row r="3651" spans="2:6" x14ac:dyDescent="0.2">
      <c r="B3651" s="85"/>
      <c r="C3651" s="88">
        <v>42291</v>
      </c>
      <c r="D3651" s="86"/>
      <c r="E3651" s="89">
        <v>2.37</v>
      </c>
      <c r="F3651" s="87"/>
    </row>
    <row r="3652" spans="2:6" x14ac:dyDescent="0.2">
      <c r="B3652" s="85"/>
      <c r="C3652" s="88">
        <v>42290</v>
      </c>
      <c r="D3652" s="86"/>
      <c r="E3652" s="89">
        <v>2.37</v>
      </c>
      <c r="F3652" s="87"/>
    </row>
    <row r="3653" spans="2:6" x14ac:dyDescent="0.2">
      <c r="B3653" s="85"/>
      <c r="C3653" s="88">
        <v>42289</v>
      </c>
      <c r="D3653" s="86"/>
      <c r="E3653" s="89">
        <v>2.37</v>
      </c>
      <c r="F3653" s="87"/>
    </row>
    <row r="3654" spans="2:6" x14ac:dyDescent="0.2">
      <c r="B3654" s="85"/>
      <c r="C3654" s="88">
        <v>42288</v>
      </c>
      <c r="D3654" s="86"/>
      <c r="E3654" s="89">
        <v>2.37</v>
      </c>
      <c r="F3654" s="87"/>
    </row>
    <row r="3655" spans="2:6" x14ac:dyDescent="0.2">
      <c r="B3655" s="85"/>
      <c r="C3655" s="88">
        <v>42287</v>
      </c>
      <c r="D3655" s="86"/>
      <c r="E3655" s="89">
        <v>2.37</v>
      </c>
      <c r="F3655" s="87"/>
    </row>
    <row r="3656" spans="2:6" x14ac:dyDescent="0.2">
      <c r="B3656" s="85"/>
      <c r="C3656" s="88">
        <v>42286</v>
      </c>
      <c r="D3656" s="86"/>
      <c r="E3656" s="89">
        <v>2.37</v>
      </c>
      <c r="F3656" s="87"/>
    </row>
    <row r="3657" spans="2:6" x14ac:dyDescent="0.2">
      <c r="B3657" s="85"/>
      <c r="C3657" s="88">
        <v>42285</v>
      </c>
      <c r="D3657" s="86"/>
      <c r="E3657" s="89">
        <v>2.37</v>
      </c>
      <c r="F3657" s="87"/>
    </row>
    <row r="3658" spans="2:6" x14ac:dyDescent="0.2">
      <c r="B3658" s="85"/>
      <c r="C3658" s="88">
        <v>42284</v>
      </c>
      <c r="D3658" s="86"/>
      <c r="E3658" s="89">
        <v>2.37</v>
      </c>
      <c r="F3658" s="87"/>
    </row>
    <row r="3659" spans="2:6" x14ac:dyDescent="0.2">
      <c r="B3659" s="85"/>
      <c r="C3659" s="88">
        <v>42283</v>
      </c>
      <c r="D3659" s="86"/>
      <c r="E3659" s="89">
        <v>2.37</v>
      </c>
      <c r="F3659" s="87"/>
    </row>
    <row r="3660" spans="2:6" x14ac:dyDescent="0.2">
      <c r="B3660" s="85"/>
      <c r="C3660" s="88">
        <v>42282</v>
      </c>
      <c r="D3660" s="86"/>
      <c r="E3660" s="89">
        <v>2.37</v>
      </c>
      <c r="F3660" s="87"/>
    </row>
    <row r="3661" spans="2:6" x14ac:dyDescent="0.2">
      <c r="B3661" s="85"/>
      <c r="C3661" s="88">
        <v>42281</v>
      </c>
      <c r="D3661" s="86"/>
      <c r="E3661" s="89">
        <v>2.37</v>
      </c>
      <c r="F3661" s="87"/>
    </row>
    <row r="3662" spans="2:6" x14ac:dyDescent="0.2">
      <c r="B3662" s="85"/>
      <c r="C3662" s="88">
        <v>42280</v>
      </c>
      <c r="D3662" s="86"/>
      <c r="E3662" s="89">
        <v>2.37</v>
      </c>
      <c r="F3662" s="87"/>
    </row>
    <row r="3663" spans="2:6" x14ac:dyDescent="0.2">
      <c r="B3663" s="85"/>
      <c r="C3663" s="88">
        <v>42279</v>
      </c>
      <c r="D3663" s="86"/>
      <c r="E3663" s="89">
        <v>2.37</v>
      </c>
      <c r="F3663" s="87"/>
    </row>
    <row r="3664" spans="2:6" x14ac:dyDescent="0.2">
      <c r="B3664" s="85"/>
      <c r="C3664" s="88">
        <v>42278</v>
      </c>
      <c r="D3664" s="86"/>
      <c r="E3664" s="89">
        <v>2.37</v>
      </c>
      <c r="F3664" s="87"/>
    </row>
    <row r="3665" spans="2:6" x14ac:dyDescent="0.2">
      <c r="B3665" s="85"/>
      <c r="C3665" s="88">
        <v>42277</v>
      </c>
      <c r="D3665" s="86"/>
      <c r="E3665" s="89">
        <v>2.41</v>
      </c>
      <c r="F3665" s="87"/>
    </row>
    <row r="3666" spans="2:6" x14ac:dyDescent="0.2">
      <c r="B3666" s="85"/>
      <c r="C3666" s="88">
        <v>42276</v>
      </c>
      <c r="D3666" s="86"/>
      <c r="E3666" s="89">
        <v>2.41</v>
      </c>
      <c r="F3666" s="87"/>
    </row>
    <row r="3667" spans="2:6" x14ac:dyDescent="0.2">
      <c r="B3667" s="85"/>
      <c r="C3667" s="88">
        <v>42275</v>
      </c>
      <c r="D3667" s="86"/>
      <c r="E3667" s="89">
        <v>2.41</v>
      </c>
      <c r="F3667" s="87"/>
    </row>
    <row r="3668" spans="2:6" x14ac:dyDescent="0.2">
      <c r="B3668" s="85"/>
      <c r="C3668" s="88">
        <v>42274</v>
      </c>
      <c r="D3668" s="86"/>
      <c r="E3668" s="89">
        <v>2.41</v>
      </c>
      <c r="F3668" s="87"/>
    </row>
    <row r="3669" spans="2:6" x14ac:dyDescent="0.2">
      <c r="B3669" s="85"/>
      <c r="C3669" s="88">
        <v>42273</v>
      </c>
      <c r="D3669" s="86"/>
      <c r="E3669" s="89">
        <v>2.41</v>
      </c>
      <c r="F3669" s="87"/>
    </row>
    <row r="3670" spans="2:6" x14ac:dyDescent="0.2">
      <c r="B3670" s="85"/>
      <c r="C3670" s="88">
        <v>42272</v>
      </c>
      <c r="D3670" s="86"/>
      <c r="E3670" s="89">
        <v>2.41</v>
      </c>
      <c r="F3670" s="87"/>
    </row>
    <row r="3671" spans="2:6" x14ac:dyDescent="0.2">
      <c r="B3671" s="85"/>
      <c r="C3671" s="88">
        <v>42271</v>
      </c>
      <c r="D3671" s="86"/>
      <c r="E3671" s="89">
        <v>2.41</v>
      </c>
      <c r="F3671" s="87"/>
    </row>
    <row r="3672" spans="2:6" x14ac:dyDescent="0.2">
      <c r="B3672" s="85"/>
      <c r="C3672" s="88">
        <v>42270</v>
      </c>
      <c r="D3672" s="86"/>
      <c r="E3672" s="89">
        <v>2.41</v>
      </c>
      <c r="F3672" s="87"/>
    </row>
    <row r="3673" spans="2:6" x14ac:dyDescent="0.2">
      <c r="B3673" s="85"/>
      <c r="C3673" s="88">
        <v>42269</v>
      </c>
      <c r="D3673" s="86"/>
      <c r="E3673" s="89">
        <v>2.41</v>
      </c>
      <c r="F3673" s="87"/>
    </row>
    <row r="3674" spans="2:6" x14ac:dyDescent="0.2">
      <c r="B3674" s="85"/>
      <c r="C3674" s="88">
        <v>42268</v>
      </c>
      <c r="D3674" s="86"/>
      <c r="E3674" s="89">
        <v>2.41</v>
      </c>
      <c r="F3674" s="87"/>
    </row>
    <row r="3675" spans="2:6" x14ac:dyDescent="0.2">
      <c r="B3675" s="85"/>
      <c r="C3675" s="88">
        <v>42267</v>
      </c>
      <c r="D3675" s="86"/>
      <c r="E3675" s="89">
        <v>2.41</v>
      </c>
      <c r="F3675" s="87"/>
    </row>
    <row r="3676" spans="2:6" x14ac:dyDescent="0.2">
      <c r="B3676" s="85"/>
      <c r="C3676" s="88">
        <v>42266</v>
      </c>
      <c r="D3676" s="86"/>
      <c r="E3676" s="89">
        <v>2.41</v>
      </c>
      <c r="F3676" s="87"/>
    </row>
    <row r="3677" spans="2:6" x14ac:dyDescent="0.2">
      <c r="B3677" s="85"/>
      <c r="C3677" s="88">
        <v>42265</v>
      </c>
      <c r="D3677" s="86"/>
      <c r="E3677" s="89">
        <v>2.41</v>
      </c>
      <c r="F3677" s="87"/>
    </row>
    <row r="3678" spans="2:6" x14ac:dyDescent="0.2">
      <c r="B3678" s="85"/>
      <c r="C3678" s="88">
        <v>42264</v>
      </c>
      <c r="D3678" s="86"/>
      <c r="E3678" s="89">
        <v>2.41</v>
      </c>
      <c r="F3678" s="87"/>
    </row>
    <row r="3679" spans="2:6" x14ac:dyDescent="0.2">
      <c r="B3679" s="85"/>
      <c r="C3679" s="88">
        <v>42263</v>
      </c>
      <c r="D3679" s="86"/>
      <c r="E3679" s="89">
        <v>2.41</v>
      </c>
      <c r="F3679" s="87"/>
    </row>
    <row r="3680" spans="2:6" x14ac:dyDescent="0.2">
      <c r="B3680" s="85"/>
      <c r="C3680" s="88">
        <v>42262</v>
      </c>
      <c r="D3680" s="86"/>
      <c r="E3680" s="89">
        <v>2.41</v>
      </c>
      <c r="F3680" s="87"/>
    </row>
    <row r="3681" spans="2:6" x14ac:dyDescent="0.2">
      <c r="B3681" s="85"/>
      <c r="C3681" s="88">
        <v>42261</v>
      </c>
      <c r="D3681" s="86"/>
      <c r="E3681" s="89">
        <v>2.41</v>
      </c>
      <c r="F3681" s="87"/>
    </row>
    <row r="3682" spans="2:6" x14ac:dyDescent="0.2">
      <c r="B3682" s="85"/>
      <c r="C3682" s="88">
        <v>42260</v>
      </c>
      <c r="D3682" s="86"/>
      <c r="E3682" s="89">
        <v>2.41</v>
      </c>
      <c r="F3682" s="87"/>
    </row>
    <row r="3683" spans="2:6" x14ac:dyDescent="0.2">
      <c r="B3683" s="85"/>
      <c r="C3683" s="88">
        <v>42259</v>
      </c>
      <c r="D3683" s="86"/>
      <c r="E3683" s="89">
        <v>2.41</v>
      </c>
      <c r="F3683" s="87"/>
    </row>
    <row r="3684" spans="2:6" x14ac:dyDescent="0.2">
      <c r="B3684" s="85"/>
      <c r="C3684" s="88">
        <v>42258</v>
      </c>
      <c r="D3684" s="86"/>
      <c r="E3684" s="89">
        <v>2.41</v>
      </c>
      <c r="F3684" s="87"/>
    </row>
    <row r="3685" spans="2:6" x14ac:dyDescent="0.2">
      <c r="B3685" s="85"/>
      <c r="C3685" s="88">
        <v>42257</v>
      </c>
      <c r="D3685" s="86"/>
      <c r="E3685" s="89">
        <v>2.41</v>
      </c>
      <c r="F3685" s="87"/>
    </row>
    <row r="3686" spans="2:6" x14ac:dyDescent="0.2">
      <c r="B3686" s="85"/>
      <c r="C3686" s="88">
        <v>42256</v>
      </c>
      <c r="D3686" s="86"/>
      <c r="E3686" s="89">
        <v>2.41</v>
      </c>
      <c r="F3686" s="87"/>
    </row>
    <row r="3687" spans="2:6" x14ac:dyDescent="0.2">
      <c r="B3687" s="85"/>
      <c r="C3687" s="88">
        <v>42255</v>
      </c>
      <c r="D3687" s="86"/>
      <c r="E3687" s="89">
        <v>2.41</v>
      </c>
      <c r="F3687" s="87"/>
    </row>
    <row r="3688" spans="2:6" x14ac:dyDescent="0.2">
      <c r="B3688" s="85"/>
      <c r="C3688" s="88">
        <v>42254</v>
      </c>
      <c r="D3688" s="86"/>
      <c r="E3688" s="89">
        <v>2.41</v>
      </c>
      <c r="F3688" s="87"/>
    </row>
    <row r="3689" spans="2:6" x14ac:dyDescent="0.2">
      <c r="B3689" s="85"/>
      <c r="C3689" s="88">
        <v>42253</v>
      </c>
      <c r="D3689" s="86"/>
      <c r="E3689" s="89">
        <v>2.41</v>
      </c>
      <c r="F3689" s="87"/>
    </row>
    <row r="3690" spans="2:6" x14ac:dyDescent="0.2">
      <c r="B3690" s="85"/>
      <c r="C3690" s="88">
        <v>42252</v>
      </c>
      <c r="D3690" s="86"/>
      <c r="E3690" s="89">
        <v>2.41</v>
      </c>
      <c r="F3690" s="87"/>
    </row>
    <row r="3691" spans="2:6" x14ac:dyDescent="0.2">
      <c r="B3691" s="85"/>
      <c r="C3691" s="88">
        <v>42251</v>
      </c>
      <c r="D3691" s="86"/>
      <c r="E3691" s="89">
        <v>2.41</v>
      </c>
      <c r="F3691" s="87"/>
    </row>
    <row r="3692" spans="2:6" x14ac:dyDescent="0.2">
      <c r="B3692" s="85"/>
      <c r="C3692" s="88">
        <v>42250</v>
      </c>
      <c r="D3692" s="86"/>
      <c r="E3692" s="89">
        <v>2.41</v>
      </c>
      <c r="F3692" s="87"/>
    </row>
    <row r="3693" spans="2:6" x14ac:dyDescent="0.2">
      <c r="B3693" s="85"/>
      <c r="C3693" s="88">
        <v>42249</v>
      </c>
      <c r="D3693" s="86"/>
      <c r="E3693" s="89">
        <v>2.41</v>
      </c>
      <c r="F3693" s="87"/>
    </row>
    <row r="3694" spans="2:6" x14ac:dyDescent="0.2">
      <c r="B3694" s="85"/>
      <c r="C3694" s="88">
        <v>42248</v>
      </c>
      <c r="D3694" s="86"/>
      <c r="E3694" s="89">
        <v>2.41</v>
      </c>
      <c r="F3694" s="87"/>
    </row>
    <row r="3695" spans="2:6" x14ac:dyDescent="0.2">
      <c r="B3695" s="85"/>
      <c r="C3695" s="88">
        <v>42247</v>
      </c>
      <c r="D3695" s="86"/>
      <c r="E3695" s="89">
        <v>2.41</v>
      </c>
      <c r="F3695" s="87"/>
    </row>
    <row r="3696" spans="2:6" x14ac:dyDescent="0.2">
      <c r="B3696" s="85"/>
      <c r="C3696" s="88">
        <v>42246</v>
      </c>
      <c r="D3696" s="86"/>
      <c r="E3696" s="89">
        <v>2.41</v>
      </c>
      <c r="F3696" s="87"/>
    </row>
    <row r="3697" spans="2:6" x14ac:dyDescent="0.2">
      <c r="B3697" s="85"/>
      <c r="C3697" s="88">
        <v>42245</v>
      </c>
      <c r="D3697" s="86"/>
      <c r="E3697" s="89">
        <v>2.41</v>
      </c>
      <c r="F3697" s="87"/>
    </row>
    <row r="3698" spans="2:6" x14ac:dyDescent="0.2">
      <c r="B3698" s="85"/>
      <c r="C3698" s="88">
        <v>42244</v>
      </c>
      <c r="D3698" s="86"/>
      <c r="E3698" s="89">
        <v>2.41</v>
      </c>
      <c r="F3698" s="87"/>
    </row>
    <row r="3699" spans="2:6" x14ac:dyDescent="0.2">
      <c r="B3699" s="85"/>
      <c r="C3699" s="88">
        <v>42243</v>
      </c>
      <c r="D3699" s="86"/>
      <c r="E3699" s="89">
        <v>2.41</v>
      </c>
      <c r="F3699" s="87"/>
    </row>
    <row r="3700" spans="2:6" x14ac:dyDescent="0.2">
      <c r="B3700" s="85"/>
      <c r="C3700" s="88">
        <v>42242</v>
      </c>
      <c r="D3700" s="86"/>
      <c r="E3700" s="89">
        <v>2.41</v>
      </c>
      <c r="F3700" s="87"/>
    </row>
    <row r="3701" spans="2:6" x14ac:dyDescent="0.2">
      <c r="B3701" s="85"/>
      <c r="C3701" s="88">
        <v>42241</v>
      </c>
      <c r="D3701" s="86"/>
      <c r="E3701" s="89">
        <v>2.41</v>
      </c>
      <c r="F3701" s="87"/>
    </row>
    <row r="3702" spans="2:6" x14ac:dyDescent="0.2">
      <c r="B3702" s="85"/>
      <c r="C3702" s="88">
        <v>42240</v>
      </c>
      <c r="D3702" s="86"/>
      <c r="E3702" s="89">
        <v>2.41</v>
      </c>
      <c r="F3702" s="87"/>
    </row>
    <row r="3703" spans="2:6" x14ac:dyDescent="0.2">
      <c r="B3703" s="85"/>
      <c r="C3703" s="88">
        <v>42239</v>
      </c>
      <c r="D3703" s="86"/>
      <c r="E3703" s="89">
        <v>2.41</v>
      </c>
      <c r="F3703" s="87"/>
    </row>
    <row r="3704" spans="2:6" x14ac:dyDescent="0.2">
      <c r="B3704" s="85"/>
      <c r="C3704" s="88">
        <v>42238</v>
      </c>
      <c r="D3704" s="86"/>
      <c r="E3704" s="89">
        <v>2.41</v>
      </c>
      <c r="F3704" s="87"/>
    </row>
    <row r="3705" spans="2:6" x14ac:dyDescent="0.2">
      <c r="B3705" s="85"/>
      <c r="C3705" s="88">
        <v>42237</v>
      </c>
      <c r="D3705" s="86"/>
      <c r="E3705" s="89">
        <v>2.41</v>
      </c>
      <c r="F3705" s="87"/>
    </row>
    <row r="3706" spans="2:6" x14ac:dyDescent="0.2">
      <c r="B3706" s="85"/>
      <c r="C3706" s="88">
        <v>42236</v>
      </c>
      <c r="D3706" s="86"/>
      <c r="E3706" s="89">
        <v>2.41</v>
      </c>
      <c r="F3706" s="87"/>
    </row>
    <row r="3707" spans="2:6" x14ac:dyDescent="0.2">
      <c r="B3707" s="85"/>
      <c r="C3707" s="88">
        <v>42235</v>
      </c>
      <c r="D3707" s="86"/>
      <c r="E3707" s="89">
        <v>2.41</v>
      </c>
      <c r="F3707" s="87"/>
    </row>
    <row r="3708" spans="2:6" x14ac:dyDescent="0.2">
      <c r="B3708" s="85"/>
      <c r="C3708" s="88">
        <v>42234</v>
      </c>
      <c r="D3708" s="86"/>
      <c r="E3708" s="89">
        <v>2.41</v>
      </c>
      <c r="F3708" s="87"/>
    </row>
    <row r="3709" spans="2:6" x14ac:dyDescent="0.2">
      <c r="B3709" s="85"/>
      <c r="C3709" s="88">
        <v>42233</v>
      </c>
      <c r="D3709" s="86"/>
      <c r="E3709" s="89">
        <v>2.41</v>
      </c>
      <c r="F3709" s="87"/>
    </row>
    <row r="3710" spans="2:6" x14ac:dyDescent="0.2">
      <c r="B3710" s="85"/>
      <c r="C3710" s="88">
        <v>42232</v>
      </c>
      <c r="D3710" s="86"/>
      <c r="E3710" s="89">
        <v>2.41</v>
      </c>
      <c r="F3710" s="87"/>
    </row>
    <row r="3711" spans="2:6" x14ac:dyDescent="0.2">
      <c r="B3711" s="85"/>
      <c r="C3711" s="88">
        <v>42231</v>
      </c>
      <c r="D3711" s="86"/>
      <c r="E3711" s="89">
        <v>2.41</v>
      </c>
      <c r="F3711" s="87"/>
    </row>
    <row r="3712" spans="2:6" x14ac:dyDescent="0.2">
      <c r="B3712" s="85"/>
      <c r="C3712" s="88">
        <v>42230</v>
      </c>
      <c r="D3712" s="86"/>
      <c r="E3712" s="89">
        <v>2.41</v>
      </c>
      <c r="F3712" s="87"/>
    </row>
    <row r="3713" spans="2:6" x14ac:dyDescent="0.2">
      <c r="B3713" s="85"/>
      <c r="C3713" s="88">
        <v>42229</v>
      </c>
      <c r="D3713" s="86"/>
      <c r="E3713" s="89">
        <v>2.41</v>
      </c>
      <c r="F3713" s="87"/>
    </row>
    <row r="3714" spans="2:6" x14ac:dyDescent="0.2">
      <c r="B3714" s="85"/>
      <c r="C3714" s="88">
        <v>42228</v>
      </c>
      <c r="D3714" s="86"/>
      <c r="E3714" s="89">
        <v>2.41</v>
      </c>
      <c r="F3714" s="87"/>
    </row>
    <row r="3715" spans="2:6" x14ac:dyDescent="0.2">
      <c r="B3715" s="85"/>
      <c r="C3715" s="88">
        <v>42227</v>
      </c>
      <c r="D3715" s="86"/>
      <c r="E3715" s="89">
        <v>2.41</v>
      </c>
      <c r="F3715" s="87"/>
    </row>
    <row r="3716" spans="2:6" x14ac:dyDescent="0.2">
      <c r="B3716" s="85"/>
      <c r="C3716" s="88">
        <v>42226</v>
      </c>
      <c r="D3716" s="86"/>
      <c r="E3716" s="89">
        <v>2.41</v>
      </c>
      <c r="F3716" s="87"/>
    </row>
    <row r="3717" spans="2:6" x14ac:dyDescent="0.2">
      <c r="B3717" s="85"/>
      <c r="C3717" s="88">
        <v>42225</v>
      </c>
      <c r="D3717" s="86"/>
      <c r="E3717" s="89">
        <v>2.41</v>
      </c>
      <c r="F3717" s="87"/>
    </row>
    <row r="3718" spans="2:6" x14ac:dyDescent="0.2">
      <c r="B3718" s="85"/>
      <c r="C3718" s="88">
        <v>42224</v>
      </c>
      <c r="D3718" s="86"/>
      <c r="E3718" s="89">
        <v>2.41</v>
      </c>
      <c r="F3718" s="87"/>
    </row>
    <row r="3719" spans="2:6" x14ac:dyDescent="0.2">
      <c r="B3719" s="85"/>
      <c r="C3719" s="88">
        <v>42223</v>
      </c>
      <c r="D3719" s="86"/>
      <c r="E3719" s="89">
        <v>2.41</v>
      </c>
      <c r="F3719" s="87"/>
    </row>
    <row r="3720" spans="2:6" x14ac:dyDescent="0.2">
      <c r="B3720" s="85"/>
      <c r="C3720" s="88">
        <v>42222</v>
      </c>
      <c r="D3720" s="86"/>
      <c r="E3720" s="89">
        <v>2.41</v>
      </c>
      <c r="F3720" s="87"/>
    </row>
    <row r="3721" spans="2:6" x14ac:dyDescent="0.2">
      <c r="B3721" s="85"/>
      <c r="C3721" s="88">
        <v>42221</v>
      </c>
      <c r="D3721" s="86"/>
      <c r="E3721" s="89">
        <v>2.41</v>
      </c>
      <c r="F3721" s="87"/>
    </row>
    <row r="3722" spans="2:6" x14ac:dyDescent="0.2">
      <c r="B3722" s="85"/>
      <c r="C3722" s="88">
        <v>42220</v>
      </c>
      <c r="D3722" s="86"/>
      <c r="E3722" s="89">
        <v>2.41</v>
      </c>
      <c r="F3722" s="87"/>
    </row>
    <row r="3723" spans="2:6" x14ac:dyDescent="0.2">
      <c r="B3723" s="85"/>
      <c r="C3723" s="88">
        <v>42219</v>
      </c>
      <c r="D3723" s="86"/>
      <c r="E3723" s="89">
        <v>2.41</v>
      </c>
      <c r="F3723" s="87"/>
    </row>
    <row r="3724" spans="2:6" x14ac:dyDescent="0.2">
      <c r="B3724" s="85"/>
      <c r="C3724" s="88">
        <v>42218</v>
      </c>
      <c r="D3724" s="86"/>
      <c r="E3724" s="89">
        <v>2.41</v>
      </c>
      <c r="F3724" s="87"/>
    </row>
    <row r="3725" spans="2:6" x14ac:dyDescent="0.2">
      <c r="B3725" s="85"/>
      <c r="C3725" s="88">
        <v>42217</v>
      </c>
      <c r="D3725" s="86"/>
      <c r="E3725" s="89">
        <v>2.41</v>
      </c>
      <c r="F3725" s="87"/>
    </row>
    <row r="3726" spans="2:6" x14ac:dyDescent="0.2">
      <c r="B3726" s="85"/>
      <c r="C3726" s="88">
        <v>42216</v>
      </c>
      <c r="D3726" s="86"/>
      <c r="E3726" s="89">
        <v>2.41</v>
      </c>
      <c r="F3726" s="87"/>
    </row>
    <row r="3727" spans="2:6" x14ac:dyDescent="0.2">
      <c r="B3727" s="85"/>
      <c r="C3727" s="88">
        <v>42215</v>
      </c>
      <c r="D3727" s="86"/>
      <c r="E3727" s="89">
        <v>2.41</v>
      </c>
      <c r="F3727" s="87"/>
    </row>
    <row r="3728" spans="2:6" x14ac:dyDescent="0.2">
      <c r="B3728" s="85"/>
      <c r="C3728" s="88">
        <v>42214</v>
      </c>
      <c r="D3728" s="86"/>
      <c r="E3728" s="89">
        <v>2.41</v>
      </c>
      <c r="F3728" s="87"/>
    </row>
    <row r="3729" spans="2:6" x14ac:dyDescent="0.2">
      <c r="B3729" s="85"/>
      <c r="C3729" s="88">
        <v>42213</v>
      </c>
      <c r="D3729" s="86"/>
      <c r="E3729" s="89">
        <v>2.41</v>
      </c>
      <c r="F3729" s="87"/>
    </row>
    <row r="3730" spans="2:6" x14ac:dyDescent="0.2">
      <c r="B3730" s="85"/>
      <c r="C3730" s="88">
        <v>42212</v>
      </c>
      <c r="D3730" s="86"/>
      <c r="E3730" s="89">
        <v>2.41</v>
      </c>
      <c r="F3730" s="87"/>
    </row>
    <row r="3731" spans="2:6" x14ac:dyDescent="0.2">
      <c r="B3731" s="85"/>
      <c r="C3731" s="88">
        <v>42211</v>
      </c>
      <c r="D3731" s="86"/>
      <c r="E3731" s="89">
        <v>2.41</v>
      </c>
      <c r="F3731" s="87"/>
    </row>
    <row r="3732" spans="2:6" x14ac:dyDescent="0.2">
      <c r="B3732" s="85"/>
      <c r="C3732" s="88">
        <v>42210</v>
      </c>
      <c r="D3732" s="86"/>
      <c r="E3732" s="89">
        <v>2.41</v>
      </c>
      <c r="F3732" s="87"/>
    </row>
    <row r="3733" spans="2:6" x14ac:dyDescent="0.2">
      <c r="B3733" s="85"/>
      <c r="C3733" s="88">
        <v>42209</v>
      </c>
      <c r="D3733" s="86"/>
      <c r="E3733" s="89">
        <v>2.41</v>
      </c>
      <c r="F3733" s="87"/>
    </row>
    <row r="3734" spans="2:6" x14ac:dyDescent="0.2">
      <c r="B3734" s="85"/>
      <c r="C3734" s="88">
        <v>42208</v>
      </c>
      <c r="D3734" s="86"/>
      <c r="E3734" s="89">
        <v>2.41</v>
      </c>
      <c r="F3734" s="87"/>
    </row>
    <row r="3735" spans="2:6" x14ac:dyDescent="0.2">
      <c r="B3735" s="85"/>
      <c r="C3735" s="88">
        <v>42207</v>
      </c>
      <c r="D3735" s="86"/>
      <c r="E3735" s="89">
        <v>2.41</v>
      </c>
      <c r="F3735" s="87"/>
    </row>
    <row r="3736" spans="2:6" x14ac:dyDescent="0.2">
      <c r="B3736" s="85"/>
      <c r="C3736" s="88">
        <v>42206</v>
      </c>
      <c r="D3736" s="86"/>
      <c r="E3736" s="89">
        <v>2.41</v>
      </c>
      <c r="F3736" s="87"/>
    </row>
    <row r="3737" spans="2:6" x14ac:dyDescent="0.2">
      <c r="B3737" s="85"/>
      <c r="C3737" s="88">
        <v>42205</v>
      </c>
      <c r="D3737" s="86"/>
      <c r="E3737" s="89">
        <v>2.41</v>
      </c>
      <c r="F3737" s="87"/>
    </row>
    <row r="3738" spans="2:6" x14ac:dyDescent="0.2">
      <c r="B3738" s="85"/>
      <c r="C3738" s="88">
        <v>42204</v>
      </c>
      <c r="D3738" s="86"/>
      <c r="E3738" s="89">
        <v>2.41</v>
      </c>
      <c r="F3738" s="87"/>
    </row>
    <row r="3739" spans="2:6" x14ac:dyDescent="0.2">
      <c r="B3739" s="85"/>
      <c r="C3739" s="88">
        <v>42203</v>
      </c>
      <c r="D3739" s="86"/>
      <c r="E3739" s="89">
        <v>2.41</v>
      </c>
      <c r="F3739" s="87"/>
    </row>
    <row r="3740" spans="2:6" x14ac:dyDescent="0.2">
      <c r="B3740" s="85"/>
      <c r="C3740" s="88">
        <v>42202</v>
      </c>
      <c r="D3740" s="86"/>
      <c r="E3740" s="89">
        <v>2.41</v>
      </c>
      <c r="F3740" s="87"/>
    </row>
    <row r="3741" spans="2:6" x14ac:dyDescent="0.2">
      <c r="B3741" s="85"/>
      <c r="C3741" s="88">
        <v>42201</v>
      </c>
      <c r="D3741" s="86"/>
      <c r="E3741" s="89">
        <v>2.41</v>
      </c>
      <c r="F3741" s="87"/>
    </row>
    <row r="3742" spans="2:6" x14ac:dyDescent="0.2">
      <c r="B3742" s="85"/>
      <c r="C3742" s="88">
        <v>42200</v>
      </c>
      <c r="D3742" s="86"/>
      <c r="E3742" s="89">
        <v>2.41</v>
      </c>
      <c r="F3742" s="87"/>
    </row>
    <row r="3743" spans="2:6" x14ac:dyDescent="0.2">
      <c r="B3743" s="85"/>
      <c r="C3743" s="88">
        <v>42199</v>
      </c>
      <c r="D3743" s="86"/>
      <c r="E3743" s="89">
        <v>2.41</v>
      </c>
      <c r="F3743" s="87"/>
    </row>
    <row r="3744" spans="2:6" x14ac:dyDescent="0.2">
      <c r="B3744" s="85"/>
      <c r="C3744" s="88">
        <v>42198</v>
      </c>
      <c r="D3744" s="86"/>
      <c r="E3744" s="89">
        <v>2.41</v>
      </c>
      <c r="F3744" s="87"/>
    </row>
    <row r="3745" spans="2:6" x14ac:dyDescent="0.2">
      <c r="B3745" s="85"/>
      <c r="C3745" s="88">
        <v>42197</v>
      </c>
      <c r="D3745" s="86"/>
      <c r="E3745" s="89">
        <v>2.41</v>
      </c>
      <c r="F3745" s="87"/>
    </row>
    <row r="3746" spans="2:6" x14ac:dyDescent="0.2">
      <c r="B3746" s="85"/>
      <c r="C3746" s="88">
        <v>42196</v>
      </c>
      <c r="D3746" s="86"/>
      <c r="E3746" s="89">
        <v>2.41</v>
      </c>
      <c r="F3746" s="87"/>
    </row>
    <row r="3747" spans="2:6" x14ac:dyDescent="0.2">
      <c r="B3747" s="85"/>
      <c r="C3747" s="88">
        <v>42195</v>
      </c>
      <c r="D3747" s="86"/>
      <c r="E3747" s="89">
        <v>2.41</v>
      </c>
      <c r="F3747" s="87"/>
    </row>
    <row r="3748" spans="2:6" x14ac:dyDescent="0.2">
      <c r="B3748" s="85"/>
      <c r="C3748" s="88">
        <v>42194</v>
      </c>
      <c r="D3748" s="86"/>
      <c r="E3748" s="89">
        <v>2.41</v>
      </c>
      <c r="F3748" s="87"/>
    </row>
    <row r="3749" spans="2:6" x14ac:dyDescent="0.2">
      <c r="B3749" s="85"/>
      <c r="C3749" s="88">
        <v>42193</v>
      </c>
      <c r="D3749" s="86"/>
      <c r="E3749" s="89">
        <v>2.41</v>
      </c>
      <c r="F3749" s="87"/>
    </row>
    <row r="3750" spans="2:6" x14ac:dyDescent="0.2">
      <c r="B3750" s="85"/>
      <c r="C3750" s="88">
        <v>42192</v>
      </c>
      <c r="D3750" s="86"/>
      <c r="E3750" s="89">
        <v>2.41</v>
      </c>
      <c r="F3750" s="87"/>
    </row>
    <row r="3751" spans="2:6" x14ac:dyDescent="0.2">
      <c r="B3751" s="85"/>
      <c r="C3751" s="88">
        <v>42191</v>
      </c>
      <c r="D3751" s="86"/>
      <c r="E3751" s="89">
        <v>2.41</v>
      </c>
      <c r="F3751" s="87"/>
    </row>
    <row r="3752" spans="2:6" x14ac:dyDescent="0.2">
      <c r="B3752" s="85"/>
      <c r="C3752" s="88">
        <v>42190</v>
      </c>
      <c r="D3752" s="86"/>
      <c r="E3752" s="89">
        <v>2.41</v>
      </c>
      <c r="F3752" s="87"/>
    </row>
    <row r="3753" spans="2:6" x14ac:dyDescent="0.2">
      <c r="B3753" s="85"/>
      <c r="C3753" s="88">
        <v>42189</v>
      </c>
      <c r="D3753" s="86"/>
      <c r="E3753" s="89">
        <v>2.41</v>
      </c>
      <c r="F3753" s="87"/>
    </row>
    <row r="3754" spans="2:6" x14ac:dyDescent="0.2">
      <c r="B3754" s="85"/>
      <c r="C3754" s="88">
        <v>42188</v>
      </c>
      <c r="D3754" s="86"/>
      <c r="E3754" s="89">
        <v>2.41</v>
      </c>
      <c r="F3754" s="87"/>
    </row>
    <row r="3755" spans="2:6" x14ac:dyDescent="0.2">
      <c r="B3755" s="85"/>
      <c r="C3755" s="88">
        <v>42187</v>
      </c>
      <c r="D3755" s="86"/>
      <c r="E3755" s="89">
        <v>2.41</v>
      </c>
      <c r="F3755" s="87"/>
    </row>
    <row r="3756" spans="2:6" x14ac:dyDescent="0.2">
      <c r="B3756" s="85"/>
      <c r="C3756" s="88">
        <v>42186</v>
      </c>
      <c r="D3756" s="86"/>
      <c r="E3756" s="89">
        <v>2.41</v>
      </c>
      <c r="F3756" s="87"/>
    </row>
    <row r="3757" spans="2:6" x14ac:dyDescent="0.2">
      <c r="B3757" s="85"/>
      <c r="C3757" s="88">
        <v>42185</v>
      </c>
      <c r="D3757" s="86"/>
      <c r="E3757" s="89">
        <v>2.54</v>
      </c>
      <c r="F3757" s="87"/>
    </row>
    <row r="3758" spans="2:6" x14ac:dyDescent="0.2">
      <c r="B3758" s="85"/>
      <c r="C3758" s="88">
        <v>42184</v>
      </c>
      <c r="D3758" s="86"/>
      <c r="E3758" s="89">
        <v>2.54</v>
      </c>
      <c r="F3758" s="87"/>
    </row>
    <row r="3759" spans="2:6" x14ac:dyDescent="0.2">
      <c r="B3759" s="85"/>
      <c r="C3759" s="88">
        <v>42183</v>
      </c>
      <c r="D3759" s="86"/>
      <c r="E3759" s="89">
        <v>2.54</v>
      </c>
      <c r="F3759" s="87"/>
    </row>
    <row r="3760" spans="2:6" x14ac:dyDescent="0.2">
      <c r="B3760" s="85"/>
      <c r="C3760" s="88">
        <v>42182</v>
      </c>
      <c r="D3760" s="86"/>
      <c r="E3760" s="89">
        <v>2.54</v>
      </c>
      <c r="F3760" s="87"/>
    </row>
    <row r="3761" spans="2:6" x14ac:dyDescent="0.2">
      <c r="B3761" s="85"/>
      <c r="C3761" s="88">
        <v>42181</v>
      </c>
      <c r="D3761" s="86"/>
      <c r="E3761" s="89">
        <v>2.54</v>
      </c>
      <c r="F3761" s="87"/>
    </row>
    <row r="3762" spans="2:6" x14ac:dyDescent="0.2">
      <c r="B3762" s="85"/>
      <c r="C3762" s="88">
        <v>42180</v>
      </c>
      <c r="D3762" s="86"/>
      <c r="E3762" s="89">
        <v>2.54</v>
      </c>
      <c r="F3762" s="87"/>
    </row>
    <row r="3763" spans="2:6" x14ac:dyDescent="0.2">
      <c r="B3763" s="85"/>
      <c r="C3763" s="88">
        <v>42179</v>
      </c>
      <c r="D3763" s="86"/>
      <c r="E3763" s="89">
        <v>2.54</v>
      </c>
      <c r="F3763" s="87"/>
    </row>
    <row r="3764" spans="2:6" x14ac:dyDescent="0.2">
      <c r="B3764" s="85"/>
      <c r="C3764" s="88">
        <v>42178</v>
      </c>
      <c r="D3764" s="86"/>
      <c r="E3764" s="89">
        <v>2.54</v>
      </c>
      <c r="F3764" s="87"/>
    </row>
    <row r="3765" spans="2:6" x14ac:dyDescent="0.2">
      <c r="B3765" s="85"/>
      <c r="C3765" s="88">
        <v>42177</v>
      </c>
      <c r="D3765" s="86"/>
      <c r="E3765" s="89">
        <v>2.54</v>
      </c>
      <c r="F3765" s="87"/>
    </row>
    <row r="3766" spans="2:6" x14ac:dyDescent="0.2">
      <c r="B3766" s="85"/>
      <c r="C3766" s="88">
        <v>42176</v>
      </c>
      <c r="D3766" s="86"/>
      <c r="E3766" s="89">
        <v>2.54</v>
      </c>
      <c r="F3766" s="87"/>
    </row>
    <row r="3767" spans="2:6" x14ac:dyDescent="0.2">
      <c r="B3767" s="85"/>
      <c r="C3767" s="88">
        <v>42175</v>
      </c>
      <c r="D3767" s="86"/>
      <c r="E3767" s="89">
        <v>2.54</v>
      </c>
      <c r="F3767" s="87"/>
    </row>
    <row r="3768" spans="2:6" x14ac:dyDescent="0.2">
      <c r="B3768" s="85"/>
      <c r="C3768" s="88">
        <v>42174</v>
      </c>
      <c r="D3768" s="86"/>
      <c r="E3768" s="89">
        <v>2.54</v>
      </c>
      <c r="F3768" s="87"/>
    </row>
    <row r="3769" spans="2:6" x14ac:dyDescent="0.2">
      <c r="B3769" s="85"/>
      <c r="C3769" s="88">
        <v>42173</v>
      </c>
      <c r="D3769" s="86"/>
      <c r="E3769" s="89">
        <v>2.54</v>
      </c>
      <c r="F3769" s="87"/>
    </row>
    <row r="3770" spans="2:6" x14ac:dyDescent="0.2">
      <c r="B3770" s="85"/>
      <c r="C3770" s="88">
        <v>42172</v>
      </c>
      <c r="D3770" s="86"/>
      <c r="E3770" s="89">
        <v>2.54</v>
      </c>
      <c r="F3770" s="87"/>
    </row>
    <row r="3771" spans="2:6" x14ac:dyDescent="0.2">
      <c r="B3771" s="85"/>
      <c r="C3771" s="88">
        <v>42171</v>
      </c>
      <c r="D3771" s="86"/>
      <c r="E3771" s="89">
        <v>2.54</v>
      </c>
      <c r="F3771" s="87"/>
    </row>
    <row r="3772" spans="2:6" x14ac:dyDescent="0.2">
      <c r="B3772" s="85"/>
      <c r="C3772" s="88">
        <v>42170</v>
      </c>
      <c r="D3772" s="86"/>
      <c r="E3772" s="89">
        <v>2.54</v>
      </c>
      <c r="F3772" s="87"/>
    </row>
    <row r="3773" spans="2:6" x14ac:dyDescent="0.2">
      <c r="B3773" s="85"/>
      <c r="C3773" s="88">
        <v>42169</v>
      </c>
      <c r="D3773" s="86"/>
      <c r="E3773" s="89">
        <v>2.54</v>
      </c>
      <c r="F3773" s="87"/>
    </row>
    <row r="3774" spans="2:6" x14ac:dyDescent="0.2">
      <c r="B3774" s="85"/>
      <c r="C3774" s="88">
        <v>42168</v>
      </c>
      <c r="D3774" s="86"/>
      <c r="E3774" s="89">
        <v>2.54</v>
      </c>
      <c r="F3774" s="87"/>
    </row>
    <row r="3775" spans="2:6" x14ac:dyDescent="0.2">
      <c r="B3775" s="85"/>
      <c r="C3775" s="88">
        <v>42167</v>
      </c>
      <c r="D3775" s="86"/>
      <c r="E3775" s="89">
        <v>2.54</v>
      </c>
      <c r="F3775" s="87"/>
    </row>
    <row r="3776" spans="2:6" x14ac:dyDescent="0.2">
      <c r="B3776" s="85"/>
      <c r="C3776" s="88">
        <v>42166</v>
      </c>
      <c r="D3776" s="86"/>
      <c r="E3776" s="89">
        <v>2.54</v>
      </c>
      <c r="F3776" s="87"/>
    </row>
    <row r="3777" spans="2:6" x14ac:dyDescent="0.2">
      <c r="B3777" s="85"/>
      <c r="C3777" s="88">
        <v>42165</v>
      </c>
      <c r="D3777" s="86"/>
      <c r="E3777" s="89">
        <v>2.54</v>
      </c>
      <c r="F3777" s="87"/>
    </row>
    <row r="3778" spans="2:6" x14ac:dyDescent="0.2">
      <c r="B3778" s="85"/>
      <c r="C3778" s="88">
        <v>42164</v>
      </c>
      <c r="D3778" s="86"/>
      <c r="E3778" s="89">
        <v>2.54</v>
      </c>
      <c r="F3778" s="87"/>
    </row>
    <row r="3779" spans="2:6" x14ac:dyDescent="0.2">
      <c r="B3779" s="85"/>
      <c r="C3779" s="88">
        <v>42163</v>
      </c>
      <c r="D3779" s="86"/>
      <c r="E3779" s="89">
        <v>2.54</v>
      </c>
      <c r="F3779" s="87"/>
    </row>
    <row r="3780" spans="2:6" x14ac:dyDescent="0.2">
      <c r="B3780" s="85"/>
      <c r="C3780" s="88">
        <v>42162</v>
      </c>
      <c r="D3780" s="86"/>
      <c r="E3780" s="89">
        <v>2.54</v>
      </c>
      <c r="F3780" s="87"/>
    </row>
    <row r="3781" spans="2:6" x14ac:dyDescent="0.2">
      <c r="B3781" s="85"/>
      <c r="C3781" s="88">
        <v>42161</v>
      </c>
      <c r="D3781" s="86"/>
      <c r="E3781" s="89">
        <v>2.54</v>
      </c>
      <c r="F3781" s="87"/>
    </row>
    <row r="3782" spans="2:6" x14ac:dyDescent="0.2">
      <c r="B3782" s="85"/>
      <c r="C3782" s="88">
        <v>42160</v>
      </c>
      <c r="D3782" s="86"/>
      <c r="E3782" s="89">
        <v>2.54</v>
      </c>
      <c r="F3782" s="87"/>
    </row>
    <row r="3783" spans="2:6" x14ac:dyDescent="0.2">
      <c r="B3783" s="85"/>
      <c r="C3783" s="88">
        <v>42159</v>
      </c>
      <c r="D3783" s="86"/>
      <c r="E3783" s="89">
        <v>2.54</v>
      </c>
      <c r="F3783" s="87"/>
    </row>
    <row r="3784" spans="2:6" x14ac:dyDescent="0.2">
      <c r="B3784" s="85"/>
      <c r="C3784" s="88">
        <v>42158</v>
      </c>
      <c r="D3784" s="86"/>
      <c r="E3784" s="89">
        <v>2.54</v>
      </c>
      <c r="F3784" s="87"/>
    </row>
    <row r="3785" spans="2:6" x14ac:dyDescent="0.2">
      <c r="B3785" s="85"/>
      <c r="C3785" s="88">
        <v>42157</v>
      </c>
      <c r="D3785" s="86"/>
      <c r="E3785" s="89">
        <v>2.54</v>
      </c>
      <c r="F3785" s="87"/>
    </row>
    <row r="3786" spans="2:6" x14ac:dyDescent="0.2">
      <c r="B3786" s="85"/>
      <c r="C3786" s="88">
        <v>42156</v>
      </c>
      <c r="D3786" s="86"/>
      <c r="E3786" s="89">
        <v>2.54</v>
      </c>
      <c r="F3786" s="87"/>
    </row>
    <row r="3787" spans="2:6" x14ac:dyDescent="0.2">
      <c r="B3787" s="85"/>
      <c r="C3787" s="88">
        <v>42155</v>
      </c>
      <c r="D3787" s="86"/>
      <c r="E3787" s="89">
        <v>2.54</v>
      </c>
      <c r="F3787" s="87"/>
    </row>
    <row r="3788" spans="2:6" x14ac:dyDescent="0.2">
      <c r="B3788" s="85"/>
      <c r="C3788" s="88">
        <v>42154</v>
      </c>
      <c r="D3788" s="86"/>
      <c r="E3788" s="89">
        <v>2.54</v>
      </c>
      <c r="F3788" s="87"/>
    </row>
    <row r="3789" spans="2:6" x14ac:dyDescent="0.2">
      <c r="B3789" s="85"/>
      <c r="C3789" s="88">
        <v>42153</v>
      </c>
      <c r="D3789" s="86"/>
      <c r="E3789" s="89">
        <v>2.54</v>
      </c>
      <c r="F3789" s="87"/>
    </row>
    <row r="3790" spans="2:6" x14ac:dyDescent="0.2">
      <c r="B3790" s="85"/>
      <c r="C3790" s="88">
        <v>42152</v>
      </c>
      <c r="D3790" s="86"/>
      <c r="E3790" s="89">
        <v>2.54</v>
      </c>
      <c r="F3790" s="87"/>
    </row>
    <row r="3791" spans="2:6" x14ac:dyDescent="0.2">
      <c r="B3791" s="85"/>
      <c r="C3791" s="88">
        <v>42151</v>
      </c>
      <c r="D3791" s="86"/>
      <c r="E3791" s="89">
        <v>2.54</v>
      </c>
      <c r="F3791" s="87"/>
    </row>
    <row r="3792" spans="2:6" x14ac:dyDescent="0.2">
      <c r="B3792" s="85"/>
      <c r="C3792" s="88">
        <v>42150</v>
      </c>
      <c r="D3792" s="86"/>
      <c r="E3792" s="89">
        <v>2.54</v>
      </c>
      <c r="F3792" s="87"/>
    </row>
    <row r="3793" spans="2:6" x14ac:dyDescent="0.2">
      <c r="B3793" s="85"/>
      <c r="C3793" s="88">
        <v>42149</v>
      </c>
      <c r="D3793" s="86"/>
      <c r="E3793" s="89">
        <v>2.54</v>
      </c>
      <c r="F3793" s="87"/>
    </row>
    <row r="3794" spans="2:6" x14ac:dyDescent="0.2">
      <c r="B3794" s="85"/>
      <c r="C3794" s="88">
        <v>42148</v>
      </c>
      <c r="D3794" s="86"/>
      <c r="E3794" s="89">
        <v>2.54</v>
      </c>
      <c r="F3794" s="87"/>
    </row>
    <row r="3795" spans="2:6" x14ac:dyDescent="0.2">
      <c r="B3795" s="85"/>
      <c r="C3795" s="88">
        <v>42147</v>
      </c>
      <c r="D3795" s="86"/>
      <c r="E3795" s="89">
        <v>2.54</v>
      </c>
      <c r="F3795" s="87"/>
    </row>
    <row r="3796" spans="2:6" x14ac:dyDescent="0.2">
      <c r="B3796" s="85"/>
      <c r="C3796" s="88">
        <v>42146</v>
      </c>
      <c r="D3796" s="86"/>
      <c r="E3796" s="89">
        <v>2.54</v>
      </c>
      <c r="F3796" s="87"/>
    </row>
    <row r="3797" spans="2:6" x14ac:dyDescent="0.2">
      <c r="B3797" s="85"/>
      <c r="C3797" s="88">
        <v>42145</v>
      </c>
      <c r="D3797" s="86"/>
      <c r="E3797" s="89">
        <v>2.54</v>
      </c>
      <c r="F3797" s="87"/>
    </row>
    <row r="3798" spans="2:6" x14ac:dyDescent="0.2">
      <c r="B3798" s="85"/>
      <c r="C3798" s="88">
        <v>42144</v>
      </c>
      <c r="D3798" s="86"/>
      <c r="E3798" s="89">
        <v>2.54</v>
      </c>
      <c r="F3798" s="87"/>
    </row>
    <row r="3799" spans="2:6" x14ac:dyDescent="0.2">
      <c r="B3799" s="85"/>
      <c r="C3799" s="88">
        <v>42143</v>
      </c>
      <c r="D3799" s="86"/>
      <c r="E3799" s="89">
        <v>2.54</v>
      </c>
      <c r="F3799" s="87"/>
    </row>
    <row r="3800" spans="2:6" x14ac:dyDescent="0.2">
      <c r="B3800" s="85"/>
      <c r="C3800" s="88">
        <v>42142</v>
      </c>
      <c r="D3800" s="86"/>
      <c r="E3800" s="89">
        <v>2.54</v>
      </c>
      <c r="F3800" s="87"/>
    </row>
    <row r="3801" spans="2:6" x14ac:dyDescent="0.2">
      <c r="B3801" s="85"/>
      <c r="C3801" s="88">
        <v>42141</v>
      </c>
      <c r="D3801" s="86"/>
      <c r="E3801" s="89">
        <v>2.54</v>
      </c>
      <c r="F3801" s="87"/>
    </row>
    <row r="3802" spans="2:6" x14ac:dyDescent="0.2">
      <c r="B3802" s="85"/>
      <c r="C3802" s="88">
        <v>42140</v>
      </c>
      <c r="D3802" s="86"/>
      <c r="E3802" s="89">
        <v>2.54</v>
      </c>
      <c r="F3802" s="87"/>
    </row>
    <row r="3803" spans="2:6" x14ac:dyDescent="0.2">
      <c r="B3803" s="85"/>
      <c r="C3803" s="88">
        <v>42139</v>
      </c>
      <c r="D3803" s="86"/>
      <c r="E3803" s="89">
        <v>2.54</v>
      </c>
      <c r="F3803" s="87"/>
    </row>
    <row r="3804" spans="2:6" x14ac:dyDescent="0.2">
      <c r="B3804" s="85"/>
      <c r="C3804" s="88">
        <v>42138</v>
      </c>
      <c r="D3804" s="86"/>
      <c r="E3804" s="89">
        <v>2.54</v>
      </c>
      <c r="F3804" s="87"/>
    </row>
    <row r="3805" spans="2:6" x14ac:dyDescent="0.2">
      <c r="B3805" s="85"/>
      <c r="C3805" s="88">
        <v>42137</v>
      </c>
      <c r="D3805" s="86"/>
      <c r="E3805" s="89">
        <v>2.54</v>
      </c>
      <c r="F3805" s="87"/>
    </row>
    <row r="3806" spans="2:6" x14ac:dyDescent="0.2">
      <c r="B3806" s="85"/>
      <c r="C3806" s="88">
        <v>42136</v>
      </c>
      <c r="D3806" s="86"/>
      <c r="E3806" s="89">
        <v>2.36</v>
      </c>
      <c r="F3806" s="87"/>
    </row>
    <row r="3807" spans="2:6" x14ac:dyDescent="0.2">
      <c r="B3807" s="85"/>
      <c r="C3807" s="88">
        <v>42135</v>
      </c>
      <c r="D3807" s="86"/>
      <c r="E3807" s="89">
        <v>2.36</v>
      </c>
      <c r="F3807" s="87"/>
    </row>
    <row r="3808" spans="2:6" x14ac:dyDescent="0.2">
      <c r="B3808" s="85"/>
      <c r="C3808" s="88">
        <v>42134</v>
      </c>
      <c r="D3808" s="86"/>
      <c r="E3808" s="89">
        <v>2.36</v>
      </c>
      <c r="F3808" s="87"/>
    </row>
    <row r="3809" spans="2:6" x14ac:dyDescent="0.2">
      <c r="B3809" s="85"/>
      <c r="C3809" s="88">
        <v>42133</v>
      </c>
      <c r="D3809" s="86"/>
      <c r="E3809" s="89">
        <v>2.36</v>
      </c>
      <c r="F3809" s="87"/>
    </row>
    <row r="3810" spans="2:6" x14ac:dyDescent="0.2">
      <c r="B3810" s="85"/>
      <c r="C3810" s="88">
        <v>42132</v>
      </c>
      <c r="D3810" s="86"/>
      <c r="E3810" s="89">
        <v>2.36</v>
      </c>
      <c r="F3810" s="87"/>
    </row>
    <row r="3811" spans="2:6" x14ac:dyDescent="0.2">
      <c r="B3811" s="85"/>
      <c r="C3811" s="88">
        <v>42131</v>
      </c>
      <c r="D3811" s="86"/>
      <c r="E3811" s="89">
        <v>2.36</v>
      </c>
      <c r="F3811" s="87"/>
    </row>
    <row r="3812" spans="2:6" x14ac:dyDescent="0.2">
      <c r="B3812" s="85"/>
      <c r="C3812" s="88">
        <v>42130</v>
      </c>
      <c r="D3812" s="86"/>
      <c r="E3812" s="89">
        <v>2.36</v>
      </c>
      <c r="F3812" s="87"/>
    </row>
    <row r="3813" spans="2:6" x14ac:dyDescent="0.2">
      <c r="B3813" s="85"/>
      <c r="C3813" s="88">
        <v>42129</v>
      </c>
      <c r="D3813" s="86"/>
      <c r="E3813" s="89">
        <v>2.36</v>
      </c>
      <c r="F3813" s="87"/>
    </row>
    <row r="3814" spans="2:6" x14ac:dyDescent="0.2">
      <c r="B3814" s="85"/>
      <c r="C3814" s="88">
        <v>42128</v>
      </c>
      <c r="D3814" s="86"/>
      <c r="E3814" s="89">
        <v>2.36</v>
      </c>
      <c r="F3814" s="87"/>
    </row>
    <row r="3815" spans="2:6" x14ac:dyDescent="0.2">
      <c r="B3815" s="85"/>
      <c r="C3815" s="88">
        <v>42127</v>
      </c>
      <c r="D3815" s="86"/>
      <c r="E3815" s="89">
        <v>2.36</v>
      </c>
      <c r="F3815" s="87"/>
    </row>
    <row r="3816" spans="2:6" x14ac:dyDescent="0.2">
      <c r="B3816" s="85"/>
      <c r="C3816" s="88">
        <v>42126</v>
      </c>
      <c r="D3816" s="86"/>
      <c r="E3816" s="89">
        <v>2.36</v>
      </c>
      <c r="F3816" s="87"/>
    </row>
    <row r="3817" spans="2:6" x14ac:dyDescent="0.2">
      <c r="B3817" s="85"/>
      <c r="C3817" s="88">
        <v>42125</v>
      </c>
      <c r="D3817" s="86"/>
      <c r="E3817" s="89">
        <v>2.36</v>
      </c>
      <c r="F3817" s="87"/>
    </row>
    <row r="3818" spans="2:6" x14ac:dyDescent="0.2">
      <c r="B3818" s="85"/>
      <c r="C3818" s="88">
        <v>42124</v>
      </c>
      <c r="D3818" s="86"/>
      <c r="E3818" s="89">
        <v>2.36</v>
      </c>
      <c r="F3818" s="87"/>
    </row>
    <row r="3819" spans="2:6" x14ac:dyDescent="0.2">
      <c r="B3819" s="85"/>
      <c r="C3819" s="88">
        <v>42123</v>
      </c>
      <c r="D3819" s="86"/>
      <c r="E3819" s="89">
        <v>2.36</v>
      </c>
      <c r="F3819" s="87"/>
    </row>
    <row r="3820" spans="2:6" x14ac:dyDescent="0.2">
      <c r="B3820" s="85"/>
      <c r="C3820" s="88">
        <v>42122</v>
      </c>
      <c r="D3820" s="86"/>
      <c r="E3820" s="89">
        <v>2.36</v>
      </c>
      <c r="F3820" s="87"/>
    </row>
    <row r="3821" spans="2:6" x14ac:dyDescent="0.2">
      <c r="B3821" s="85"/>
      <c r="C3821" s="88">
        <v>42121</v>
      </c>
      <c r="D3821" s="86"/>
      <c r="E3821" s="89">
        <v>2.36</v>
      </c>
      <c r="F3821" s="87"/>
    </row>
    <row r="3822" spans="2:6" x14ac:dyDescent="0.2">
      <c r="B3822" s="85"/>
      <c r="C3822" s="88">
        <v>42120</v>
      </c>
      <c r="D3822" s="86"/>
      <c r="E3822" s="89">
        <v>2.36</v>
      </c>
      <c r="F3822" s="87"/>
    </row>
    <row r="3823" spans="2:6" x14ac:dyDescent="0.2">
      <c r="B3823" s="85"/>
      <c r="C3823" s="88">
        <v>42119</v>
      </c>
      <c r="D3823" s="86"/>
      <c r="E3823" s="89">
        <v>2.36</v>
      </c>
      <c r="F3823" s="87"/>
    </row>
    <row r="3824" spans="2:6" x14ac:dyDescent="0.2">
      <c r="B3824" s="85"/>
      <c r="C3824" s="88">
        <v>42118</v>
      </c>
      <c r="D3824" s="86"/>
      <c r="E3824" s="89">
        <v>2.36</v>
      </c>
      <c r="F3824" s="87"/>
    </row>
    <row r="3825" spans="2:6" x14ac:dyDescent="0.2">
      <c r="B3825" s="85"/>
      <c r="C3825" s="88">
        <v>42117</v>
      </c>
      <c r="D3825" s="86"/>
      <c r="E3825" s="89">
        <v>2.36</v>
      </c>
      <c r="F3825" s="87"/>
    </row>
    <row r="3826" spans="2:6" x14ac:dyDescent="0.2">
      <c r="B3826" s="85"/>
      <c r="C3826" s="88">
        <v>42116</v>
      </c>
      <c r="D3826" s="86"/>
      <c r="E3826" s="89">
        <v>2.36</v>
      </c>
      <c r="F3826" s="87"/>
    </row>
    <row r="3827" spans="2:6" x14ac:dyDescent="0.2">
      <c r="B3827" s="85"/>
      <c r="C3827" s="88">
        <v>42115</v>
      </c>
      <c r="D3827" s="86"/>
      <c r="E3827" s="89">
        <v>2.36</v>
      </c>
      <c r="F3827" s="87"/>
    </row>
    <row r="3828" spans="2:6" x14ac:dyDescent="0.2">
      <c r="B3828" s="85"/>
      <c r="C3828" s="88">
        <v>42114</v>
      </c>
      <c r="D3828" s="86"/>
      <c r="E3828" s="89">
        <v>2.36</v>
      </c>
      <c r="F3828" s="87"/>
    </row>
    <row r="3829" spans="2:6" x14ac:dyDescent="0.2">
      <c r="B3829" s="85"/>
      <c r="C3829" s="88">
        <v>42113</v>
      </c>
      <c r="D3829" s="86"/>
      <c r="E3829" s="89">
        <v>2.36</v>
      </c>
      <c r="F3829" s="87"/>
    </row>
    <row r="3830" spans="2:6" x14ac:dyDescent="0.2">
      <c r="B3830" s="85"/>
      <c r="C3830" s="88">
        <v>42112</v>
      </c>
      <c r="D3830" s="86"/>
      <c r="E3830" s="89">
        <v>2.36</v>
      </c>
      <c r="F3830" s="87"/>
    </row>
    <row r="3831" spans="2:6" x14ac:dyDescent="0.2">
      <c r="B3831" s="85"/>
      <c r="C3831" s="88">
        <v>42111</v>
      </c>
      <c r="D3831" s="86"/>
      <c r="E3831" s="89">
        <v>2.36</v>
      </c>
      <c r="F3831" s="87"/>
    </row>
    <row r="3832" spans="2:6" x14ac:dyDescent="0.2">
      <c r="B3832" s="85"/>
      <c r="C3832" s="88">
        <v>42110</v>
      </c>
      <c r="D3832" s="86"/>
      <c r="E3832" s="89">
        <v>2.36</v>
      </c>
      <c r="F3832" s="87"/>
    </row>
    <row r="3833" spans="2:6" x14ac:dyDescent="0.2">
      <c r="B3833" s="85"/>
      <c r="C3833" s="88">
        <v>42109</v>
      </c>
      <c r="D3833" s="86"/>
      <c r="E3833" s="89">
        <v>2.36</v>
      </c>
      <c r="F3833" s="87"/>
    </row>
    <row r="3834" spans="2:6" x14ac:dyDescent="0.2">
      <c r="B3834" s="85"/>
      <c r="C3834" s="88">
        <v>42108</v>
      </c>
      <c r="D3834" s="86"/>
      <c r="E3834" s="89">
        <v>2.36</v>
      </c>
      <c r="F3834" s="87"/>
    </row>
    <row r="3835" spans="2:6" x14ac:dyDescent="0.2">
      <c r="B3835" s="85"/>
      <c r="C3835" s="88">
        <v>42107</v>
      </c>
      <c r="D3835" s="86"/>
      <c r="E3835" s="89">
        <v>2.36</v>
      </c>
      <c r="F3835" s="87"/>
    </row>
    <row r="3836" spans="2:6" x14ac:dyDescent="0.2">
      <c r="B3836" s="85"/>
      <c r="C3836" s="88">
        <v>42106</v>
      </c>
      <c r="D3836" s="86"/>
      <c r="E3836" s="89">
        <v>2.36</v>
      </c>
      <c r="F3836" s="87"/>
    </row>
    <row r="3837" spans="2:6" x14ac:dyDescent="0.2">
      <c r="B3837" s="85"/>
      <c r="C3837" s="88">
        <v>42105</v>
      </c>
      <c r="D3837" s="86"/>
      <c r="E3837" s="89">
        <v>2.36</v>
      </c>
      <c r="F3837" s="87"/>
    </row>
    <row r="3838" spans="2:6" x14ac:dyDescent="0.2">
      <c r="B3838" s="85"/>
      <c r="C3838" s="88">
        <v>42104</v>
      </c>
      <c r="D3838" s="86"/>
      <c r="E3838" s="89">
        <v>2.36</v>
      </c>
      <c r="F3838" s="87"/>
    </row>
    <row r="3839" spans="2:6" x14ac:dyDescent="0.2">
      <c r="B3839" s="85"/>
      <c r="C3839" s="88">
        <v>42103</v>
      </c>
      <c r="D3839" s="86"/>
      <c r="E3839" s="89">
        <v>2.36</v>
      </c>
      <c r="F3839" s="87"/>
    </row>
    <row r="3840" spans="2:6" x14ac:dyDescent="0.2">
      <c r="B3840" s="85"/>
      <c r="C3840" s="88">
        <v>42102</v>
      </c>
      <c r="D3840" s="86"/>
      <c r="E3840" s="89">
        <v>2.36</v>
      </c>
      <c r="F3840" s="87"/>
    </row>
    <row r="3841" spans="2:6" x14ac:dyDescent="0.2">
      <c r="B3841" s="85"/>
      <c r="C3841" s="88">
        <v>42101</v>
      </c>
      <c r="D3841" s="86"/>
      <c r="E3841" s="89">
        <v>2.36</v>
      </c>
      <c r="F3841" s="87"/>
    </row>
    <row r="3842" spans="2:6" x14ac:dyDescent="0.2">
      <c r="B3842" s="85"/>
      <c r="C3842" s="88">
        <v>42100</v>
      </c>
      <c r="D3842" s="86"/>
      <c r="E3842" s="89">
        <v>2.36</v>
      </c>
      <c r="F3842" s="87"/>
    </row>
    <row r="3843" spans="2:6" x14ac:dyDescent="0.2">
      <c r="B3843" s="85"/>
      <c r="C3843" s="88">
        <v>42099</v>
      </c>
      <c r="D3843" s="86"/>
      <c r="E3843" s="89">
        <v>2.36</v>
      </c>
      <c r="F3843" s="87"/>
    </row>
    <row r="3844" spans="2:6" x14ac:dyDescent="0.2">
      <c r="B3844" s="85"/>
      <c r="C3844" s="88">
        <v>42098</v>
      </c>
      <c r="D3844" s="86"/>
      <c r="E3844" s="89">
        <v>2.36</v>
      </c>
      <c r="F3844" s="87"/>
    </row>
    <row r="3845" spans="2:6" x14ac:dyDescent="0.2">
      <c r="B3845" s="85"/>
      <c r="C3845" s="88">
        <v>42097</v>
      </c>
      <c r="D3845" s="86"/>
      <c r="E3845" s="89">
        <v>2.36</v>
      </c>
      <c r="F3845" s="87"/>
    </row>
    <row r="3846" spans="2:6" x14ac:dyDescent="0.2">
      <c r="B3846" s="85"/>
      <c r="C3846" s="88">
        <v>42096</v>
      </c>
      <c r="D3846" s="86"/>
      <c r="E3846" s="89">
        <v>2.36</v>
      </c>
      <c r="F3846" s="87"/>
    </row>
    <row r="3847" spans="2:6" x14ac:dyDescent="0.2">
      <c r="B3847" s="85"/>
      <c r="C3847" s="88">
        <v>42095</v>
      </c>
      <c r="D3847" s="86"/>
      <c r="E3847" s="89">
        <v>2.36</v>
      </c>
      <c r="F3847" s="87"/>
    </row>
    <row r="3848" spans="2:6" x14ac:dyDescent="0.2">
      <c r="B3848" s="85"/>
      <c r="C3848" s="88">
        <v>42094</v>
      </c>
      <c r="D3848" s="86"/>
      <c r="E3848" s="89">
        <v>2.36</v>
      </c>
      <c r="F3848" s="87"/>
    </row>
    <row r="3849" spans="2:6" x14ac:dyDescent="0.2">
      <c r="B3849" s="85"/>
      <c r="C3849" s="88">
        <v>42093</v>
      </c>
      <c r="D3849" s="86"/>
      <c r="E3849" s="89">
        <v>2.36</v>
      </c>
      <c r="F3849" s="87"/>
    </row>
    <row r="3850" spans="2:6" x14ac:dyDescent="0.2">
      <c r="B3850" s="85"/>
      <c r="C3850" s="88">
        <v>42092</v>
      </c>
      <c r="D3850" s="86"/>
      <c r="E3850" s="89">
        <v>2.36</v>
      </c>
      <c r="F3850" s="87"/>
    </row>
    <row r="3851" spans="2:6" x14ac:dyDescent="0.2">
      <c r="B3851" s="85"/>
      <c r="C3851" s="88">
        <v>42091</v>
      </c>
      <c r="D3851" s="86"/>
      <c r="E3851" s="89">
        <v>2.36</v>
      </c>
      <c r="F3851" s="87"/>
    </row>
    <row r="3852" spans="2:6" x14ac:dyDescent="0.2">
      <c r="B3852" s="85"/>
      <c r="C3852" s="88">
        <v>42090</v>
      </c>
      <c r="D3852" s="86"/>
      <c r="E3852" s="89">
        <v>2.36</v>
      </c>
      <c r="F3852" s="87"/>
    </row>
    <row r="3853" spans="2:6" x14ac:dyDescent="0.2">
      <c r="B3853" s="85"/>
      <c r="C3853" s="88">
        <v>42089</v>
      </c>
      <c r="D3853" s="86"/>
      <c r="E3853" s="89">
        <v>2.36</v>
      </c>
      <c r="F3853" s="87"/>
    </row>
    <row r="3854" spans="2:6" x14ac:dyDescent="0.2">
      <c r="B3854" s="85"/>
      <c r="C3854" s="88">
        <v>42088</v>
      </c>
      <c r="D3854" s="86"/>
      <c r="E3854" s="89">
        <v>2.36</v>
      </c>
      <c r="F3854" s="87"/>
    </row>
    <row r="3855" spans="2:6" x14ac:dyDescent="0.2">
      <c r="B3855" s="85"/>
      <c r="C3855" s="88">
        <v>42087</v>
      </c>
      <c r="D3855" s="86"/>
      <c r="E3855" s="89">
        <v>2.36</v>
      </c>
      <c r="F3855" s="87"/>
    </row>
    <row r="3856" spans="2:6" x14ac:dyDescent="0.2">
      <c r="B3856" s="85"/>
      <c r="C3856" s="88">
        <v>42086</v>
      </c>
      <c r="D3856" s="86"/>
      <c r="E3856" s="89">
        <v>2.36</v>
      </c>
      <c r="F3856" s="87"/>
    </row>
    <row r="3857" spans="2:6" x14ac:dyDescent="0.2">
      <c r="B3857" s="85"/>
      <c r="C3857" s="88">
        <v>42085</v>
      </c>
      <c r="D3857" s="86"/>
      <c r="E3857" s="89">
        <v>2.36</v>
      </c>
      <c r="F3857" s="87"/>
    </row>
    <row r="3858" spans="2:6" x14ac:dyDescent="0.2">
      <c r="B3858" s="85"/>
      <c r="C3858" s="88">
        <v>42084</v>
      </c>
      <c r="D3858" s="86"/>
      <c r="E3858" s="89">
        <v>2.36</v>
      </c>
      <c r="F3858" s="87"/>
    </row>
    <row r="3859" spans="2:6" x14ac:dyDescent="0.2">
      <c r="B3859" s="85"/>
      <c r="C3859" s="88">
        <v>42083</v>
      </c>
      <c r="D3859" s="86"/>
      <c r="E3859" s="89">
        <v>2.36</v>
      </c>
      <c r="F3859" s="87"/>
    </row>
    <row r="3860" spans="2:6" x14ac:dyDescent="0.2">
      <c r="B3860" s="85"/>
      <c r="C3860" s="88">
        <v>42082</v>
      </c>
      <c r="D3860" s="86"/>
      <c r="E3860" s="89">
        <v>2.36</v>
      </c>
      <c r="F3860" s="87"/>
    </row>
    <row r="3861" spans="2:6" x14ac:dyDescent="0.2">
      <c r="B3861" s="85"/>
      <c r="C3861" s="88">
        <v>42081</v>
      </c>
      <c r="D3861" s="86"/>
      <c r="E3861" s="89">
        <v>2.36</v>
      </c>
      <c r="F3861" s="87"/>
    </row>
    <row r="3862" spans="2:6" x14ac:dyDescent="0.2">
      <c r="B3862" s="85"/>
      <c r="C3862" s="88">
        <v>42080</v>
      </c>
      <c r="D3862" s="86"/>
      <c r="E3862" s="89">
        <v>2.36</v>
      </c>
      <c r="F3862" s="87"/>
    </row>
    <row r="3863" spans="2:6" x14ac:dyDescent="0.2">
      <c r="B3863" s="85"/>
      <c r="C3863" s="88">
        <v>42079</v>
      </c>
      <c r="D3863" s="86"/>
      <c r="E3863" s="89">
        <v>2.36</v>
      </c>
      <c r="F3863" s="87"/>
    </row>
    <row r="3864" spans="2:6" x14ac:dyDescent="0.2">
      <c r="B3864" s="85"/>
      <c r="C3864" s="88">
        <v>42078</v>
      </c>
      <c r="D3864" s="86"/>
      <c r="E3864" s="89">
        <v>2.36</v>
      </c>
      <c r="F3864" s="87"/>
    </row>
    <row r="3865" spans="2:6" x14ac:dyDescent="0.2">
      <c r="B3865" s="85"/>
      <c r="C3865" s="88">
        <v>42077</v>
      </c>
      <c r="D3865" s="86"/>
      <c r="E3865" s="89">
        <v>2.36</v>
      </c>
      <c r="F3865" s="87"/>
    </row>
    <row r="3866" spans="2:6" x14ac:dyDescent="0.2">
      <c r="B3866" s="85"/>
      <c r="C3866" s="88">
        <v>42076</v>
      </c>
      <c r="D3866" s="86"/>
      <c r="E3866" s="89">
        <v>2.36</v>
      </c>
      <c r="F3866" s="87"/>
    </row>
    <row r="3867" spans="2:6" x14ac:dyDescent="0.2">
      <c r="B3867" s="85"/>
      <c r="C3867" s="88">
        <v>42075</v>
      </c>
      <c r="D3867" s="86"/>
      <c r="E3867" s="89">
        <v>2.36</v>
      </c>
      <c r="F3867" s="87"/>
    </row>
    <row r="3868" spans="2:6" x14ac:dyDescent="0.2">
      <c r="B3868" s="85"/>
      <c r="C3868" s="88">
        <v>42074</v>
      </c>
      <c r="D3868" s="86"/>
      <c r="E3868" s="89">
        <v>2.36</v>
      </c>
      <c r="F3868" s="87"/>
    </row>
    <row r="3869" spans="2:6" x14ac:dyDescent="0.2">
      <c r="B3869" s="85"/>
      <c r="C3869" s="88">
        <v>42073</v>
      </c>
      <c r="D3869" s="86"/>
      <c r="E3869" s="89">
        <v>2.36</v>
      </c>
      <c r="F3869" s="87"/>
    </row>
    <row r="3870" spans="2:6" x14ac:dyDescent="0.2">
      <c r="B3870" s="85"/>
      <c r="C3870" s="88">
        <v>42072</v>
      </c>
      <c r="D3870" s="86"/>
      <c r="E3870" s="89">
        <v>2.36</v>
      </c>
      <c r="F3870" s="87"/>
    </row>
    <row r="3871" spans="2:6" x14ac:dyDescent="0.2">
      <c r="B3871" s="85"/>
      <c r="C3871" s="88">
        <v>42071</v>
      </c>
      <c r="D3871" s="86"/>
      <c r="E3871" s="89">
        <v>2.36</v>
      </c>
      <c r="F3871" s="87"/>
    </row>
    <row r="3872" spans="2:6" x14ac:dyDescent="0.2">
      <c r="B3872" s="85"/>
      <c r="C3872" s="88">
        <v>42070</v>
      </c>
      <c r="D3872" s="86"/>
      <c r="E3872" s="89">
        <v>2.36</v>
      </c>
      <c r="F3872" s="87"/>
    </row>
    <row r="3873" spans="2:6" x14ac:dyDescent="0.2">
      <c r="B3873" s="85"/>
      <c r="C3873" s="88">
        <v>42069</v>
      </c>
      <c r="D3873" s="86"/>
      <c r="E3873" s="89">
        <v>2.36</v>
      </c>
      <c r="F3873" s="87"/>
    </row>
    <row r="3874" spans="2:6" x14ac:dyDescent="0.2">
      <c r="B3874" s="85"/>
      <c r="C3874" s="88">
        <v>42068</v>
      </c>
      <c r="D3874" s="86"/>
      <c r="E3874" s="89">
        <v>2.36</v>
      </c>
      <c r="F3874" s="87"/>
    </row>
    <row r="3875" spans="2:6" x14ac:dyDescent="0.2">
      <c r="B3875" s="85"/>
      <c r="C3875" s="88">
        <v>42067</v>
      </c>
      <c r="D3875" s="86"/>
      <c r="E3875" s="89">
        <v>2.36</v>
      </c>
      <c r="F3875" s="87"/>
    </row>
    <row r="3876" spans="2:6" x14ac:dyDescent="0.2">
      <c r="B3876" s="85"/>
      <c r="C3876" s="88">
        <v>42066</v>
      </c>
      <c r="D3876" s="86"/>
      <c r="E3876" s="89">
        <v>2.36</v>
      </c>
      <c r="F3876" s="87"/>
    </row>
    <row r="3877" spans="2:6" x14ac:dyDescent="0.2">
      <c r="B3877" s="85"/>
      <c r="C3877" s="88">
        <v>42065</v>
      </c>
      <c r="D3877" s="86"/>
      <c r="E3877" s="89">
        <v>2.36</v>
      </c>
      <c r="F3877" s="87"/>
    </row>
    <row r="3878" spans="2:6" x14ac:dyDescent="0.2">
      <c r="B3878" s="85"/>
      <c r="C3878" s="88">
        <v>42064</v>
      </c>
      <c r="D3878" s="86"/>
      <c r="E3878" s="89">
        <v>2.36</v>
      </c>
      <c r="F3878" s="87"/>
    </row>
    <row r="3879" spans="2:6" x14ac:dyDescent="0.2">
      <c r="B3879" s="85"/>
      <c r="C3879" s="88">
        <v>42063</v>
      </c>
      <c r="D3879" s="86"/>
      <c r="E3879" s="89">
        <v>2.36</v>
      </c>
      <c r="F3879" s="87"/>
    </row>
    <row r="3880" spans="2:6" x14ac:dyDescent="0.2">
      <c r="B3880" s="85"/>
      <c r="C3880" s="88">
        <v>42062</v>
      </c>
      <c r="D3880" s="86"/>
      <c r="E3880" s="89">
        <v>2.36</v>
      </c>
      <c r="F3880" s="87"/>
    </row>
    <row r="3881" spans="2:6" x14ac:dyDescent="0.2">
      <c r="B3881" s="85"/>
      <c r="C3881" s="88">
        <v>42061</v>
      </c>
      <c r="D3881" s="86"/>
      <c r="E3881" s="89">
        <v>2.36</v>
      </c>
      <c r="F3881" s="87"/>
    </row>
    <row r="3882" spans="2:6" x14ac:dyDescent="0.2">
      <c r="B3882" s="85"/>
      <c r="C3882" s="88">
        <v>42060</v>
      </c>
      <c r="D3882" s="86"/>
      <c r="E3882" s="89">
        <v>2.36</v>
      </c>
      <c r="F3882" s="87"/>
    </row>
    <row r="3883" spans="2:6" x14ac:dyDescent="0.2">
      <c r="B3883" s="85"/>
      <c r="C3883" s="88">
        <v>42059</v>
      </c>
      <c r="D3883" s="86"/>
      <c r="E3883" s="89">
        <v>2.36</v>
      </c>
      <c r="F3883" s="87"/>
    </row>
    <row r="3884" spans="2:6" x14ac:dyDescent="0.2">
      <c r="B3884" s="85"/>
      <c r="C3884" s="88">
        <v>42058</v>
      </c>
      <c r="D3884" s="86"/>
      <c r="E3884" s="89">
        <v>2.36</v>
      </c>
      <c r="F3884" s="87"/>
    </row>
    <row r="3885" spans="2:6" x14ac:dyDescent="0.2">
      <c r="B3885" s="85"/>
      <c r="C3885" s="88">
        <v>42057</v>
      </c>
      <c r="D3885" s="86"/>
      <c r="E3885" s="89">
        <v>2.36</v>
      </c>
      <c r="F3885" s="87"/>
    </row>
    <row r="3886" spans="2:6" x14ac:dyDescent="0.2">
      <c r="B3886" s="85"/>
      <c r="C3886" s="88">
        <v>42056</v>
      </c>
      <c r="D3886" s="86"/>
      <c r="E3886" s="89">
        <v>2.36</v>
      </c>
      <c r="F3886" s="87"/>
    </row>
    <row r="3887" spans="2:6" x14ac:dyDescent="0.2">
      <c r="B3887" s="85"/>
      <c r="C3887" s="88">
        <v>42055</v>
      </c>
      <c r="D3887" s="86"/>
      <c r="E3887" s="89">
        <v>2.36</v>
      </c>
      <c r="F3887" s="87"/>
    </row>
    <row r="3888" spans="2:6" x14ac:dyDescent="0.2">
      <c r="B3888" s="85"/>
      <c r="C3888" s="88">
        <v>42054</v>
      </c>
      <c r="D3888" s="86"/>
      <c r="E3888" s="89">
        <v>2.36</v>
      </c>
      <c r="F3888" s="87"/>
    </row>
    <row r="3889" spans="2:6" x14ac:dyDescent="0.2">
      <c r="B3889" s="85"/>
      <c r="C3889" s="88">
        <v>42053</v>
      </c>
      <c r="D3889" s="86"/>
      <c r="E3889" s="89">
        <v>2.36</v>
      </c>
      <c r="F3889" s="87"/>
    </row>
    <row r="3890" spans="2:6" x14ac:dyDescent="0.2">
      <c r="B3890" s="85"/>
      <c r="C3890" s="88">
        <v>42052</v>
      </c>
      <c r="D3890" s="86"/>
      <c r="E3890" s="89">
        <v>2.36</v>
      </c>
      <c r="F3890" s="87"/>
    </row>
    <row r="3891" spans="2:6" x14ac:dyDescent="0.2">
      <c r="B3891" s="85"/>
      <c r="C3891" s="88">
        <v>42051</v>
      </c>
      <c r="D3891" s="86"/>
      <c r="E3891" s="89">
        <v>2.36</v>
      </c>
      <c r="F3891" s="87"/>
    </row>
    <row r="3892" spans="2:6" x14ac:dyDescent="0.2">
      <c r="B3892" s="85"/>
      <c r="C3892" s="88">
        <v>42050</v>
      </c>
      <c r="D3892" s="86"/>
      <c r="E3892" s="89">
        <v>2.36</v>
      </c>
      <c r="F3892" s="87"/>
    </row>
    <row r="3893" spans="2:6" x14ac:dyDescent="0.2">
      <c r="B3893" s="85"/>
      <c r="C3893" s="88">
        <v>42049</v>
      </c>
      <c r="D3893" s="86"/>
      <c r="E3893" s="89">
        <v>2.36</v>
      </c>
      <c r="F3893" s="87"/>
    </row>
    <row r="3894" spans="2:6" x14ac:dyDescent="0.2">
      <c r="B3894" s="85"/>
      <c r="C3894" s="88">
        <v>42048</v>
      </c>
      <c r="D3894" s="86"/>
      <c r="E3894" s="89">
        <v>2.36</v>
      </c>
      <c r="F3894" s="87"/>
    </row>
    <row r="3895" spans="2:6" x14ac:dyDescent="0.2">
      <c r="B3895" s="85"/>
      <c r="C3895" s="88">
        <v>42047</v>
      </c>
      <c r="D3895" s="86"/>
      <c r="E3895" s="89">
        <v>2.36</v>
      </c>
      <c r="F3895" s="87"/>
    </row>
    <row r="3896" spans="2:6" x14ac:dyDescent="0.2">
      <c r="B3896" s="85"/>
      <c r="C3896" s="88">
        <v>42046</v>
      </c>
      <c r="D3896" s="86"/>
      <c r="E3896" s="89">
        <v>2.36</v>
      </c>
      <c r="F3896" s="87"/>
    </row>
    <row r="3897" spans="2:6" x14ac:dyDescent="0.2">
      <c r="B3897" s="85"/>
      <c r="C3897" s="88">
        <v>42045</v>
      </c>
      <c r="D3897" s="86"/>
      <c r="E3897" s="89">
        <v>2.36</v>
      </c>
      <c r="F3897" s="87"/>
    </row>
    <row r="3898" spans="2:6" x14ac:dyDescent="0.2">
      <c r="B3898" s="85"/>
      <c r="C3898" s="88">
        <v>42044</v>
      </c>
      <c r="D3898" s="86"/>
      <c r="E3898" s="89">
        <v>2.36</v>
      </c>
      <c r="F3898" s="87"/>
    </row>
    <row r="3899" spans="2:6" x14ac:dyDescent="0.2">
      <c r="B3899" s="85"/>
      <c r="C3899" s="88">
        <v>42043</v>
      </c>
      <c r="D3899" s="86"/>
      <c r="E3899" s="89">
        <v>2.36</v>
      </c>
      <c r="F3899" s="87"/>
    </row>
    <row r="3900" spans="2:6" x14ac:dyDescent="0.2">
      <c r="B3900" s="85"/>
      <c r="C3900" s="88">
        <v>42042</v>
      </c>
      <c r="D3900" s="86"/>
      <c r="E3900" s="89">
        <v>2.36</v>
      </c>
      <c r="F3900" s="87"/>
    </row>
    <row r="3901" spans="2:6" x14ac:dyDescent="0.2">
      <c r="B3901" s="85"/>
      <c r="C3901" s="88">
        <v>42041</v>
      </c>
      <c r="D3901" s="86"/>
      <c r="E3901" s="89">
        <v>2.36</v>
      </c>
      <c r="F3901" s="87"/>
    </row>
    <row r="3902" spans="2:6" x14ac:dyDescent="0.2">
      <c r="B3902" s="85"/>
      <c r="C3902" s="88">
        <v>42040</v>
      </c>
      <c r="D3902" s="86"/>
      <c r="E3902" s="89">
        <v>2.36</v>
      </c>
      <c r="F3902" s="87"/>
    </row>
    <row r="3903" spans="2:6" x14ac:dyDescent="0.2">
      <c r="B3903" s="85"/>
      <c r="C3903" s="88">
        <v>42039</v>
      </c>
      <c r="D3903" s="86"/>
      <c r="E3903" s="89">
        <v>2.36</v>
      </c>
      <c r="F3903" s="87"/>
    </row>
    <row r="3904" spans="2:6" x14ac:dyDescent="0.2">
      <c r="B3904" s="85"/>
      <c r="C3904" s="88">
        <v>42038</v>
      </c>
      <c r="D3904" s="86"/>
      <c r="E3904" s="89">
        <v>2.36</v>
      </c>
      <c r="F3904" s="87"/>
    </row>
    <row r="3905" spans="2:6" x14ac:dyDescent="0.2">
      <c r="B3905" s="85"/>
      <c r="C3905" s="88">
        <v>42037</v>
      </c>
      <c r="D3905" s="86"/>
      <c r="E3905" s="89">
        <v>2.36</v>
      </c>
      <c r="F3905" s="87"/>
    </row>
    <row r="3906" spans="2:6" x14ac:dyDescent="0.2">
      <c r="B3906" s="85"/>
      <c r="C3906" s="88">
        <v>42036</v>
      </c>
      <c r="D3906" s="86"/>
      <c r="E3906" s="89">
        <v>2.36</v>
      </c>
      <c r="F3906" s="87"/>
    </row>
    <row r="3907" spans="2:6" x14ac:dyDescent="0.2">
      <c r="B3907" s="85"/>
      <c r="C3907" s="88">
        <v>42035</v>
      </c>
      <c r="D3907" s="86"/>
      <c r="E3907" s="89">
        <v>2.36</v>
      </c>
      <c r="F3907" s="87"/>
    </row>
    <row r="3908" spans="2:6" x14ac:dyDescent="0.2">
      <c r="B3908" s="85"/>
      <c r="C3908" s="88">
        <v>42034</v>
      </c>
      <c r="D3908" s="86"/>
      <c r="E3908" s="89">
        <v>2.36</v>
      </c>
      <c r="F3908" s="87"/>
    </row>
    <row r="3909" spans="2:6" x14ac:dyDescent="0.2">
      <c r="B3909" s="85"/>
      <c r="C3909" s="88">
        <v>42033</v>
      </c>
      <c r="D3909" s="86"/>
      <c r="E3909" s="89">
        <v>2.36</v>
      </c>
      <c r="F3909" s="87"/>
    </row>
    <row r="3910" spans="2:6" x14ac:dyDescent="0.2">
      <c r="B3910" s="85"/>
      <c r="C3910" s="88">
        <v>42032</v>
      </c>
      <c r="D3910" s="86"/>
      <c r="E3910" s="89">
        <v>2.36</v>
      </c>
      <c r="F3910" s="87"/>
    </row>
    <row r="3911" spans="2:6" x14ac:dyDescent="0.2">
      <c r="B3911" s="85"/>
      <c r="C3911" s="88">
        <v>42031</v>
      </c>
      <c r="D3911" s="86"/>
      <c r="E3911" s="89">
        <v>2.36</v>
      </c>
      <c r="F3911" s="87"/>
    </row>
    <row r="3912" spans="2:6" x14ac:dyDescent="0.2">
      <c r="B3912" s="85"/>
      <c r="C3912" s="88">
        <v>42030</v>
      </c>
      <c r="D3912" s="86"/>
      <c r="E3912" s="89">
        <v>2.2400000000000002</v>
      </c>
      <c r="F3912" s="87"/>
    </row>
    <row r="3913" spans="2:6" x14ac:dyDescent="0.2">
      <c r="B3913" s="85"/>
      <c r="C3913" s="88">
        <v>42029</v>
      </c>
      <c r="D3913" s="86"/>
      <c r="E3913" s="89">
        <v>2.2400000000000002</v>
      </c>
      <c r="F3913" s="87"/>
    </row>
    <row r="3914" spans="2:6" x14ac:dyDescent="0.2">
      <c r="B3914" s="85"/>
      <c r="C3914" s="88">
        <v>42028</v>
      </c>
      <c r="D3914" s="86"/>
      <c r="E3914" s="89">
        <v>2.2400000000000002</v>
      </c>
      <c r="F3914" s="87"/>
    </row>
    <row r="3915" spans="2:6" x14ac:dyDescent="0.2">
      <c r="B3915" s="85"/>
      <c r="C3915" s="88">
        <v>42027</v>
      </c>
      <c r="D3915" s="86"/>
      <c r="E3915" s="89">
        <v>2.2400000000000002</v>
      </c>
      <c r="F3915" s="87"/>
    </row>
    <row r="3916" spans="2:6" x14ac:dyDescent="0.2">
      <c r="B3916" s="85"/>
      <c r="C3916" s="88">
        <v>42026</v>
      </c>
      <c r="D3916" s="86"/>
      <c r="E3916" s="89">
        <v>2.2400000000000002</v>
      </c>
      <c r="F3916" s="87"/>
    </row>
    <row r="3917" spans="2:6" x14ac:dyDescent="0.2">
      <c r="B3917" s="85"/>
      <c r="C3917" s="88">
        <v>42025</v>
      </c>
      <c r="D3917" s="86"/>
      <c r="E3917" s="89">
        <v>2.2400000000000002</v>
      </c>
      <c r="F3917" s="87"/>
    </row>
    <row r="3918" spans="2:6" x14ac:dyDescent="0.2">
      <c r="B3918" s="85"/>
      <c r="C3918" s="88">
        <v>42024</v>
      </c>
      <c r="D3918" s="86"/>
      <c r="E3918" s="89">
        <v>2.2400000000000002</v>
      </c>
      <c r="F3918" s="87"/>
    </row>
    <row r="3919" spans="2:6" x14ac:dyDescent="0.2">
      <c r="B3919" s="85"/>
      <c r="C3919" s="88">
        <v>42023</v>
      </c>
      <c r="D3919" s="86"/>
      <c r="E3919" s="89">
        <v>2.2400000000000002</v>
      </c>
      <c r="F3919" s="87"/>
    </row>
    <row r="3920" spans="2:6" x14ac:dyDescent="0.2">
      <c r="B3920" s="85"/>
      <c r="C3920" s="88">
        <v>42022</v>
      </c>
      <c r="D3920" s="86"/>
      <c r="E3920" s="89">
        <v>2.2400000000000002</v>
      </c>
      <c r="F3920" s="87"/>
    </row>
    <row r="3921" spans="2:6" x14ac:dyDescent="0.2">
      <c r="B3921" s="85"/>
      <c r="C3921" s="88">
        <v>42021</v>
      </c>
      <c r="D3921" s="86"/>
      <c r="E3921" s="89">
        <v>2.2400000000000002</v>
      </c>
      <c r="F3921" s="87"/>
    </row>
    <row r="3922" spans="2:6" x14ac:dyDescent="0.2">
      <c r="B3922" s="85"/>
      <c r="C3922" s="88">
        <v>42020</v>
      </c>
      <c r="D3922" s="86"/>
      <c r="E3922" s="89">
        <v>2.2400000000000002</v>
      </c>
      <c r="F3922" s="87"/>
    </row>
    <row r="3923" spans="2:6" x14ac:dyDescent="0.2">
      <c r="B3923" s="85"/>
      <c r="C3923" s="88">
        <v>42019</v>
      </c>
      <c r="D3923" s="86"/>
      <c r="E3923" s="89">
        <v>2.2400000000000002</v>
      </c>
      <c r="F3923" s="87"/>
    </row>
    <row r="3924" spans="2:6" x14ac:dyDescent="0.2">
      <c r="B3924" s="85"/>
      <c r="C3924" s="88">
        <v>42018</v>
      </c>
      <c r="D3924" s="86"/>
      <c r="E3924" s="89">
        <v>2.2400000000000002</v>
      </c>
      <c r="F3924" s="87"/>
    </row>
    <row r="3925" spans="2:6" x14ac:dyDescent="0.2">
      <c r="B3925" s="85"/>
      <c r="C3925" s="88">
        <v>42017</v>
      </c>
      <c r="D3925" s="86"/>
      <c r="E3925" s="89">
        <v>2.2400000000000002</v>
      </c>
      <c r="F3925" s="87"/>
    </row>
    <row r="3926" spans="2:6" x14ac:dyDescent="0.2">
      <c r="B3926" s="85"/>
      <c r="C3926" s="88">
        <v>42016</v>
      </c>
      <c r="D3926" s="86"/>
      <c r="E3926" s="89">
        <v>2.2400000000000002</v>
      </c>
      <c r="F3926" s="87"/>
    </row>
    <row r="3927" spans="2:6" x14ac:dyDescent="0.2">
      <c r="B3927" s="85"/>
      <c r="C3927" s="88">
        <v>42015</v>
      </c>
      <c r="D3927" s="86"/>
      <c r="E3927" s="89">
        <v>2.2400000000000002</v>
      </c>
      <c r="F3927" s="87"/>
    </row>
    <row r="3928" spans="2:6" x14ac:dyDescent="0.2">
      <c r="B3928" s="85"/>
      <c r="C3928" s="88">
        <v>42014</v>
      </c>
      <c r="D3928" s="86"/>
      <c r="E3928" s="89">
        <v>2.2400000000000002</v>
      </c>
      <c r="F3928" s="87"/>
    </row>
    <row r="3929" spans="2:6" x14ac:dyDescent="0.2">
      <c r="B3929" s="85"/>
      <c r="C3929" s="88">
        <v>42013</v>
      </c>
      <c r="D3929" s="86"/>
      <c r="E3929" s="89">
        <v>2.2400000000000002</v>
      </c>
      <c r="F3929" s="87"/>
    </row>
    <row r="3930" spans="2:6" x14ac:dyDescent="0.2">
      <c r="B3930" s="85"/>
      <c r="C3930" s="88">
        <v>42012</v>
      </c>
      <c r="D3930" s="86"/>
      <c r="E3930" s="89">
        <v>2.2400000000000002</v>
      </c>
      <c r="F3930" s="87"/>
    </row>
    <row r="3931" spans="2:6" x14ac:dyDescent="0.2">
      <c r="B3931" s="85"/>
      <c r="C3931" s="88">
        <v>42011</v>
      </c>
      <c r="D3931" s="86"/>
      <c r="E3931" s="89">
        <v>2.2400000000000002</v>
      </c>
      <c r="F3931" s="87"/>
    </row>
    <row r="3932" spans="2:6" x14ac:dyDescent="0.2">
      <c r="B3932" s="85"/>
      <c r="C3932" s="88">
        <v>42010</v>
      </c>
      <c r="D3932" s="86"/>
      <c r="E3932" s="89">
        <v>2.2400000000000002</v>
      </c>
      <c r="F3932" s="87"/>
    </row>
    <row r="3933" spans="2:6" x14ac:dyDescent="0.2">
      <c r="B3933" s="85"/>
      <c r="C3933" s="88">
        <v>42009</v>
      </c>
      <c r="D3933" s="86"/>
      <c r="E3933" s="89">
        <v>2.2400000000000002</v>
      </c>
      <c r="F3933" s="87"/>
    </row>
    <row r="3934" spans="2:6" x14ac:dyDescent="0.2">
      <c r="B3934" s="85"/>
      <c r="C3934" s="88">
        <v>42008</v>
      </c>
      <c r="D3934" s="86"/>
      <c r="E3934" s="89">
        <v>2.2400000000000002</v>
      </c>
      <c r="F3934" s="87"/>
    </row>
    <row r="3935" spans="2:6" x14ac:dyDescent="0.2">
      <c r="B3935" s="85"/>
      <c r="C3935" s="88">
        <v>42007</v>
      </c>
      <c r="D3935" s="86"/>
      <c r="E3935" s="89">
        <v>2.2400000000000002</v>
      </c>
      <c r="F3935" s="87"/>
    </row>
    <row r="3936" spans="2:6" x14ac:dyDescent="0.2">
      <c r="B3936" s="85"/>
      <c r="C3936" s="88">
        <v>42006</v>
      </c>
      <c r="D3936" s="86"/>
      <c r="E3936" s="89">
        <v>2.2400000000000002</v>
      </c>
      <c r="F3936" s="87"/>
    </row>
    <row r="3937" spans="2:6" x14ac:dyDescent="0.2">
      <c r="B3937" s="85"/>
      <c r="C3937" s="88">
        <v>42005</v>
      </c>
      <c r="D3937" s="86"/>
      <c r="E3937" s="89">
        <v>2.2400000000000002</v>
      </c>
      <c r="F3937" s="87"/>
    </row>
    <row r="3938" spans="2:6" x14ac:dyDescent="0.2">
      <c r="B3938" s="85"/>
      <c r="C3938" s="88">
        <v>42004</v>
      </c>
      <c r="D3938" s="86"/>
      <c r="E3938" s="89">
        <v>2.2400000000000002</v>
      </c>
      <c r="F3938" s="87"/>
    </row>
    <row r="3939" spans="2:6" x14ac:dyDescent="0.2">
      <c r="B3939" s="85"/>
      <c r="C3939" s="88">
        <v>42003</v>
      </c>
      <c r="D3939" s="86"/>
      <c r="E3939" s="89">
        <v>2.2400000000000002</v>
      </c>
      <c r="F3939" s="87"/>
    </row>
    <row r="3940" spans="2:6" x14ac:dyDescent="0.2">
      <c r="B3940" s="85"/>
      <c r="C3940" s="88">
        <v>42002</v>
      </c>
      <c r="D3940" s="86"/>
      <c r="E3940" s="89">
        <v>2.2400000000000002</v>
      </c>
      <c r="F3940" s="87"/>
    </row>
    <row r="3941" spans="2:6" x14ac:dyDescent="0.2">
      <c r="B3941" s="85"/>
      <c r="C3941" s="88">
        <v>42001</v>
      </c>
      <c r="D3941" s="86"/>
      <c r="E3941" s="89">
        <v>2.2400000000000002</v>
      </c>
      <c r="F3941" s="87"/>
    </row>
    <row r="3942" spans="2:6" x14ac:dyDescent="0.2">
      <c r="B3942" s="85"/>
      <c r="C3942" s="88">
        <v>42000</v>
      </c>
      <c r="D3942" s="86"/>
      <c r="E3942" s="89">
        <v>2.2400000000000002</v>
      </c>
      <c r="F3942" s="87"/>
    </row>
    <row r="3943" spans="2:6" x14ac:dyDescent="0.2">
      <c r="B3943" s="85"/>
      <c r="C3943" s="88">
        <v>41999</v>
      </c>
      <c r="D3943" s="86"/>
      <c r="E3943" s="89">
        <v>2.2400000000000002</v>
      </c>
      <c r="F3943" s="87"/>
    </row>
    <row r="3944" spans="2:6" x14ac:dyDescent="0.2">
      <c r="B3944" s="85"/>
      <c r="C3944" s="88">
        <v>41998</v>
      </c>
      <c r="D3944" s="86"/>
      <c r="E3944" s="89">
        <v>2.2400000000000002</v>
      </c>
      <c r="F3944" s="87"/>
    </row>
    <row r="3945" spans="2:6" x14ac:dyDescent="0.2">
      <c r="B3945" s="85"/>
      <c r="C3945" s="88">
        <v>41997</v>
      </c>
      <c r="D3945" s="86"/>
      <c r="E3945" s="89">
        <v>2.2400000000000002</v>
      </c>
      <c r="F3945" s="87"/>
    </row>
    <row r="3946" spans="2:6" x14ac:dyDescent="0.2">
      <c r="B3946" s="85"/>
      <c r="C3946" s="88">
        <v>41996</v>
      </c>
      <c r="D3946" s="86"/>
      <c r="E3946" s="89">
        <v>2.2400000000000002</v>
      </c>
      <c r="F3946" s="87"/>
    </row>
    <row r="3947" spans="2:6" x14ac:dyDescent="0.2">
      <c r="B3947" s="85"/>
      <c r="C3947" s="88">
        <v>41995</v>
      </c>
      <c r="D3947" s="86"/>
      <c r="E3947" s="89">
        <v>2.2400000000000002</v>
      </c>
      <c r="F3947" s="87"/>
    </row>
    <row r="3948" spans="2:6" x14ac:dyDescent="0.2">
      <c r="B3948" s="85"/>
      <c r="C3948" s="88">
        <v>41994</v>
      </c>
      <c r="D3948" s="86"/>
      <c r="E3948" s="89">
        <v>2.2400000000000002</v>
      </c>
      <c r="F3948" s="87"/>
    </row>
    <row r="3949" spans="2:6" x14ac:dyDescent="0.2">
      <c r="B3949" s="85"/>
      <c r="C3949" s="88">
        <v>41993</v>
      </c>
      <c r="D3949" s="86"/>
      <c r="E3949" s="89">
        <v>2.2400000000000002</v>
      </c>
      <c r="F3949" s="87"/>
    </row>
    <row r="3950" spans="2:6" x14ac:dyDescent="0.2">
      <c r="B3950" s="85"/>
      <c r="C3950" s="88">
        <v>41992</v>
      </c>
      <c r="D3950" s="86"/>
      <c r="E3950" s="89">
        <v>2.2400000000000002</v>
      </c>
      <c r="F3950" s="87"/>
    </row>
    <row r="3951" spans="2:6" x14ac:dyDescent="0.2">
      <c r="B3951" s="85"/>
      <c r="C3951" s="88">
        <v>41991</v>
      </c>
      <c r="D3951" s="86"/>
      <c r="E3951" s="89">
        <v>2.2400000000000002</v>
      </c>
      <c r="F3951" s="87"/>
    </row>
    <row r="3952" spans="2:6" x14ac:dyDescent="0.2">
      <c r="B3952" s="85"/>
      <c r="C3952" s="88">
        <v>41990</v>
      </c>
      <c r="D3952" s="86"/>
      <c r="E3952" s="89">
        <v>2.2400000000000002</v>
      </c>
      <c r="F3952" s="87"/>
    </row>
    <row r="3953" spans="2:6" x14ac:dyDescent="0.2">
      <c r="B3953" s="85"/>
      <c r="C3953" s="88">
        <v>41989</v>
      </c>
      <c r="D3953" s="86"/>
      <c r="E3953" s="89">
        <v>2.2400000000000002</v>
      </c>
      <c r="F3953" s="87"/>
    </row>
    <row r="3954" spans="2:6" x14ac:dyDescent="0.2">
      <c r="B3954" s="85"/>
      <c r="C3954" s="88">
        <v>41988</v>
      </c>
      <c r="D3954" s="86"/>
      <c r="E3954" s="89">
        <v>2.2400000000000002</v>
      </c>
      <c r="F3954" s="87"/>
    </row>
    <row r="3955" spans="2:6" x14ac:dyDescent="0.2">
      <c r="B3955" s="85"/>
      <c r="C3955" s="88">
        <v>41987</v>
      </c>
      <c r="D3955" s="86"/>
      <c r="E3955" s="89">
        <v>2.2400000000000002</v>
      </c>
      <c r="F3955" s="87"/>
    </row>
    <row r="3956" spans="2:6" x14ac:dyDescent="0.2">
      <c r="B3956" s="85"/>
      <c r="C3956" s="88">
        <v>41986</v>
      </c>
      <c r="D3956" s="86"/>
      <c r="E3956" s="89">
        <v>2.2400000000000002</v>
      </c>
      <c r="F3956" s="87"/>
    </row>
    <row r="3957" spans="2:6" x14ac:dyDescent="0.2">
      <c r="B3957" s="85"/>
      <c r="C3957" s="88">
        <v>41985</v>
      </c>
      <c r="D3957" s="86"/>
      <c r="E3957" s="89">
        <v>2.2400000000000002</v>
      </c>
      <c r="F3957" s="87"/>
    </row>
    <row r="3958" spans="2:6" x14ac:dyDescent="0.2">
      <c r="B3958" s="85"/>
      <c r="C3958" s="88">
        <v>41984</v>
      </c>
      <c r="D3958" s="86"/>
      <c r="E3958" s="89">
        <v>2.2400000000000002</v>
      </c>
      <c r="F3958" s="87"/>
    </row>
    <row r="3959" spans="2:6" x14ac:dyDescent="0.2">
      <c r="B3959" s="85"/>
      <c r="C3959" s="88">
        <v>41983</v>
      </c>
      <c r="D3959" s="86"/>
      <c r="E3959" s="89">
        <v>2.2400000000000002</v>
      </c>
      <c r="F3959" s="87"/>
    </row>
    <row r="3960" spans="2:6" x14ac:dyDescent="0.2">
      <c r="B3960" s="85"/>
      <c r="C3960" s="88">
        <v>41982</v>
      </c>
      <c r="D3960" s="86"/>
      <c r="E3960" s="89">
        <v>2.2400000000000002</v>
      </c>
      <c r="F3960" s="87"/>
    </row>
    <row r="3961" spans="2:6" x14ac:dyDescent="0.2">
      <c r="B3961" s="85"/>
      <c r="C3961" s="88">
        <v>41981</v>
      </c>
      <c r="D3961" s="86"/>
      <c r="E3961" s="89">
        <v>2.2400000000000002</v>
      </c>
      <c r="F3961" s="87"/>
    </row>
    <row r="3962" spans="2:6" x14ac:dyDescent="0.2">
      <c r="B3962" s="85"/>
      <c r="C3962" s="88">
        <v>41980</v>
      </c>
      <c r="D3962" s="86"/>
      <c r="E3962" s="89">
        <v>2.2400000000000002</v>
      </c>
      <c r="F3962" s="87"/>
    </row>
    <row r="3963" spans="2:6" x14ac:dyDescent="0.2">
      <c r="B3963" s="85"/>
      <c r="C3963" s="88">
        <v>41979</v>
      </c>
      <c r="D3963" s="86"/>
      <c r="E3963" s="89">
        <v>2.2400000000000002</v>
      </c>
      <c r="F3963" s="87"/>
    </row>
    <row r="3964" spans="2:6" x14ac:dyDescent="0.2">
      <c r="B3964" s="85"/>
      <c r="C3964" s="88">
        <v>41978</v>
      </c>
      <c r="D3964" s="86"/>
      <c r="E3964" s="89">
        <v>2.2400000000000002</v>
      </c>
      <c r="F3964" s="87"/>
    </row>
    <row r="3965" spans="2:6" x14ac:dyDescent="0.2">
      <c r="B3965" s="85"/>
      <c r="C3965" s="88">
        <v>41977</v>
      </c>
      <c r="D3965" s="86"/>
      <c r="E3965" s="89">
        <v>2.2400000000000002</v>
      </c>
      <c r="F3965" s="87"/>
    </row>
    <row r="3966" spans="2:6" x14ac:dyDescent="0.2">
      <c r="B3966" s="85"/>
      <c r="C3966" s="88">
        <v>41976</v>
      </c>
      <c r="D3966" s="86"/>
      <c r="E3966" s="89">
        <v>2.2400000000000002</v>
      </c>
      <c r="F3966" s="87"/>
    </row>
    <row r="3967" spans="2:6" x14ac:dyDescent="0.2">
      <c r="B3967" s="85"/>
      <c r="C3967" s="88">
        <v>41975</v>
      </c>
      <c r="D3967" s="86"/>
      <c r="E3967" s="89">
        <v>2.2400000000000002</v>
      </c>
      <c r="F3967" s="87"/>
    </row>
    <row r="3968" spans="2:6" x14ac:dyDescent="0.2">
      <c r="B3968" s="85"/>
      <c r="C3968" s="88">
        <v>41974</v>
      </c>
      <c r="D3968" s="86"/>
      <c r="E3968" s="89">
        <v>2.2400000000000002</v>
      </c>
      <c r="F3968" s="87"/>
    </row>
    <row r="3969" spans="2:6" x14ac:dyDescent="0.2">
      <c r="B3969" s="85"/>
      <c r="C3969" s="88">
        <v>41973</v>
      </c>
      <c r="D3969" s="86"/>
      <c r="E3969" s="89">
        <v>2.2400000000000002</v>
      </c>
      <c r="F3969" s="87"/>
    </row>
    <row r="3970" spans="2:6" x14ac:dyDescent="0.2">
      <c r="B3970" s="85"/>
      <c r="C3970" s="88">
        <v>41972</v>
      </c>
      <c r="D3970" s="86"/>
      <c r="E3970" s="89">
        <v>2.2400000000000002</v>
      </c>
      <c r="F3970" s="87"/>
    </row>
    <row r="3971" spans="2:6" x14ac:dyDescent="0.2">
      <c r="B3971" s="85"/>
      <c r="C3971" s="88">
        <v>41971</v>
      </c>
      <c r="D3971" s="86"/>
      <c r="E3971" s="89">
        <v>2.2400000000000002</v>
      </c>
      <c r="F3971" s="87"/>
    </row>
    <row r="3972" spans="2:6" x14ac:dyDescent="0.2">
      <c r="B3972" s="85"/>
      <c r="C3972" s="88">
        <v>41970</v>
      </c>
      <c r="D3972" s="86"/>
      <c r="E3972" s="89">
        <v>2.2400000000000002</v>
      </c>
      <c r="F3972" s="87"/>
    </row>
    <row r="3973" spans="2:6" x14ac:dyDescent="0.2">
      <c r="B3973" s="85"/>
      <c r="C3973" s="88">
        <v>41969</v>
      </c>
      <c r="D3973" s="86"/>
      <c r="E3973" s="89">
        <v>2.2400000000000002</v>
      </c>
      <c r="F3973" s="87"/>
    </row>
    <row r="3974" spans="2:6" x14ac:dyDescent="0.2">
      <c r="B3974" s="85"/>
      <c r="C3974" s="88">
        <v>41968</v>
      </c>
      <c r="D3974" s="86"/>
      <c r="E3974" s="89">
        <v>2.2400000000000002</v>
      </c>
      <c r="F3974" s="87"/>
    </row>
    <row r="3975" spans="2:6" x14ac:dyDescent="0.2">
      <c r="B3975" s="85"/>
      <c r="C3975" s="88">
        <v>41967</v>
      </c>
      <c r="D3975" s="86"/>
      <c r="E3975" s="89">
        <v>2.2400000000000002</v>
      </c>
      <c r="F3975" s="87"/>
    </row>
    <row r="3976" spans="2:6" x14ac:dyDescent="0.2">
      <c r="B3976" s="85"/>
      <c r="C3976" s="88">
        <v>41966</v>
      </c>
      <c r="D3976" s="86"/>
      <c r="E3976" s="89">
        <v>2.2400000000000002</v>
      </c>
      <c r="F3976" s="87"/>
    </row>
    <row r="3977" spans="2:6" x14ac:dyDescent="0.2">
      <c r="B3977" s="85"/>
      <c r="C3977" s="88">
        <v>41965</v>
      </c>
      <c r="D3977" s="86"/>
      <c r="E3977" s="89">
        <v>2.2400000000000002</v>
      </c>
      <c r="F3977" s="87"/>
    </row>
    <row r="3978" spans="2:6" x14ac:dyDescent="0.2">
      <c r="B3978" s="85"/>
      <c r="C3978" s="88">
        <v>41964</v>
      </c>
      <c r="D3978" s="86"/>
      <c r="E3978" s="89">
        <v>2.2400000000000002</v>
      </c>
      <c r="F3978" s="87"/>
    </row>
    <row r="3979" spans="2:6" x14ac:dyDescent="0.2">
      <c r="B3979" s="85"/>
      <c r="C3979" s="88">
        <v>41963</v>
      </c>
      <c r="D3979" s="86"/>
      <c r="E3979" s="89">
        <v>2.2400000000000002</v>
      </c>
      <c r="F3979" s="87"/>
    </row>
    <row r="3980" spans="2:6" x14ac:dyDescent="0.2">
      <c r="B3980" s="85"/>
      <c r="C3980" s="88">
        <v>41962</v>
      </c>
      <c r="D3980" s="86"/>
      <c r="E3980" s="89">
        <v>2.2400000000000002</v>
      </c>
      <c r="F3980" s="87"/>
    </row>
    <row r="3981" spans="2:6" x14ac:dyDescent="0.2">
      <c r="B3981" s="85"/>
      <c r="C3981" s="88">
        <v>41961</v>
      </c>
      <c r="D3981" s="86"/>
      <c r="E3981" s="89">
        <v>2.2400000000000002</v>
      </c>
      <c r="F3981" s="87"/>
    </row>
    <row r="3982" spans="2:6" x14ac:dyDescent="0.2">
      <c r="B3982" s="85"/>
      <c r="C3982" s="88">
        <v>41960</v>
      </c>
      <c r="D3982" s="86"/>
      <c r="E3982" s="89">
        <v>2.2400000000000002</v>
      </c>
      <c r="F3982" s="87"/>
    </row>
    <row r="3983" spans="2:6" x14ac:dyDescent="0.2">
      <c r="B3983" s="85"/>
      <c r="C3983" s="88">
        <v>41959</v>
      </c>
      <c r="D3983" s="86"/>
      <c r="E3983" s="89">
        <v>2.2400000000000002</v>
      </c>
      <c r="F3983" s="87"/>
    </row>
    <row r="3984" spans="2:6" x14ac:dyDescent="0.2">
      <c r="B3984" s="85"/>
      <c r="C3984" s="88">
        <v>41958</v>
      </c>
      <c r="D3984" s="86"/>
      <c r="E3984" s="89">
        <v>2.2400000000000002</v>
      </c>
      <c r="F3984" s="87"/>
    </row>
    <row r="3985" spans="2:6" x14ac:dyDescent="0.2">
      <c r="B3985" s="85"/>
      <c r="C3985" s="88">
        <v>41957</v>
      </c>
      <c r="D3985" s="86"/>
      <c r="E3985" s="89">
        <v>2.2400000000000002</v>
      </c>
      <c r="F3985" s="87"/>
    </row>
    <row r="3986" spans="2:6" x14ac:dyDescent="0.2">
      <c r="B3986" s="85"/>
      <c r="C3986" s="88">
        <v>41956</v>
      </c>
      <c r="D3986" s="86"/>
      <c r="E3986" s="89">
        <v>2.2400000000000002</v>
      </c>
      <c r="F3986" s="87"/>
    </row>
    <row r="3987" spans="2:6" x14ac:dyDescent="0.2">
      <c r="B3987" s="85"/>
      <c r="C3987" s="88">
        <v>41955</v>
      </c>
      <c r="D3987" s="86"/>
      <c r="E3987" s="89">
        <v>2.2400000000000002</v>
      </c>
      <c r="F3987" s="87"/>
    </row>
    <row r="3988" spans="2:6" x14ac:dyDescent="0.2">
      <c r="B3988" s="85"/>
      <c r="C3988" s="88">
        <v>41954</v>
      </c>
      <c r="D3988" s="86"/>
      <c r="E3988" s="89">
        <v>2.2400000000000002</v>
      </c>
      <c r="F3988" s="87"/>
    </row>
    <row r="3989" spans="2:6" x14ac:dyDescent="0.2">
      <c r="B3989" s="85"/>
      <c r="C3989" s="88">
        <v>41953</v>
      </c>
      <c r="D3989" s="86"/>
      <c r="E3989" s="89">
        <v>2.2400000000000002</v>
      </c>
      <c r="F3989" s="87"/>
    </row>
    <row r="3990" spans="2:6" x14ac:dyDescent="0.2">
      <c r="B3990" s="85"/>
      <c r="C3990" s="88">
        <v>41952</v>
      </c>
      <c r="D3990" s="86"/>
      <c r="E3990" s="89">
        <v>2.2400000000000002</v>
      </c>
      <c r="F3990" s="87"/>
    </row>
    <row r="3991" spans="2:6" x14ac:dyDescent="0.2">
      <c r="B3991" s="85"/>
      <c r="C3991" s="88">
        <v>41951</v>
      </c>
      <c r="D3991" s="86"/>
      <c r="E3991" s="89">
        <v>2.2400000000000002</v>
      </c>
      <c r="F3991" s="87"/>
    </row>
    <row r="3992" spans="2:6" x14ac:dyDescent="0.2">
      <c r="B3992" s="85"/>
      <c r="C3992" s="88">
        <v>41950</v>
      </c>
      <c r="D3992" s="86"/>
      <c r="E3992" s="89">
        <v>2.2400000000000002</v>
      </c>
      <c r="F3992" s="87"/>
    </row>
    <row r="3993" spans="2:6" x14ac:dyDescent="0.2">
      <c r="B3993" s="85"/>
      <c r="C3993" s="88">
        <v>41949</v>
      </c>
      <c r="D3993" s="86"/>
      <c r="E3993" s="89">
        <v>2.2400000000000002</v>
      </c>
      <c r="F3993" s="87"/>
    </row>
    <row r="3994" spans="2:6" x14ac:dyDescent="0.2">
      <c r="B3994" s="85"/>
      <c r="C3994" s="88">
        <v>41948</v>
      </c>
      <c r="D3994" s="86"/>
      <c r="E3994" s="89">
        <v>2.2400000000000002</v>
      </c>
      <c r="F3994" s="87"/>
    </row>
    <row r="3995" spans="2:6" x14ac:dyDescent="0.2">
      <c r="B3995" s="85"/>
      <c r="C3995" s="88">
        <v>41947</v>
      </c>
      <c r="D3995" s="86"/>
      <c r="E3995" s="89">
        <v>2.2400000000000002</v>
      </c>
      <c r="F3995" s="87"/>
    </row>
    <row r="3996" spans="2:6" x14ac:dyDescent="0.2">
      <c r="B3996" s="85"/>
      <c r="C3996" s="88">
        <v>41946</v>
      </c>
      <c r="D3996" s="86"/>
      <c r="E3996" s="89">
        <v>2.2400000000000002</v>
      </c>
      <c r="F3996" s="87"/>
    </row>
    <row r="3997" spans="2:6" x14ac:dyDescent="0.2">
      <c r="B3997" s="85"/>
      <c r="C3997" s="88">
        <v>41945</v>
      </c>
      <c r="D3997" s="86"/>
      <c r="E3997" s="89">
        <v>2.2400000000000002</v>
      </c>
      <c r="F3997" s="87"/>
    </row>
    <row r="3998" spans="2:6" x14ac:dyDescent="0.2">
      <c r="B3998" s="85"/>
      <c r="C3998" s="88">
        <v>41944</v>
      </c>
      <c r="D3998" s="86"/>
      <c r="E3998" s="89">
        <v>2.2400000000000002</v>
      </c>
      <c r="F3998" s="87"/>
    </row>
    <row r="3999" spans="2:6" x14ac:dyDescent="0.2">
      <c r="B3999" s="85"/>
      <c r="C3999" s="88">
        <v>41943</v>
      </c>
      <c r="D3999" s="86"/>
      <c r="E3999" s="89">
        <v>2.2400000000000002</v>
      </c>
      <c r="F3999" s="87"/>
    </row>
    <row r="4000" spans="2:6" x14ac:dyDescent="0.2">
      <c r="B4000" s="85"/>
      <c r="C4000" s="88">
        <v>41942</v>
      </c>
      <c r="D4000" s="86"/>
      <c r="E4000" s="89">
        <v>2.2400000000000002</v>
      </c>
      <c r="F4000" s="87"/>
    </row>
    <row r="4001" spans="2:6" x14ac:dyDescent="0.2">
      <c r="B4001" s="85"/>
      <c r="C4001" s="88">
        <v>41941</v>
      </c>
      <c r="D4001" s="86"/>
      <c r="E4001" s="89">
        <v>2.2400000000000002</v>
      </c>
      <c r="F4001" s="87"/>
    </row>
    <row r="4002" spans="2:6" x14ac:dyDescent="0.2">
      <c r="B4002" s="85"/>
      <c r="C4002" s="88">
        <v>41940</v>
      </c>
      <c r="D4002" s="86"/>
      <c r="E4002" s="89">
        <v>2.2400000000000002</v>
      </c>
      <c r="F4002" s="87"/>
    </row>
    <row r="4003" spans="2:6" x14ac:dyDescent="0.2">
      <c r="B4003" s="85"/>
      <c r="C4003" s="88">
        <v>41939</v>
      </c>
      <c r="D4003" s="86"/>
      <c r="E4003" s="89">
        <v>2.2400000000000002</v>
      </c>
      <c r="F4003" s="87"/>
    </row>
    <row r="4004" spans="2:6" x14ac:dyDescent="0.2">
      <c r="B4004" s="85"/>
      <c r="C4004" s="88">
        <v>41938</v>
      </c>
      <c r="D4004" s="86"/>
      <c r="E4004" s="89">
        <v>2.2400000000000002</v>
      </c>
      <c r="F4004" s="87"/>
    </row>
    <row r="4005" spans="2:6" x14ac:dyDescent="0.2">
      <c r="B4005" s="85"/>
      <c r="C4005" s="88">
        <v>41937</v>
      </c>
      <c r="D4005" s="86"/>
      <c r="E4005" s="89">
        <v>2.2400000000000002</v>
      </c>
      <c r="F4005" s="87"/>
    </row>
    <row r="4006" spans="2:6" x14ac:dyDescent="0.2">
      <c r="B4006" s="85"/>
      <c r="C4006" s="88">
        <v>41936</v>
      </c>
      <c r="D4006" s="86"/>
      <c r="E4006" s="89">
        <v>2.2400000000000002</v>
      </c>
      <c r="F4006" s="87"/>
    </row>
    <row r="4007" spans="2:6" x14ac:dyDescent="0.2">
      <c r="B4007" s="85"/>
      <c r="C4007" s="88">
        <v>41935</v>
      </c>
      <c r="D4007" s="86"/>
      <c r="E4007" s="89">
        <v>2.2400000000000002</v>
      </c>
      <c r="F4007" s="87"/>
    </row>
    <row r="4008" spans="2:6" x14ac:dyDescent="0.2">
      <c r="B4008" s="85"/>
      <c r="C4008" s="88">
        <v>41934</v>
      </c>
      <c r="D4008" s="86"/>
      <c r="E4008" s="89">
        <v>2.2400000000000002</v>
      </c>
      <c r="F4008" s="87"/>
    </row>
    <row r="4009" spans="2:6" x14ac:dyDescent="0.2">
      <c r="B4009" s="85"/>
      <c r="C4009" s="88">
        <v>41933</v>
      </c>
      <c r="D4009" s="86"/>
      <c r="E4009" s="89">
        <v>2.2400000000000002</v>
      </c>
      <c r="F4009" s="87"/>
    </row>
    <row r="4010" spans="2:6" x14ac:dyDescent="0.2">
      <c r="B4010" s="85"/>
      <c r="C4010" s="88">
        <v>41932</v>
      </c>
      <c r="D4010" s="86"/>
      <c r="E4010" s="89">
        <v>2.2400000000000002</v>
      </c>
      <c r="F4010" s="87"/>
    </row>
    <row r="4011" spans="2:6" x14ac:dyDescent="0.2">
      <c r="B4011" s="85"/>
      <c r="C4011" s="88">
        <v>41931</v>
      </c>
      <c r="D4011" s="86"/>
      <c r="E4011" s="89">
        <v>2.2400000000000002</v>
      </c>
      <c r="F4011" s="87"/>
    </row>
    <row r="4012" spans="2:6" x14ac:dyDescent="0.2">
      <c r="B4012" s="85"/>
      <c r="C4012" s="88">
        <v>41930</v>
      </c>
      <c r="D4012" s="86"/>
      <c r="E4012" s="89">
        <v>2.2400000000000002</v>
      </c>
      <c r="F4012" s="87"/>
    </row>
    <row r="4013" spans="2:6" x14ac:dyDescent="0.2">
      <c r="B4013" s="85"/>
      <c r="C4013" s="88">
        <v>41929</v>
      </c>
      <c r="D4013" s="86"/>
      <c r="E4013" s="89">
        <v>2.2400000000000002</v>
      </c>
      <c r="F4013" s="87"/>
    </row>
    <row r="4014" spans="2:6" x14ac:dyDescent="0.2">
      <c r="B4014" s="85"/>
      <c r="C4014" s="88">
        <v>41928</v>
      </c>
      <c r="D4014" s="86"/>
      <c r="E4014" s="89">
        <v>2.2400000000000002</v>
      </c>
      <c r="F4014" s="87"/>
    </row>
    <row r="4015" spans="2:6" x14ac:dyDescent="0.2">
      <c r="B4015" s="85"/>
      <c r="C4015" s="88">
        <v>41927</v>
      </c>
      <c r="D4015" s="86"/>
      <c r="E4015" s="89">
        <v>2.2400000000000002</v>
      </c>
      <c r="F4015" s="87"/>
    </row>
    <row r="4016" spans="2:6" x14ac:dyDescent="0.2">
      <c r="B4016" s="85"/>
      <c r="C4016" s="88">
        <v>41926</v>
      </c>
      <c r="D4016" s="86"/>
      <c r="E4016" s="89">
        <v>2.2400000000000002</v>
      </c>
      <c r="F4016" s="87"/>
    </row>
    <row r="4017" spans="2:6" x14ac:dyDescent="0.2">
      <c r="B4017" s="85"/>
      <c r="C4017" s="88">
        <v>41925</v>
      </c>
      <c r="D4017" s="86"/>
      <c r="E4017" s="89">
        <v>2.2400000000000002</v>
      </c>
      <c r="F4017" s="87"/>
    </row>
    <row r="4018" spans="2:6" x14ac:dyDescent="0.2">
      <c r="B4018" s="85"/>
      <c r="C4018" s="88">
        <v>41924</v>
      </c>
      <c r="D4018" s="86"/>
      <c r="E4018" s="89">
        <v>2.2400000000000002</v>
      </c>
      <c r="F4018" s="87"/>
    </row>
    <row r="4019" spans="2:6" x14ac:dyDescent="0.2">
      <c r="B4019" s="85"/>
      <c r="C4019" s="88">
        <v>41923</v>
      </c>
      <c r="D4019" s="86"/>
      <c r="E4019" s="89">
        <v>2.2400000000000002</v>
      </c>
      <c r="F4019" s="87"/>
    </row>
    <row r="4020" spans="2:6" x14ac:dyDescent="0.2">
      <c r="B4020" s="85"/>
      <c r="C4020" s="88">
        <v>41922</v>
      </c>
      <c r="D4020" s="86"/>
      <c r="E4020" s="89">
        <v>2.2400000000000002</v>
      </c>
      <c r="F4020" s="87"/>
    </row>
    <row r="4021" spans="2:6" x14ac:dyDescent="0.2">
      <c r="B4021" s="85"/>
      <c r="C4021" s="88">
        <v>41921</v>
      </c>
      <c r="D4021" s="86"/>
      <c r="E4021" s="89">
        <v>2.2400000000000002</v>
      </c>
      <c r="F4021" s="87"/>
    </row>
    <row r="4022" spans="2:6" x14ac:dyDescent="0.2">
      <c r="B4022" s="85"/>
      <c r="C4022" s="88">
        <v>41920</v>
      </c>
      <c r="D4022" s="86"/>
      <c r="E4022" s="89">
        <v>2.2400000000000002</v>
      </c>
      <c r="F4022" s="87"/>
    </row>
    <row r="4023" spans="2:6" x14ac:dyDescent="0.2">
      <c r="B4023" s="85"/>
      <c r="C4023" s="88">
        <v>41919</v>
      </c>
      <c r="D4023" s="86"/>
      <c r="E4023" s="89">
        <v>2.2400000000000002</v>
      </c>
      <c r="F4023" s="87"/>
    </row>
    <row r="4024" spans="2:6" x14ac:dyDescent="0.2">
      <c r="B4024" s="85"/>
      <c r="C4024" s="88">
        <v>41918</v>
      </c>
      <c r="D4024" s="86"/>
      <c r="E4024" s="89">
        <v>2.2400000000000002</v>
      </c>
      <c r="F4024" s="87"/>
    </row>
    <row r="4025" spans="2:6" x14ac:dyDescent="0.2">
      <c r="B4025" s="85"/>
      <c r="C4025" s="88">
        <v>41917</v>
      </c>
      <c r="D4025" s="86"/>
      <c r="E4025" s="89">
        <v>2.2400000000000002</v>
      </c>
      <c r="F4025" s="87"/>
    </row>
    <row r="4026" spans="2:6" x14ac:dyDescent="0.2">
      <c r="B4026" s="85"/>
      <c r="C4026" s="88">
        <v>41916</v>
      </c>
      <c r="D4026" s="86"/>
      <c r="E4026" s="89">
        <v>2.2400000000000002</v>
      </c>
      <c r="F4026" s="87"/>
    </row>
    <row r="4027" spans="2:6" x14ac:dyDescent="0.2">
      <c r="B4027" s="85"/>
      <c r="C4027" s="88">
        <v>41915</v>
      </c>
      <c r="D4027" s="86"/>
      <c r="E4027" s="89">
        <v>2.2400000000000002</v>
      </c>
      <c r="F4027" s="87"/>
    </row>
    <row r="4028" spans="2:6" x14ac:dyDescent="0.2">
      <c r="B4028" s="85"/>
      <c r="C4028" s="88">
        <v>41914</v>
      </c>
      <c r="D4028" s="86"/>
      <c r="E4028" s="89">
        <v>2.2400000000000002</v>
      </c>
      <c r="F4028" s="87"/>
    </row>
    <row r="4029" spans="2:6" x14ac:dyDescent="0.2">
      <c r="B4029" s="85"/>
      <c r="C4029" s="88">
        <v>41913</v>
      </c>
      <c r="D4029" s="86"/>
      <c r="E4029" s="89">
        <v>2.2400000000000002</v>
      </c>
      <c r="F4029" s="87"/>
    </row>
    <row r="4030" spans="2:6" x14ac:dyDescent="0.2">
      <c r="B4030" s="85"/>
      <c r="C4030" s="88">
        <v>41912</v>
      </c>
      <c r="D4030" s="86"/>
      <c r="E4030" s="89">
        <v>2.4300000000000002</v>
      </c>
      <c r="F4030" s="87"/>
    </row>
    <row r="4031" spans="2:6" x14ac:dyDescent="0.2">
      <c r="B4031" s="85"/>
      <c r="C4031" s="88">
        <v>41911</v>
      </c>
      <c r="D4031" s="86"/>
      <c r="E4031" s="89">
        <v>2.4300000000000002</v>
      </c>
      <c r="F4031" s="87"/>
    </row>
    <row r="4032" spans="2:6" x14ac:dyDescent="0.2">
      <c r="B4032" s="85"/>
      <c r="C4032" s="88">
        <v>41910</v>
      </c>
      <c r="D4032" s="86"/>
      <c r="E4032" s="89">
        <v>2.4300000000000002</v>
      </c>
      <c r="F4032" s="87"/>
    </row>
    <row r="4033" spans="2:6" x14ac:dyDescent="0.2">
      <c r="B4033" s="85"/>
      <c r="C4033" s="88">
        <v>41909</v>
      </c>
      <c r="D4033" s="86"/>
      <c r="E4033" s="89">
        <v>2.4300000000000002</v>
      </c>
      <c r="F4033" s="87"/>
    </row>
    <row r="4034" spans="2:6" x14ac:dyDescent="0.2">
      <c r="B4034" s="85"/>
      <c r="C4034" s="88">
        <v>41908</v>
      </c>
      <c r="D4034" s="86"/>
      <c r="E4034" s="89">
        <v>2.4300000000000002</v>
      </c>
      <c r="F4034" s="87"/>
    </row>
    <row r="4035" spans="2:6" x14ac:dyDescent="0.2">
      <c r="B4035" s="85"/>
      <c r="C4035" s="88">
        <v>41907</v>
      </c>
      <c r="D4035" s="86"/>
      <c r="E4035" s="89">
        <v>2.4300000000000002</v>
      </c>
      <c r="F4035" s="87"/>
    </row>
    <row r="4036" spans="2:6" x14ac:dyDescent="0.2">
      <c r="B4036" s="85"/>
      <c r="C4036" s="88">
        <v>41906</v>
      </c>
      <c r="D4036" s="86"/>
      <c r="E4036" s="89">
        <v>2.4300000000000002</v>
      </c>
      <c r="F4036" s="87"/>
    </row>
    <row r="4037" spans="2:6" x14ac:dyDescent="0.2">
      <c r="B4037" s="85"/>
      <c r="C4037" s="88">
        <v>41905</v>
      </c>
      <c r="D4037" s="86"/>
      <c r="E4037" s="89">
        <v>2.4300000000000002</v>
      </c>
      <c r="F4037" s="87"/>
    </row>
    <row r="4038" spans="2:6" x14ac:dyDescent="0.2">
      <c r="B4038" s="85"/>
      <c r="C4038" s="88">
        <v>41904</v>
      </c>
      <c r="D4038" s="86"/>
      <c r="E4038" s="89">
        <v>2.4300000000000002</v>
      </c>
      <c r="F4038" s="87"/>
    </row>
    <row r="4039" spans="2:6" x14ac:dyDescent="0.2">
      <c r="B4039" s="85"/>
      <c r="C4039" s="88">
        <v>41903</v>
      </c>
      <c r="D4039" s="86"/>
      <c r="E4039" s="89">
        <v>2.4300000000000002</v>
      </c>
      <c r="F4039" s="87"/>
    </row>
    <row r="4040" spans="2:6" x14ac:dyDescent="0.2">
      <c r="B4040" s="85"/>
      <c r="C4040" s="88">
        <v>41902</v>
      </c>
      <c r="D4040" s="86"/>
      <c r="E4040" s="89">
        <v>2.4300000000000002</v>
      </c>
      <c r="F4040" s="87"/>
    </row>
    <row r="4041" spans="2:6" x14ac:dyDescent="0.2">
      <c r="B4041" s="85"/>
      <c r="C4041" s="88">
        <v>41901</v>
      </c>
      <c r="D4041" s="86"/>
      <c r="E4041" s="89">
        <v>2.4300000000000002</v>
      </c>
      <c r="F4041" s="87"/>
    </row>
    <row r="4042" spans="2:6" x14ac:dyDescent="0.2">
      <c r="B4042" s="85"/>
      <c r="C4042" s="88">
        <v>41900</v>
      </c>
      <c r="D4042" s="86"/>
      <c r="E4042" s="89">
        <v>2.4300000000000002</v>
      </c>
      <c r="F4042" s="87"/>
    </row>
    <row r="4043" spans="2:6" x14ac:dyDescent="0.2">
      <c r="B4043" s="85"/>
      <c r="C4043" s="88">
        <v>41899</v>
      </c>
      <c r="D4043" s="86"/>
      <c r="E4043" s="89">
        <v>2.4300000000000002</v>
      </c>
      <c r="F4043" s="87"/>
    </row>
    <row r="4044" spans="2:6" x14ac:dyDescent="0.2">
      <c r="B4044" s="85"/>
      <c r="C4044" s="88">
        <v>41898</v>
      </c>
      <c r="D4044" s="86"/>
      <c r="E4044" s="89">
        <v>2.4300000000000002</v>
      </c>
      <c r="F4044" s="87"/>
    </row>
    <row r="4045" spans="2:6" x14ac:dyDescent="0.2">
      <c r="B4045" s="85"/>
      <c r="C4045" s="88">
        <v>41897</v>
      </c>
      <c r="D4045" s="86"/>
      <c r="E4045" s="89">
        <v>2.4300000000000002</v>
      </c>
      <c r="F4045" s="87"/>
    </row>
    <row r="4046" spans="2:6" x14ac:dyDescent="0.2">
      <c r="B4046" s="85"/>
      <c r="C4046" s="88">
        <v>41896</v>
      </c>
      <c r="D4046" s="86"/>
      <c r="E4046" s="89">
        <v>2.4300000000000002</v>
      </c>
      <c r="F4046" s="87"/>
    </row>
    <row r="4047" spans="2:6" x14ac:dyDescent="0.2">
      <c r="B4047" s="85"/>
      <c r="C4047" s="88">
        <v>41895</v>
      </c>
      <c r="D4047" s="86"/>
      <c r="E4047" s="89">
        <v>2.4300000000000002</v>
      </c>
      <c r="F4047" s="87"/>
    </row>
    <row r="4048" spans="2:6" x14ac:dyDescent="0.2">
      <c r="B4048" s="85"/>
      <c r="C4048" s="88">
        <v>41894</v>
      </c>
      <c r="D4048" s="86"/>
      <c r="E4048" s="89">
        <v>2.4300000000000002</v>
      </c>
      <c r="F4048" s="87"/>
    </row>
    <row r="4049" spans="2:6" x14ac:dyDescent="0.2">
      <c r="B4049" s="85"/>
      <c r="C4049" s="88">
        <v>41893</v>
      </c>
      <c r="D4049" s="86"/>
      <c r="E4049" s="89">
        <v>2.4300000000000002</v>
      </c>
      <c r="F4049" s="87"/>
    </row>
    <row r="4050" spans="2:6" x14ac:dyDescent="0.2">
      <c r="B4050" s="85"/>
      <c r="C4050" s="88">
        <v>41892</v>
      </c>
      <c r="D4050" s="86"/>
      <c r="E4050" s="89">
        <v>2.4300000000000002</v>
      </c>
      <c r="F4050" s="87"/>
    </row>
    <row r="4051" spans="2:6" x14ac:dyDescent="0.2">
      <c r="B4051" s="85"/>
      <c r="C4051" s="88">
        <v>41891</v>
      </c>
      <c r="D4051" s="86"/>
      <c r="E4051" s="89">
        <v>2.4300000000000002</v>
      </c>
      <c r="F4051" s="87"/>
    </row>
    <row r="4052" spans="2:6" x14ac:dyDescent="0.2">
      <c r="B4052" s="85"/>
      <c r="C4052" s="88">
        <v>41890</v>
      </c>
      <c r="D4052" s="86"/>
      <c r="E4052" s="89">
        <v>2.4300000000000002</v>
      </c>
      <c r="F4052" s="87"/>
    </row>
    <row r="4053" spans="2:6" x14ac:dyDescent="0.2">
      <c r="B4053" s="85"/>
      <c r="C4053" s="88">
        <v>41889</v>
      </c>
      <c r="D4053" s="86"/>
      <c r="E4053" s="89">
        <v>2.4300000000000002</v>
      </c>
      <c r="F4053" s="87"/>
    </row>
    <row r="4054" spans="2:6" x14ac:dyDescent="0.2">
      <c r="B4054" s="85"/>
      <c r="C4054" s="88">
        <v>41888</v>
      </c>
      <c r="D4054" s="86"/>
      <c r="E4054" s="89">
        <v>2.4300000000000002</v>
      </c>
      <c r="F4054" s="87"/>
    </row>
    <row r="4055" spans="2:6" x14ac:dyDescent="0.2">
      <c r="B4055" s="85"/>
      <c r="C4055" s="88">
        <v>41887</v>
      </c>
      <c r="D4055" s="86"/>
      <c r="E4055" s="89">
        <v>2.4300000000000002</v>
      </c>
      <c r="F4055" s="87"/>
    </row>
    <row r="4056" spans="2:6" x14ac:dyDescent="0.2">
      <c r="B4056" s="85"/>
      <c r="C4056" s="88">
        <v>41886</v>
      </c>
      <c r="D4056" s="86"/>
      <c r="E4056" s="89">
        <v>2.4300000000000002</v>
      </c>
      <c r="F4056" s="87"/>
    </row>
    <row r="4057" spans="2:6" x14ac:dyDescent="0.2">
      <c r="B4057" s="85"/>
      <c r="C4057" s="88">
        <v>41885</v>
      </c>
      <c r="D4057" s="86"/>
      <c r="E4057" s="89">
        <v>2.4300000000000002</v>
      </c>
      <c r="F4057" s="87"/>
    </row>
    <row r="4058" spans="2:6" x14ac:dyDescent="0.2">
      <c r="B4058" s="85"/>
      <c r="C4058" s="88">
        <v>41884</v>
      </c>
      <c r="D4058" s="86"/>
      <c r="E4058" s="89">
        <v>2.4300000000000002</v>
      </c>
      <c r="F4058" s="87"/>
    </row>
    <row r="4059" spans="2:6" x14ac:dyDescent="0.2">
      <c r="B4059" s="85"/>
      <c r="C4059" s="88">
        <v>41883</v>
      </c>
      <c r="D4059" s="86"/>
      <c r="E4059" s="89">
        <v>2.4300000000000002</v>
      </c>
      <c r="F4059" s="87"/>
    </row>
    <row r="4060" spans="2:6" x14ac:dyDescent="0.2">
      <c r="B4060" s="85"/>
      <c r="C4060" s="88">
        <v>41882</v>
      </c>
      <c r="D4060" s="86"/>
      <c r="E4060" s="89">
        <v>2.4300000000000002</v>
      </c>
      <c r="F4060" s="87"/>
    </row>
    <row r="4061" spans="2:6" x14ac:dyDescent="0.2">
      <c r="B4061" s="85"/>
      <c r="C4061" s="88">
        <v>41881</v>
      </c>
      <c r="D4061" s="86"/>
      <c r="E4061" s="89">
        <v>2.4300000000000002</v>
      </c>
      <c r="F4061" s="87"/>
    </row>
    <row r="4062" spans="2:6" x14ac:dyDescent="0.2">
      <c r="B4062" s="85"/>
      <c r="C4062" s="88">
        <v>41880</v>
      </c>
      <c r="D4062" s="86"/>
      <c r="E4062" s="89">
        <v>2.4300000000000002</v>
      </c>
      <c r="F4062" s="87"/>
    </row>
    <row r="4063" spans="2:6" x14ac:dyDescent="0.2">
      <c r="B4063" s="85"/>
      <c r="C4063" s="88">
        <v>41879</v>
      </c>
      <c r="D4063" s="86"/>
      <c r="E4063" s="89">
        <v>2.4300000000000002</v>
      </c>
      <c r="F4063" s="87"/>
    </row>
    <row r="4064" spans="2:6" x14ac:dyDescent="0.2">
      <c r="B4064" s="85"/>
      <c r="C4064" s="88">
        <v>41878</v>
      </c>
      <c r="D4064" s="86"/>
      <c r="E4064" s="89">
        <v>2.4300000000000002</v>
      </c>
      <c r="F4064" s="87"/>
    </row>
    <row r="4065" spans="2:6" x14ac:dyDescent="0.2">
      <c r="B4065" s="85"/>
      <c r="C4065" s="88">
        <v>41877</v>
      </c>
      <c r="D4065" s="86"/>
      <c r="E4065" s="89">
        <v>2.4300000000000002</v>
      </c>
      <c r="F4065" s="87"/>
    </row>
    <row r="4066" spans="2:6" x14ac:dyDescent="0.2">
      <c r="B4066" s="85"/>
      <c r="C4066" s="88">
        <v>41876</v>
      </c>
      <c r="D4066" s="86"/>
      <c r="E4066" s="89">
        <v>2.4300000000000002</v>
      </c>
      <c r="F4066" s="87"/>
    </row>
    <row r="4067" spans="2:6" x14ac:dyDescent="0.2">
      <c r="B4067" s="85"/>
      <c r="C4067" s="88">
        <v>41875</v>
      </c>
      <c r="D4067" s="86"/>
      <c r="E4067" s="89">
        <v>2.4300000000000002</v>
      </c>
      <c r="F4067" s="87"/>
    </row>
    <row r="4068" spans="2:6" x14ac:dyDescent="0.2">
      <c r="B4068" s="85"/>
      <c r="C4068" s="88">
        <v>41874</v>
      </c>
      <c r="D4068" s="86"/>
      <c r="E4068" s="89">
        <v>2.4300000000000002</v>
      </c>
      <c r="F4068" s="87"/>
    </row>
    <row r="4069" spans="2:6" x14ac:dyDescent="0.2">
      <c r="B4069" s="85"/>
      <c r="C4069" s="88">
        <v>41873</v>
      </c>
      <c r="D4069" s="86"/>
      <c r="E4069" s="89">
        <v>2.4300000000000002</v>
      </c>
      <c r="F4069" s="87"/>
    </row>
    <row r="4070" spans="2:6" x14ac:dyDescent="0.2">
      <c r="B4070" s="85"/>
      <c r="C4070" s="88">
        <v>41872</v>
      </c>
      <c r="D4070" s="86"/>
      <c r="E4070" s="89">
        <v>2.4300000000000002</v>
      </c>
      <c r="F4070" s="87"/>
    </row>
    <row r="4071" spans="2:6" x14ac:dyDescent="0.2">
      <c r="B4071" s="85"/>
      <c r="C4071" s="88">
        <v>41871</v>
      </c>
      <c r="D4071" s="86"/>
      <c r="E4071" s="89">
        <v>2.4300000000000002</v>
      </c>
      <c r="F4071" s="87"/>
    </row>
    <row r="4072" spans="2:6" x14ac:dyDescent="0.2">
      <c r="B4072" s="85"/>
      <c r="C4072" s="88">
        <v>41870</v>
      </c>
      <c r="D4072" s="86"/>
      <c r="E4072" s="89">
        <v>2.4300000000000002</v>
      </c>
      <c r="F4072" s="87"/>
    </row>
    <row r="4073" spans="2:6" x14ac:dyDescent="0.2">
      <c r="B4073" s="85"/>
      <c r="C4073" s="88">
        <v>41869</v>
      </c>
      <c r="D4073" s="86"/>
      <c r="E4073" s="89">
        <v>2.4300000000000002</v>
      </c>
      <c r="F4073" s="87"/>
    </row>
    <row r="4074" spans="2:6" x14ac:dyDescent="0.2">
      <c r="B4074" s="85"/>
      <c r="C4074" s="88">
        <v>41868</v>
      </c>
      <c r="D4074" s="86"/>
      <c r="E4074" s="89">
        <v>2.4300000000000002</v>
      </c>
      <c r="F4074" s="87"/>
    </row>
    <row r="4075" spans="2:6" x14ac:dyDescent="0.2">
      <c r="B4075" s="85"/>
      <c r="C4075" s="88">
        <v>41867</v>
      </c>
      <c r="D4075" s="86"/>
      <c r="E4075" s="89">
        <v>2.4300000000000002</v>
      </c>
      <c r="F4075" s="87"/>
    </row>
    <row r="4076" spans="2:6" x14ac:dyDescent="0.2">
      <c r="B4076" s="85"/>
      <c r="C4076" s="88">
        <v>41866</v>
      </c>
      <c r="D4076" s="86"/>
      <c r="E4076" s="89">
        <v>2.4300000000000002</v>
      </c>
      <c r="F4076" s="87"/>
    </row>
    <row r="4077" spans="2:6" x14ac:dyDescent="0.2">
      <c r="B4077" s="85"/>
      <c r="C4077" s="88">
        <v>41865</v>
      </c>
      <c r="D4077" s="86"/>
      <c r="E4077" s="89">
        <v>2.4300000000000002</v>
      </c>
      <c r="F4077" s="87"/>
    </row>
    <row r="4078" spans="2:6" x14ac:dyDescent="0.2">
      <c r="B4078" s="85"/>
      <c r="C4078" s="88">
        <v>41864</v>
      </c>
      <c r="D4078" s="86"/>
      <c r="E4078" s="89">
        <v>2.4300000000000002</v>
      </c>
      <c r="F4078" s="87"/>
    </row>
    <row r="4079" spans="2:6" x14ac:dyDescent="0.2">
      <c r="B4079" s="85"/>
      <c r="C4079" s="88">
        <v>41863</v>
      </c>
      <c r="D4079" s="86"/>
      <c r="E4079" s="89">
        <v>2.4300000000000002</v>
      </c>
      <c r="F4079" s="87"/>
    </row>
    <row r="4080" spans="2:6" x14ac:dyDescent="0.2">
      <c r="B4080" s="85"/>
      <c r="C4080" s="88">
        <v>41862</v>
      </c>
      <c r="D4080" s="86"/>
      <c r="E4080" s="89">
        <v>2.4300000000000002</v>
      </c>
      <c r="F4080" s="87"/>
    </row>
    <row r="4081" spans="2:6" x14ac:dyDescent="0.2">
      <c r="B4081" s="85"/>
      <c r="C4081" s="88">
        <v>41861</v>
      </c>
      <c r="D4081" s="86"/>
      <c r="E4081" s="89">
        <v>2.4300000000000002</v>
      </c>
      <c r="F4081" s="87"/>
    </row>
    <row r="4082" spans="2:6" x14ac:dyDescent="0.2">
      <c r="B4082" s="85"/>
      <c r="C4082" s="88">
        <v>41860</v>
      </c>
      <c r="D4082" s="86"/>
      <c r="E4082" s="89">
        <v>2.4300000000000002</v>
      </c>
      <c r="F4082" s="87"/>
    </row>
    <row r="4083" spans="2:6" x14ac:dyDescent="0.2">
      <c r="B4083" s="85"/>
      <c r="C4083" s="88">
        <v>41859</v>
      </c>
      <c r="D4083" s="86"/>
      <c r="E4083" s="89">
        <v>2.4300000000000002</v>
      </c>
      <c r="F4083" s="87"/>
    </row>
    <row r="4084" spans="2:6" x14ac:dyDescent="0.2">
      <c r="B4084" s="85"/>
      <c r="C4084" s="88">
        <v>41858</v>
      </c>
      <c r="D4084" s="86"/>
      <c r="E4084" s="89">
        <v>2.4300000000000002</v>
      </c>
      <c r="F4084" s="87"/>
    </row>
    <row r="4085" spans="2:6" x14ac:dyDescent="0.2">
      <c r="B4085" s="85"/>
      <c r="C4085" s="88">
        <v>41857</v>
      </c>
      <c r="D4085" s="86"/>
      <c r="E4085" s="89">
        <v>2.4300000000000002</v>
      </c>
      <c r="F4085" s="87"/>
    </row>
    <row r="4086" spans="2:6" x14ac:dyDescent="0.2">
      <c r="B4086" s="85"/>
      <c r="C4086" s="88">
        <v>41856</v>
      </c>
      <c r="D4086" s="86"/>
      <c r="E4086" s="89">
        <v>2.4300000000000002</v>
      </c>
      <c r="F4086" s="87"/>
    </row>
    <row r="4087" spans="2:6" x14ac:dyDescent="0.2">
      <c r="B4087" s="85"/>
      <c r="C4087" s="88">
        <v>41855</v>
      </c>
      <c r="D4087" s="86"/>
      <c r="E4087" s="89">
        <v>2.4300000000000002</v>
      </c>
      <c r="F4087" s="87"/>
    </row>
    <row r="4088" spans="2:6" x14ac:dyDescent="0.2">
      <c r="B4088" s="85"/>
      <c r="C4088" s="88">
        <v>41854</v>
      </c>
      <c r="D4088" s="86"/>
      <c r="E4088" s="89">
        <v>2.4300000000000002</v>
      </c>
      <c r="F4088" s="87"/>
    </row>
    <row r="4089" spans="2:6" x14ac:dyDescent="0.2">
      <c r="B4089" s="85"/>
      <c r="C4089" s="88">
        <v>41853</v>
      </c>
      <c r="D4089" s="86"/>
      <c r="E4089" s="89">
        <v>2.4300000000000002</v>
      </c>
      <c r="F4089" s="87"/>
    </row>
    <row r="4090" spans="2:6" x14ac:dyDescent="0.2">
      <c r="B4090" s="85"/>
      <c r="C4090" s="88">
        <v>41852</v>
      </c>
      <c r="D4090" s="86"/>
      <c r="E4090" s="89">
        <v>2.4300000000000002</v>
      </c>
      <c r="F4090" s="87"/>
    </row>
    <row r="4091" spans="2:6" x14ac:dyDescent="0.2">
      <c r="B4091" s="85"/>
      <c r="C4091" s="88">
        <v>41851</v>
      </c>
      <c r="D4091" s="86"/>
      <c r="E4091" s="89">
        <v>2.4300000000000002</v>
      </c>
      <c r="F4091" s="87"/>
    </row>
    <row r="4092" spans="2:6" x14ac:dyDescent="0.2">
      <c r="B4092" s="85"/>
      <c r="C4092" s="88">
        <v>41850</v>
      </c>
      <c r="D4092" s="86"/>
      <c r="E4092" s="89">
        <v>2.4300000000000002</v>
      </c>
      <c r="F4092" s="87"/>
    </row>
    <row r="4093" spans="2:6" x14ac:dyDescent="0.2">
      <c r="B4093" s="85"/>
      <c r="C4093" s="88">
        <v>41849</v>
      </c>
      <c r="D4093" s="86"/>
      <c r="E4093" s="89">
        <v>2.4300000000000002</v>
      </c>
      <c r="F4093" s="87"/>
    </row>
    <row r="4094" spans="2:6" x14ac:dyDescent="0.2">
      <c r="B4094" s="85"/>
      <c r="C4094" s="88">
        <v>41848</v>
      </c>
      <c r="D4094" s="86"/>
      <c r="E4094" s="89">
        <v>2.4300000000000002</v>
      </c>
      <c r="F4094" s="87"/>
    </row>
    <row r="4095" spans="2:6" x14ac:dyDescent="0.2">
      <c r="B4095" s="85"/>
      <c r="C4095" s="88">
        <v>41847</v>
      </c>
      <c r="D4095" s="86"/>
      <c r="E4095" s="89">
        <v>2.4300000000000002</v>
      </c>
      <c r="F4095" s="87"/>
    </row>
    <row r="4096" spans="2:6" x14ac:dyDescent="0.2">
      <c r="B4096" s="85"/>
      <c r="C4096" s="88">
        <v>41846</v>
      </c>
      <c r="D4096" s="86"/>
      <c r="E4096" s="89">
        <v>2.4300000000000002</v>
      </c>
      <c r="F4096" s="87"/>
    </row>
    <row r="4097" spans="2:6" x14ac:dyDescent="0.2">
      <c r="B4097" s="85"/>
      <c r="C4097" s="88">
        <v>41845</v>
      </c>
      <c r="D4097" s="86"/>
      <c r="E4097" s="89">
        <v>2.4300000000000002</v>
      </c>
      <c r="F4097" s="87"/>
    </row>
    <row r="4098" spans="2:6" x14ac:dyDescent="0.2">
      <c r="B4098" s="85"/>
      <c r="C4098" s="88">
        <v>41844</v>
      </c>
      <c r="D4098" s="86"/>
      <c r="E4098" s="89">
        <v>2.4300000000000002</v>
      </c>
      <c r="F4098" s="87"/>
    </row>
    <row r="4099" spans="2:6" x14ac:dyDescent="0.2">
      <c r="B4099" s="85"/>
      <c r="C4099" s="88">
        <v>41843</v>
      </c>
      <c r="D4099" s="86"/>
      <c r="E4099" s="89">
        <v>2.4300000000000002</v>
      </c>
      <c r="F4099" s="87"/>
    </row>
    <row r="4100" spans="2:6" x14ac:dyDescent="0.2">
      <c r="B4100" s="85"/>
      <c r="C4100" s="88">
        <v>41842</v>
      </c>
      <c r="D4100" s="86"/>
      <c r="E4100" s="89">
        <v>2.4300000000000002</v>
      </c>
      <c r="F4100" s="87"/>
    </row>
    <row r="4101" spans="2:6" x14ac:dyDescent="0.2">
      <c r="B4101" s="85"/>
      <c r="C4101" s="88">
        <v>41841</v>
      </c>
      <c r="D4101" s="86"/>
      <c r="E4101" s="89">
        <v>2.4300000000000002</v>
      </c>
      <c r="F4101" s="87"/>
    </row>
    <row r="4102" spans="2:6" x14ac:dyDescent="0.2">
      <c r="B4102" s="85"/>
      <c r="C4102" s="88">
        <v>41840</v>
      </c>
      <c r="D4102" s="86"/>
      <c r="E4102" s="89">
        <v>2.4300000000000002</v>
      </c>
      <c r="F4102" s="87"/>
    </row>
    <row r="4103" spans="2:6" x14ac:dyDescent="0.2">
      <c r="B4103" s="85"/>
      <c r="C4103" s="88">
        <v>41839</v>
      </c>
      <c r="D4103" s="86"/>
      <c r="E4103" s="89">
        <v>2.4300000000000002</v>
      </c>
      <c r="F4103" s="87"/>
    </row>
    <row r="4104" spans="2:6" x14ac:dyDescent="0.2">
      <c r="B4104" s="85"/>
      <c r="C4104" s="88">
        <v>41838</v>
      </c>
      <c r="D4104" s="86"/>
      <c r="E4104" s="89">
        <v>2.4300000000000002</v>
      </c>
      <c r="F4104" s="87"/>
    </row>
    <row r="4105" spans="2:6" x14ac:dyDescent="0.2">
      <c r="B4105" s="85"/>
      <c r="C4105" s="88">
        <v>41837</v>
      </c>
      <c r="D4105" s="86"/>
      <c r="E4105" s="89">
        <v>2.4300000000000002</v>
      </c>
      <c r="F4105" s="87"/>
    </row>
    <row r="4106" spans="2:6" x14ac:dyDescent="0.2">
      <c r="B4106" s="85"/>
      <c r="C4106" s="88">
        <v>41836</v>
      </c>
      <c r="D4106" s="86"/>
      <c r="E4106" s="89">
        <v>2.4300000000000002</v>
      </c>
      <c r="F4106" s="87"/>
    </row>
    <row r="4107" spans="2:6" x14ac:dyDescent="0.2">
      <c r="B4107" s="85"/>
      <c r="C4107" s="88">
        <v>41835</v>
      </c>
      <c r="D4107" s="86"/>
      <c r="E4107" s="89">
        <v>2.4300000000000002</v>
      </c>
      <c r="F4107" s="87"/>
    </row>
    <row r="4108" spans="2:6" x14ac:dyDescent="0.2">
      <c r="B4108" s="85"/>
      <c r="C4108" s="88">
        <v>41834</v>
      </c>
      <c r="D4108" s="86"/>
      <c r="E4108" s="89">
        <v>2.4300000000000002</v>
      </c>
      <c r="F4108" s="87"/>
    </row>
    <row r="4109" spans="2:6" x14ac:dyDescent="0.2">
      <c r="B4109" s="85"/>
      <c r="C4109" s="88">
        <v>41833</v>
      </c>
      <c r="D4109" s="86"/>
      <c r="E4109" s="89">
        <v>2.4300000000000002</v>
      </c>
      <c r="F4109" s="87"/>
    </row>
    <row r="4110" spans="2:6" x14ac:dyDescent="0.2">
      <c r="B4110" s="85"/>
      <c r="C4110" s="88">
        <v>41832</v>
      </c>
      <c r="D4110" s="86"/>
      <c r="E4110" s="89">
        <v>2.4300000000000002</v>
      </c>
      <c r="F4110" s="87"/>
    </row>
    <row r="4111" spans="2:6" x14ac:dyDescent="0.2">
      <c r="B4111" s="85"/>
      <c r="C4111" s="88">
        <v>41831</v>
      </c>
      <c r="D4111" s="86"/>
      <c r="E4111" s="89">
        <v>2.4300000000000002</v>
      </c>
      <c r="F4111" s="87"/>
    </row>
    <row r="4112" spans="2:6" x14ac:dyDescent="0.2">
      <c r="B4112" s="85"/>
      <c r="C4112" s="88">
        <v>41830</v>
      </c>
      <c r="D4112" s="86"/>
      <c r="E4112" s="89">
        <v>2.4300000000000002</v>
      </c>
      <c r="F4112" s="87"/>
    </row>
    <row r="4113" spans="2:6" x14ac:dyDescent="0.2">
      <c r="B4113" s="85"/>
      <c r="C4113" s="88">
        <v>41829</v>
      </c>
      <c r="D4113" s="86"/>
      <c r="E4113" s="89">
        <v>2.4300000000000002</v>
      </c>
      <c r="F4113" s="87"/>
    </row>
    <row r="4114" spans="2:6" x14ac:dyDescent="0.2">
      <c r="B4114" s="85"/>
      <c r="C4114" s="88">
        <v>41828</v>
      </c>
      <c r="D4114" s="86"/>
      <c r="E4114" s="89">
        <v>2.4300000000000002</v>
      </c>
      <c r="F4114" s="87"/>
    </row>
    <row r="4115" spans="2:6" x14ac:dyDescent="0.2">
      <c r="B4115" s="85"/>
      <c r="C4115" s="88">
        <v>41827</v>
      </c>
      <c r="D4115" s="86"/>
      <c r="E4115" s="89">
        <v>2.4300000000000002</v>
      </c>
      <c r="F4115" s="87"/>
    </row>
    <row r="4116" spans="2:6" x14ac:dyDescent="0.2">
      <c r="B4116" s="85"/>
      <c r="C4116" s="88">
        <v>41826</v>
      </c>
      <c r="D4116" s="86"/>
      <c r="E4116" s="89">
        <v>2.4300000000000002</v>
      </c>
      <c r="F4116" s="87"/>
    </row>
    <row r="4117" spans="2:6" x14ac:dyDescent="0.2">
      <c r="B4117" s="85"/>
      <c r="C4117" s="88">
        <v>41825</v>
      </c>
      <c r="D4117" s="86"/>
      <c r="E4117" s="89">
        <v>2.4300000000000002</v>
      </c>
      <c r="F4117" s="87"/>
    </row>
    <row r="4118" spans="2:6" x14ac:dyDescent="0.2">
      <c r="B4118" s="85"/>
      <c r="C4118" s="88">
        <v>41824</v>
      </c>
      <c r="D4118" s="86"/>
      <c r="E4118" s="89">
        <v>2.4300000000000002</v>
      </c>
      <c r="F4118" s="87"/>
    </row>
    <row r="4119" spans="2:6" x14ac:dyDescent="0.2">
      <c r="B4119" s="85"/>
      <c r="C4119" s="88">
        <v>41823</v>
      </c>
      <c r="D4119" s="86"/>
      <c r="E4119" s="89">
        <v>2.4300000000000002</v>
      </c>
      <c r="F4119" s="87"/>
    </row>
    <row r="4120" spans="2:6" x14ac:dyDescent="0.2">
      <c r="B4120" s="85"/>
      <c r="C4120" s="88">
        <v>41822</v>
      </c>
      <c r="D4120" s="86"/>
      <c r="E4120" s="89">
        <v>2.4300000000000002</v>
      </c>
      <c r="F4120" s="87"/>
    </row>
    <row r="4121" spans="2:6" x14ac:dyDescent="0.2">
      <c r="B4121" s="85"/>
      <c r="C4121" s="88">
        <v>41821</v>
      </c>
      <c r="D4121" s="86"/>
      <c r="E4121" s="89">
        <v>2.4300000000000002</v>
      </c>
      <c r="F4121" s="87"/>
    </row>
    <row r="4122" spans="2:6" x14ac:dyDescent="0.2">
      <c r="B4122" s="85"/>
      <c r="C4122" s="88">
        <v>41820</v>
      </c>
      <c r="D4122" s="86"/>
      <c r="E4122" s="89">
        <v>2.29</v>
      </c>
      <c r="F4122" s="87"/>
    </row>
    <row r="4123" spans="2:6" x14ac:dyDescent="0.2">
      <c r="B4123" s="85"/>
      <c r="C4123" s="88">
        <v>41819</v>
      </c>
      <c r="D4123" s="86"/>
      <c r="E4123" s="89">
        <v>2.29</v>
      </c>
      <c r="F4123" s="87"/>
    </row>
    <row r="4124" spans="2:6" x14ac:dyDescent="0.2">
      <c r="B4124" s="85"/>
      <c r="C4124" s="88">
        <v>41818</v>
      </c>
      <c r="D4124" s="86"/>
      <c r="E4124" s="89">
        <v>2.29</v>
      </c>
      <c r="F4124" s="87"/>
    </row>
    <row r="4125" spans="2:6" x14ac:dyDescent="0.2">
      <c r="B4125" s="85"/>
      <c r="C4125" s="88">
        <v>41817</v>
      </c>
      <c r="D4125" s="86"/>
      <c r="E4125" s="89">
        <v>2.29</v>
      </c>
      <c r="F4125" s="87"/>
    </row>
    <row r="4126" spans="2:6" x14ac:dyDescent="0.2">
      <c r="B4126" s="85"/>
      <c r="C4126" s="88">
        <v>41816</v>
      </c>
      <c r="D4126" s="86"/>
      <c r="E4126" s="89">
        <v>2.29</v>
      </c>
      <c r="F4126" s="87"/>
    </row>
    <row r="4127" spans="2:6" x14ac:dyDescent="0.2">
      <c r="B4127" s="85"/>
      <c r="C4127" s="88">
        <v>41815</v>
      </c>
      <c r="D4127" s="86"/>
      <c r="E4127" s="89">
        <v>2.29</v>
      </c>
      <c r="F4127" s="87"/>
    </row>
    <row r="4128" spans="2:6" x14ac:dyDescent="0.2">
      <c r="B4128" s="85"/>
      <c r="C4128" s="88">
        <v>41814</v>
      </c>
      <c r="D4128" s="86"/>
      <c r="E4128" s="89">
        <v>2.29</v>
      </c>
      <c r="F4128" s="87"/>
    </row>
    <row r="4129" spans="2:6" x14ac:dyDescent="0.2">
      <c r="B4129" s="85"/>
      <c r="C4129" s="88">
        <v>41813</v>
      </c>
      <c r="D4129" s="86"/>
      <c r="E4129" s="89">
        <v>2.29</v>
      </c>
      <c r="F4129" s="87"/>
    </row>
    <row r="4130" spans="2:6" x14ac:dyDescent="0.2">
      <c r="B4130" s="85"/>
      <c r="C4130" s="88">
        <v>41812</v>
      </c>
      <c r="D4130" s="86"/>
      <c r="E4130" s="89">
        <v>2.29</v>
      </c>
      <c r="F4130" s="87"/>
    </row>
    <row r="4131" spans="2:6" x14ac:dyDescent="0.2">
      <c r="B4131" s="85"/>
      <c r="C4131" s="88">
        <v>41811</v>
      </c>
      <c r="D4131" s="86"/>
      <c r="E4131" s="89">
        <v>2.29</v>
      </c>
      <c r="F4131" s="87"/>
    </row>
    <row r="4132" spans="2:6" x14ac:dyDescent="0.2">
      <c r="B4132" s="85"/>
      <c r="C4132" s="88">
        <v>41810</v>
      </c>
      <c r="D4132" s="86"/>
      <c r="E4132" s="89">
        <v>2.29</v>
      </c>
      <c r="F4132" s="87"/>
    </row>
    <row r="4133" spans="2:6" x14ac:dyDescent="0.2">
      <c r="B4133" s="85"/>
      <c r="C4133" s="88">
        <v>41809</v>
      </c>
      <c r="D4133" s="86"/>
      <c r="E4133" s="89">
        <v>2.29</v>
      </c>
      <c r="F4133" s="87"/>
    </row>
    <row r="4134" spans="2:6" x14ac:dyDescent="0.2">
      <c r="B4134" s="85"/>
      <c r="C4134" s="88">
        <v>41808</v>
      </c>
      <c r="D4134" s="86"/>
      <c r="E4134" s="89">
        <v>2.29</v>
      </c>
      <c r="F4134" s="87"/>
    </row>
    <row r="4135" spans="2:6" x14ac:dyDescent="0.2">
      <c r="B4135" s="85"/>
      <c r="C4135" s="88">
        <v>41807</v>
      </c>
      <c r="D4135" s="86"/>
      <c r="E4135" s="89">
        <v>2.29</v>
      </c>
      <c r="F4135" s="87"/>
    </row>
    <row r="4136" spans="2:6" x14ac:dyDescent="0.2">
      <c r="B4136" s="85"/>
      <c r="C4136" s="88">
        <v>41806</v>
      </c>
      <c r="D4136" s="86"/>
      <c r="E4136" s="89">
        <v>2.29</v>
      </c>
      <c r="F4136" s="87"/>
    </row>
    <row r="4137" spans="2:6" x14ac:dyDescent="0.2">
      <c r="B4137" s="85"/>
      <c r="C4137" s="88">
        <v>41805</v>
      </c>
      <c r="D4137" s="86"/>
      <c r="E4137" s="89">
        <v>2.29</v>
      </c>
      <c r="F4137" s="87"/>
    </row>
    <row r="4138" spans="2:6" x14ac:dyDescent="0.2">
      <c r="B4138" s="85"/>
      <c r="C4138" s="88">
        <v>41804</v>
      </c>
      <c r="D4138" s="86"/>
      <c r="E4138" s="89">
        <v>2.29</v>
      </c>
      <c r="F4138" s="87"/>
    </row>
    <row r="4139" spans="2:6" x14ac:dyDescent="0.2">
      <c r="B4139" s="85"/>
      <c r="C4139" s="88">
        <v>41803</v>
      </c>
      <c r="D4139" s="86"/>
      <c r="E4139" s="89">
        <v>2.29</v>
      </c>
      <c r="F4139" s="87"/>
    </row>
    <row r="4140" spans="2:6" x14ac:dyDescent="0.2">
      <c r="B4140" s="85"/>
      <c r="C4140" s="88">
        <v>41802</v>
      </c>
      <c r="D4140" s="86"/>
      <c r="E4140" s="89">
        <v>2.29</v>
      </c>
      <c r="F4140" s="87"/>
    </row>
    <row r="4141" spans="2:6" x14ac:dyDescent="0.2">
      <c r="B4141" s="85"/>
      <c r="C4141" s="88">
        <v>41801</v>
      </c>
      <c r="D4141" s="86"/>
      <c r="E4141" s="89">
        <v>2.29</v>
      </c>
      <c r="F4141" s="87"/>
    </row>
    <row r="4142" spans="2:6" x14ac:dyDescent="0.2">
      <c r="B4142" s="85"/>
      <c r="C4142" s="88">
        <v>41800</v>
      </c>
      <c r="D4142" s="86"/>
      <c r="E4142" s="89">
        <v>2.29</v>
      </c>
      <c r="F4142" s="87"/>
    </row>
    <row r="4143" spans="2:6" x14ac:dyDescent="0.2">
      <c r="B4143" s="85"/>
      <c r="C4143" s="88">
        <v>41799</v>
      </c>
      <c r="D4143" s="86"/>
      <c r="E4143" s="89">
        <v>2.29</v>
      </c>
      <c r="F4143" s="87"/>
    </row>
    <row r="4144" spans="2:6" x14ac:dyDescent="0.2">
      <c r="B4144" s="85"/>
      <c r="C4144" s="88">
        <v>41798</v>
      </c>
      <c r="D4144" s="86"/>
      <c r="E4144" s="89">
        <v>2.29</v>
      </c>
      <c r="F4144" s="87"/>
    </row>
    <row r="4145" spans="2:6" x14ac:dyDescent="0.2">
      <c r="B4145" s="85"/>
      <c r="C4145" s="88">
        <v>41797</v>
      </c>
      <c r="D4145" s="86"/>
      <c r="E4145" s="89">
        <v>2.29</v>
      </c>
      <c r="F4145" s="87"/>
    </row>
    <row r="4146" spans="2:6" x14ac:dyDescent="0.2">
      <c r="B4146" s="85"/>
      <c r="C4146" s="88">
        <v>41796</v>
      </c>
      <c r="D4146" s="86"/>
      <c r="E4146" s="89">
        <v>2.29</v>
      </c>
      <c r="F4146" s="87"/>
    </row>
    <row r="4147" spans="2:6" x14ac:dyDescent="0.2">
      <c r="B4147" s="85"/>
      <c r="C4147" s="88">
        <v>41795</v>
      </c>
      <c r="D4147" s="86"/>
      <c r="E4147" s="89">
        <v>2.29</v>
      </c>
      <c r="F4147" s="87"/>
    </row>
    <row r="4148" spans="2:6" x14ac:dyDescent="0.2">
      <c r="B4148" s="85"/>
      <c r="C4148" s="88">
        <v>41794</v>
      </c>
      <c r="D4148" s="86"/>
      <c r="E4148" s="89">
        <v>2.29</v>
      </c>
      <c r="F4148" s="87"/>
    </row>
    <row r="4149" spans="2:6" x14ac:dyDescent="0.2">
      <c r="B4149" s="85"/>
      <c r="C4149" s="88">
        <v>41793</v>
      </c>
      <c r="D4149" s="86"/>
      <c r="E4149" s="89">
        <v>2.29</v>
      </c>
      <c r="F4149" s="87"/>
    </row>
    <row r="4150" spans="2:6" x14ac:dyDescent="0.2">
      <c r="B4150" s="85"/>
      <c r="C4150" s="88">
        <v>41792</v>
      </c>
      <c r="D4150" s="86"/>
      <c r="E4150" s="89">
        <v>2.29</v>
      </c>
      <c r="F4150" s="87"/>
    </row>
    <row r="4151" spans="2:6" x14ac:dyDescent="0.2">
      <c r="B4151" s="85"/>
      <c r="C4151" s="88">
        <v>41791</v>
      </c>
      <c r="D4151" s="86"/>
      <c r="E4151" s="89">
        <v>2.29</v>
      </c>
      <c r="F4151" s="87"/>
    </row>
    <row r="4152" spans="2:6" x14ac:dyDescent="0.2">
      <c r="B4152" s="85"/>
      <c r="C4152" s="88">
        <v>41790</v>
      </c>
      <c r="D4152" s="86"/>
      <c r="E4152" s="89">
        <v>2.29</v>
      </c>
      <c r="F4152" s="87"/>
    </row>
    <row r="4153" spans="2:6" x14ac:dyDescent="0.2">
      <c r="B4153" s="85"/>
      <c r="C4153" s="88">
        <v>41789</v>
      </c>
      <c r="D4153" s="86"/>
      <c r="E4153" s="89">
        <v>2.29</v>
      </c>
      <c r="F4153" s="87"/>
    </row>
    <row r="4154" spans="2:6" x14ac:dyDescent="0.2">
      <c r="B4154" s="85"/>
      <c r="C4154" s="88">
        <v>41788</v>
      </c>
      <c r="D4154" s="86"/>
      <c r="E4154" s="89">
        <v>2.29</v>
      </c>
      <c r="F4154" s="87"/>
    </row>
    <row r="4155" spans="2:6" x14ac:dyDescent="0.2">
      <c r="B4155" s="85"/>
      <c r="C4155" s="88">
        <v>41787</v>
      </c>
      <c r="D4155" s="86"/>
      <c r="E4155" s="89">
        <v>2.29</v>
      </c>
      <c r="F4155" s="87"/>
    </row>
    <row r="4156" spans="2:6" x14ac:dyDescent="0.2">
      <c r="B4156" s="85"/>
      <c r="C4156" s="88">
        <v>41786</v>
      </c>
      <c r="D4156" s="86"/>
      <c r="E4156" s="89">
        <v>2.29</v>
      </c>
      <c r="F4156" s="87"/>
    </row>
    <row r="4157" spans="2:6" x14ac:dyDescent="0.2">
      <c r="B4157" s="85"/>
      <c r="C4157" s="88">
        <v>41785</v>
      </c>
      <c r="D4157" s="86"/>
      <c r="E4157" s="89">
        <v>2.29</v>
      </c>
      <c r="F4157" s="87"/>
    </row>
    <row r="4158" spans="2:6" x14ac:dyDescent="0.2">
      <c r="B4158" s="85"/>
      <c r="C4158" s="88">
        <v>41784</v>
      </c>
      <c r="D4158" s="86"/>
      <c r="E4158" s="89">
        <v>2.29</v>
      </c>
      <c r="F4158" s="87"/>
    </row>
    <row r="4159" spans="2:6" x14ac:dyDescent="0.2">
      <c r="B4159" s="85"/>
      <c r="C4159" s="88">
        <v>41783</v>
      </c>
      <c r="D4159" s="86"/>
      <c r="E4159" s="89">
        <v>2.29</v>
      </c>
      <c r="F4159" s="87"/>
    </row>
    <row r="4160" spans="2:6" x14ac:dyDescent="0.2">
      <c r="B4160" s="85"/>
      <c r="C4160" s="88">
        <v>41782</v>
      </c>
      <c r="D4160" s="86"/>
      <c r="E4160" s="89">
        <v>2.29</v>
      </c>
      <c r="F4160" s="87"/>
    </row>
    <row r="4161" spans="2:6" x14ac:dyDescent="0.2">
      <c r="B4161" s="85"/>
      <c r="C4161" s="88">
        <v>41781</v>
      </c>
      <c r="D4161" s="86"/>
      <c r="E4161" s="89">
        <v>2.29</v>
      </c>
      <c r="F4161" s="87"/>
    </row>
    <row r="4162" spans="2:6" x14ac:dyDescent="0.2">
      <c r="B4162" s="85"/>
      <c r="C4162" s="88">
        <v>41780</v>
      </c>
      <c r="D4162" s="86"/>
      <c r="E4162" s="89">
        <v>2.29</v>
      </c>
      <c r="F4162" s="87"/>
    </row>
    <row r="4163" spans="2:6" x14ac:dyDescent="0.2">
      <c r="B4163" s="85"/>
      <c r="C4163" s="88">
        <v>41779</v>
      </c>
      <c r="D4163" s="86"/>
      <c r="E4163" s="89">
        <v>2.29</v>
      </c>
      <c r="F4163" s="87"/>
    </row>
    <row r="4164" spans="2:6" x14ac:dyDescent="0.2">
      <c r="B4164" s="85"/>
      <c r="C4164" s="88">
        <v>41778</v>
      </c>
      <c r="D4164" s="86"/>
      <c r="E4164" s="89">
        <v>2.29</v>
      </c>
      <c r="F4164" s="87"/>
    </row>
    <row r="4165" spans="2:6" x14ac:dyDescent="0.2">
      <c r="B4165" s="85"/>
      <c r="C4165" s="88">
        <v>41777</v>
      </c>
      <c r="D4165" s="86"/>
      <c r="E4165" s="89">
        <v>2.29</v>
      </c>
      <c r="F4165" s="87"/>
    </row>
    <row r="4166" spans="2:6" x14ac:dyDescent="0.2">
      <c r="B4166" s="85"/>
      <c r="C4166" s="88">
        <v>41776</v>
      </c>
      <c r="D4166" s="86"/>
      <c r="E4166" s="89">
        <v>2.29</v>
      </c>
      <c r="F4166" s="87"/>
    </row>
    <row r="4167" spans="2:6" x14ac:dyDescent="0.2">
      <c r="B4167" s="85"/>
      <c r="C4167" s="88">
        <v>41775</v>
      </c>
      <c r="D4167" s="86"/>
      <c r="E4167" s="89">
        <v>2.29</v>
      </c>
      <c r="F4167" s="87"/>
    </row>
    <row r="4168" spans="2:6" x14ac:dyDescent="0.2">
      <c r="B4168" s="85"/>
      <c r="C4168" s="88">
        <v>41774</v>
      </c>
      <c r="D4168" s="86"/>
      <c r="E4168" s="89">
        <v>2.29</v>
      </c>
      <c r="F4168" s="87"/>
    </row>
    <row r="4169" spans="2:6" x14ac:dyDescent="0.2">
      <c r="B4169" s="85"/>
      <c r="C4169" s="88">
        <v>41773</v>
      </c>
      <c r="D4169" s="86"/>
      <c r="E4169" s="89">
        <v>2.29</v>
      </c>
      <c r="F4169" s="87"/>
    </row>
    <row r="4170" spans="2:6" x14ac:dyDescent="0.2">
      <c r="B4170" s="85"/>
      <c r="C4170" s="88">
        <v>41772</v>
      </c>
      <c r="D4170" s="86"/>
      <c r="E4170" s="89">
        <v>2.29</v>
      </c>
      <c r="F4170" s="87"/>
    </row>
    <row r="4171" spans="2:6" x14ac:dyDescent="0.2">
      <c r="B4171" s="85"/>
      <c r="C4171" s="88">
        <v>41771</v>
      </c>
      <c r="D4171" s="86"/>
      <c r="E4171" s="89">
        <v>2.29</v>
      </c>
      <c r="F4171" s="87"/>
    </row>
    <row r="4172" spans="2:6" x14ac:dyDescent="0.2">
      <c r="B4172" s="85"/>
      <c r="C4172" s="88">
        <v>41770</v>
      </c>
      <c r="D4172" s="86"/>
      <c r="E4172" s="89">
        <v>2.29</v>
      </c>
      <c r="F4172" s="87"/>
    </row>
    <row r="4173" spans="2:6" x14ac:dyDescent="0.2">
      <c r="B4173" s="85"/>
      <c r="C4173" s="88">
        <v>41769</v>
      </c>
      <c r="D4173" s="86"/>
      <c r="E4173" s="89">
        <v>2.29</v>
      </c>
      <c r="F4173" s="87"/>
    </row>
    <row r="4174" spans="2:6" x14ac:dyDescent="0.2">
      <c r="B4174" s="85"/>
      <c r="C4174" s="88">
        <v>41768</v>
      </c>
      <c r="D4174" s="86"/>
      <c r="E4174" s="89">
        <v>2.29</v>
      </c>
      <c r="F4174" s="87"/>
    </row>
    <row r="4175" spans="2:6" x14ac:dyDescent="0.2">
      <c r="B4175" s="85"/>
      <c r="C4175" s="88">
        <v>41767</v>
      </c>
      <c r="D4175" s="86"/>
      <c r="E4175" s="89">
        <v>2.29</v>
      </c>
      <c r="F4175" s="87"/>
    </row>
    <row r="4176" spans="2:6" x14ac:dyDescent="0.2">
      <c r="B4176" s="85"/>
      <c r="C4176" s="88">
        <v>41766</v>
      </c>
      <c r="D4176" s="86"/>
      <c r="E4176" s="89">
        <v>2.29</v>
      </c>
      <c r="F4176" s="87"/>
    </row>
    <row r="4177" spans="2:6" x14ac:dyDescent="0.2">
      <c r="B4177" s="85"/>
      <c r="C4177" s="88">
        <v>41765</v>
      </c>
      <c r="D4177" s="86"/>
      <c r="E4177" s="89">
        <v>2.29</v>
      </c>
      <c r="F4177" s="87"/>
    </row>
    <row r="4178" spans="2:6" x14ac:dyDescent="0.2">
      <c r="B4178" s="85"/>
      <c r="C4178" s="88">
        <v>41764</v>
      </c>
      <c r="D4178" s="86"/>
      <c r="E4178" s="89">
        <v>2.29</v>
      </c>
      <c r="F4178" s="87"/>
    </row>
    <row r="4179" spans="2:6" x14ac:dyDescent="0.2">
      <c r="B4179" s="85"/>
      <c r="C4179" s="88">
        <v>41763</v>
      </c>
      <c r="D4179" s="86"/>
      <c r="E4179" s="89">
        <v>2.29</v>
      </c>
      <c r="F4179" s="87"/>
    </row>
    <row r="4180" spans="2:6" x14ac:dyDescent="0.2">
      <c r="B4180" s="85"/>
      <c r="C4180" s="88">
        <v>41762</v>
      </c>
      <c r="D4180" s="86"/>
      <c r="E4180" s="89">
        <v>2.29</v>
      </c>
      <c r="F4180" s="87"/>
    </row>
    <row r="4181" spans="2:6" x14ac:dyDescent="0.2">
      <c r="B4181" s="85"/>
      <c r="C4181" s="88">
        <v>41761</v>
      </c>
      <c r="D4181" s="86"/>
      <c r="E4181" s="89">
        <v>2.29</v>
      </c>
      <c r="F4181" s="87"/>
    </row>
    <row r="4182" spans="2:6" x14ac:dyDescent="0.2">
      <c r="B4182" s="85"/>
      <c r="C4182" s="88">
        <v>41760</v>
      </c>
      <c r="D4182" s="86"/>
      <c r="E4182" s="89">
        <v>2.29</v>
      </c>
      <c r="F4182" s="87"/>
    </row>
    <row r="4183" spans="2:6" x14ac:dyDescent="0.2">
      <c r="B4183" s="85"/>
      <c r="C4183" s="88">
        <v>41759</v>
      </c>
      <c r="D4183" s="86"/>
      <c r="E4183" s="89">
        <v>2.29</v>
      </c>
      <c r="F4183" s="87"/>
    </row>
    <row r="4184" spans="2:6" x14ac:dyDescent="0.2">
      <c r="B4184" s="85"/>
      <c r="C4184" s="88">
        <v>41758</v>
      </c>
      <c r="D4184" s="86"/>
      <c r="E4184" s="89">
        <v>2.29</v>
      </c>
      <c r="F4184" s="87"/>
    </row>
    <row r="4185" spans="2:6" x14ac:dyDescent="0.2">
      <c r="B4185" s="85"/>
      <c r="C4185" s="88">
        <v>41757</v>
      </c>
      <c r="D4185" s="86"/>
      <c r="E4185" s="89">
        <v>2.29</v>
      </c>
      <c r="F4185" s="87"/>
    </row>
    <row r="4186" spans="2:6" x14ac:dyDescent="0.2">
      <c r="B4186" s="85"/>
      <c r="C4186" s="88">
        <v>41756</v>
      </c>
      <c r="D4186" s="86"/>
      <c r="E4186" s="89">
        <v>2.29</v>
      </c>
      <c r="F4186" s="87"/>
    </row>
    <row r="4187" spans="2:6" x14ac:dyDescent="0.2">
      <c r="B4187" s="85"/>
      <c r="C4187" s="88">
        <v>41755</v>
      </c>
      <c r="D4187" s="86"/>
      <c r="E4187" s="89">
        <v>2.29</v>
      </c>
      <c r="F4187" s="87"/>
    </row>
    <row r="4188" spans="2:6" x14ac:dyDescent="0.2">
      <c r="B4188" s="85"/>
      <c r="C4188" s="88">
        <v>41754</v>
      </c>
      <c r="D4188" s="86"/>
      <c r="E4188" s="89">
        <v>2.29</v>
      </c>
      <c r="F4188" s="87"/>
    </row>
    <row r="4189" spans="2:6" x14ac:dyDescent="0.2">
      <c r="B4189" s="85"/>
      <c r="C4189" s="88">
        <v>41753</v>
      </c>
      <c r="D4189" s="86"/>
      <c r="E4189" s="89">
        <v>2.29</v>
      </c>
      <c r="F4189" s="87"/>
    </row>
    <row r="4190" spans="2:6" x14ac:dyDescent="0.2">
      <c r="B4190" s="85"/>
      <c r="C4190" s="88">
        <v>41752</v>
      </c>
      <c r="D4190" s="86"/>
      <c r="E4190" s="89">
        <v>2.29</v>
      </c>
      <c r="F4190" s="87"/>
    </row>
    <row r="4191" spans="2:6" x14ac:dyDescent="0.2">
      <c r="B4191" s="85"/>
      <c r="C4191" s="88">
        <v>41751</v>
      </c>
      <c r="D4191" s="86"/>
      <c r="E4191" s="89">
        <v>2.29</v>
      </c>
      <c r="F4191" s="87"/>
    </row>
    <row r="4192" spans="2:6" x14ac:dyDescent="0.2">
      <c r="B4192" s="85"/>
      <c r="C4192" s="88">
        <v>41750</v>
      </c>
      <c r="D4192" s="86"/>
      <c r="E4192" s="89">
        <v>2.29</v>
      </c>
      <c r="F4192" s="87"/>
    </row>
    <row r="4193" spans="2:6" x14ac:dyDescent="0.2">
      <c r="B4193" s="85"/>
      <c r="C4193" s="88">
        <v>41749</v>
      </c>
      <c r="D4193" s="86"/>
      <c r="E4193" s="89">
        <v>2.29</v>
      </c>
      <c r="F4193" s="87"/>
    </row>
    <row r="4194" spans="2:6" x14ac:dyDescent="0.2">
      <c r="B4194" s="85"/>
      <c r="C4194" s="88">
        <v>41748</v>
      </c>
      <c r="D4194" s="86"/>
      <c r="E4194" s="89">
        <v>2.29</v>
      </c>
      <c r="F4194" s="87"/>
    </row>
    <row r="4195" spans="2:6" x14ac:dyDescent="0.2">
      <c r="B4195" s="85"/>
      <c r="C4195" s="88">
        <v>41747</v>
      </c>
      <c r="D4195" s="86"/>
      <c r="E4195" s="89">
        <v>2.29</v>
      </c>
      <c r="F4195" s="87"/>
    </row>
    <row r="4196" spans="2:6" x14ac:dyDescent="0.2">
      <c r="B4196" s="85"/>
      <c r="C4196" s="88">
        <v>41746</v>
      </c>
      <c r="D4196" s="86"/>
      <c r="E4196" s="89">
        <v>2.29</v>
      </c>
      <c r="F4196" s="87"/>
    </row>
    <row r="4197" spans="2:6" x14ac:dyDescent="0.2">
      <c r="B4197" s="85"/>
      <c r="C4197" s="88">
        <v>41745</v>
      </c>
      <c r="D4197" s="86"/>
      <c r="E4197" s="89">
        <v>2.29</v>
      </c>
      <c r="F4197" s="87"/>
    </row>
    <row r="4198" spans="2:6" x14ac:dyDescent="0.2">
      <c r="B4198" s="85"/>
      <c r="C4198" s="88">
        <v>41744</v>
      </c>
      <c r="D4198" s="86"/>
      <c r="E4198" s="89">
        <v>2.29</v>
      </c>
      <c r="F4198" s="87"/>
    </row>
    <row r="4199" spans="2:6" x14ac:dyDescent="0.2">
      <c r="B4199" s="85"/>
      <c r="C4199" s="88">
        <v>41743</v>
      </c>
      <c r="D4199" s="86"/>
      <c r="E4199" s="89">
        <v>2.29</v>
      </c>
      <c r="F4199" s="87"/>
    </row>
    <row r="4200" spans="2:6" x14ac:dyDescent="0.2">
      <c r="B4200" s="85"/>
      <c r="C4200" s="88">
        <v>41742</v>
      </c>
      <c r="D4200" s="86"/>
      <c r="E4200" s="89">
        <v>2.29</v>
      </c>
      <c r="F4200" s="87"/>
    </row>
    <row r="4201" spans="2:6" x14ac:dyDescent="0.2">
      <c r="B4201" s="85"/>
      <c r="C4201" s="88">
        <v>41741</v>
      </c>
      <c r="D4201" s="86"/>
      <c r="E4201" s="89">
        <v>2.29</v>
      </c>
      <c r="F4201" s="87"/>
    </row>
    <row r="4202" spans="2:6" x14ac:dyDescent="0.2">
      <c r="B4202" s="85"/>
      <c r="C4202" s="88">
        <v>41740</v>
      </c>
      <c r="D4202" s="86"/>
      <c r="E4202" s="89">
        <v>2.29</v>
      </c>
      <c r="F4202" s="87"/>
    </row>
    <row r="4203" spans="2:6" x14ac:dyDescent="0.2">
      <c r="B4203" s="85"/>
      <c r="C4203" s="88">
        <v>41739</v>
      </c>
      <c r="D4203" s="86"/>
      <c r="E4203" s="89">
        <v>2.29</v>
      </c>
      <c r="F4203" s="87"/>
    </row>
    <row r="4204" spans="2:6" x14ac:dyDescent="0.2">
      <c r="B4204" s="85"/>
      <c r="C4204" s="88">
        <v>41738</v>
      </c>
      <c r="D4204" s="86"/>
      <c r="E4204" s="89">
        <v>2.29</v>
      </c>
      <c r="F4204" s="87"/>
    </row>
    <row r="4205" spans="2:6" x14ac:dyDescent="0.2">
      <c r="B4205" s="85"/>
      <c r="C4205" s="88">
        <v>41737</v>
      </c>
      <c r="D4205" s="86"/>
      <c r="E4205" s="89">
        <v>2.29</v>
      </c>
      <c r="F4205" s="87"/>
    </row>
    <row r="4206" spans="2:6" x14ac:dyDescent="0.2">
      <c r="B4206" s="85"/>
      <c r="C4206" s="88">
        <v>41736</v>
      </c>
      <c r="D4206" s="86"/>
      <c r="E4206" s="89">
        <v>2.29</v>
      </c>
      <c r="F4206" s="87"/>
    </row>
    <row r="4207" spans="2:6" x14ac:dyDescent="0.2">
      <c r="B4207" s="85"/>
      <c r="C4207" s="88">
        <v>41735</v>
      </c>
      <c r="D4207" s="86"/>
      <c r="E4207" s="89">
        <v>2.29</v>
      </c>
      <c r="F4207" s="87"/>
    </row>
    <row r="4208" spans="2:6" x14ac:dyDescent="0.2">
      <c r="B4208" s="85"/>
      <c r="C4208" s="88">
        <v>41734</v>
      </c>
      <c r="D4208" s="86"/>
      <c r="E4208" s="89">
        <v>2.29</v>
      </c>
      <c r="F4208" s="87"/>
    </row>
    <row r="4209" spans="2:6" x14ac:dyDescent="0.2">
      <c r="B4209" s="85"/>
      <c r="C4209" s="88">
        <v>41733</v>
      </c>
      <c r="D4209" s="86"/>
      <c r="E4209" s="89">
        <v>2.29</v>
      </c>
      <c r="F4209" s="87"/>
    </row>
    <row r="4210" spans="2:6" x14ac:dyDescent="0.2">
      <c r="B4210" s="85"/>
      <c r="C4210" s="88">
        <v>41732</v>
      </c>
      <c r="D4210" s="86"/>
      <c r="E4210" s="89">
        <v>2.29</v>
      </c>
      <c r="F4210" s="87"/>
    </row>
    <row r="4211" spans="2:6" x14ac:dyDescent="0.2">
      <c r="B4211" s="85"/>
      <c r="C4211" s="88">
        <v>41731</v>
      </c>
      <c r="D4211" s="86"/>
      <c r="E4211" s="89">
        <v>2.29</v>
      </c>
      <c r="F4211" s="87"/>
    </row>
    <row r="4212" spans="2:6" x14ac:dyDescent="0.2">
      <c r="B4212" s="85"/>
      <c r="C4212" s="88">
        <v>41730</v>
      </c>
      <c r="D4212" s="86"/>
      <c r="E4212" s="89">
        <v>2.29</v>
      </c>
      <c r="F4212" s="87"/>
    </row>
    <row r="4213" spans="2:6" x14ac:dyDescent="0.2">
      <c r="B4213" s="85"/>
      <c r="C4213" s="88">
        <v>41729</v>
      </c>
      <c r="D4213" s="86"/>
      <c r="E4213" s="89">
        <v>2.2000000000000002</v>
      </c>
      <c r="F4213" s="87"/>
    </row>
    <row r="4214" spans="2:6" x14ac:dyDescent="0.2">
      <c r="B4214" s="85"/>
      <c r="C4214" s="88">
        <v>41728</v>
      </c>
      <c r="D4214" s="86"/>
      <c r="E4214" s="89">
        <v>2.2000000000000002</v>
      </c>
      <c r="F4214" s="87"/>
    </row>
    <row r="4215" spans="2:6" x14ac:dyDescent="0.2">
      <c r="B4215" s="85"/>
      <c r="C4215" s="88">
        <v>41727</v>
      </c>
      <c r="D4215" s="86"/>
      <c r="E4215" s="89">
        <v>2.2000000000000002</v>
      </c>
      <c r="F4215" s="87"/>
    </row>
    <row r="4216" spans="2:6" x14ac:dyDescent="0.2">
      <c r="B4216" s="85"/>
      <c r="C4216" s="88">
        <v>41726</v>
      </c>
      <c r="D4216" s="86"/>
      <c r="E4216" s="89">
        <v>2.2000000000000002</v>
      </c>
      <c r="F4216" s="87"/>
    </row>
    <row r="4217" spans="2:6" x14ac:dyDescent="0.2">
      <c r="B4217" s="85"/>
      <c r="C4217" s="88">
        <v>41725</v>
      </c>
      <c r="D4217" s="86"/>
      <c r="E4217" s="89">
        <v>2.2000000000000002</v>
      </c>
      <c r="F4217" s="87"/>
    </row>
    <row r="4218" spans="2:6" x14ac:dyDescent="0.2">
      <c r="B4218" s="85"/>
      <c r="C4218" s="88">
        <v>41724</v>
      </c>
      <c r="D4218" s="86"/>
      <c r="E4218" s="89">
        <v>2.2000000000000002</v>
      </c>
      <c r="F4218" s="87"/>
    </row>
    <row r="4219" spans="2:6" x14ac:dyDescent="0.2">
      <c r="B4219" s="85"/>
      <c r="C4219" s="88">
        <v>41723</v>
      </c>
      <c r="D4219" s="86"/>
      <c r="E4219" s="89">
        <v>2.2000000000000002</v>
      </c>
      <c r="F4219" s="87"/>
    </row>
    <row r="4220" spans="2:6" x14ac:dyDescent="0.2">
      <c r="B4220" s="85"/>
      <c r="C4220" s="88">
        <v>41722</v>
      </c>
      <c r="D4220" s="86"/>
      <c r="E4220" s="89">
        <v>2.2000000000000002</v>
      </c>
      <c r="F4220" s="87"/>
    </row>
    <row r="4221" spans="2:6" x14ac:dyDescent="0.2">
      <c r="B4221" s="85"/>
      <c r="C4221" s="88">
        <v>41721</v>
      </c>
      <c r="D4221" s="86"/>
      <c r="E4221" s="89">
        <v>2.2000000000000002</v>
      </c>
      <c r="F4221" s="87"/>
    </row>
    <row r="4222" spans="2:6" x14ac:dyDescent="0.2">
      <c r="B4222" s="85"/>
      <c r="C4222" s="88">
        <v>41720</v>
      </c>
      <c r="D4222" s="86"/>
      <c r="E4222" s="89">
        <v>2.2000000000000002</v>
      </c>
      <c r="F4222" s="87"/>
    </row>
    <row r="4223" spans="2:6" x14ac:dyDescent="0.2">
      <c r="B4223" s="85"/>
      <c r="C4223" s="88">
        <v>41719</v>
      </c>
      <c r="D4223" s="86"/>
      <c r="E4223" s="89">
        <v>2.2000000000000002</v>
      </c>
      <c r="F4223" s="87"/>
    </row>
    <row r="4224" spans="2:6" x14ac:dyDescent="0.2">
      <c r="B4224" s="85"/>
      <c r="C4224" s="88">
        <v>41718</v>
      </c>
      <c r="D4224" s="86"/>
      <c r="E4224" s="89">
        <v>2.2000000000000002</v>
      </c>
      <c r="F4224" s="87"/>
    </row>
    <row r="4225" spans="2:6" x14ac:dyDescent="0.2">
      <c r="B4225" s="85"/>
      <c r="C4225" s="88">
        <v>41717</v>
      </c>
      <c r="D4225" s="86"/>
      <c r="E4225" s="89">
        <v>2.2000000000000002</v>
      </c>
      <c r="F4225" s="87"/>
    </row>
    <row r="4226" spans="2:6" x14ac:dyDescent="0.2">
      <c r="B4226" s="85"/>
      <c r="C4226" s="88">
        <v>41716</v>
      </c>
      <c r="D4226" s="86"/>
      <c r="E4226" s="89">
        <v>2.2000000000000002</v>
      </c>
      <c r="F4226" s="87"/>
    </row>
    <row r="4227" spans="2:6" x14ac:dyDescent="0.2">
      <c r="B4227" s="85"/>
      <c r="C4227" s="88">
        <v>41715</v>
      </c>
      <c r="D4227" s="86"/>
      <c r="E4227" s="89">
        <v>2.2000000000000002</v>
      </c>
      <c r="F4227" s="87"/>
    </row>
    <row r="4228" spans="2:6" x14ac:dyDescent="0.2">
      <c r="B4228" s="85"/>
      <c r="C4228" s="88">
        <v>41714</v>
      </c>
      <c r="D4228" s="86"/>
      <c r="E4228" s="89">
        <v>2.2000000000000002</v>
      </c>
      <c r="F4228" s="87"/>
    </row>
    <row r="4229" spans="2:6" x14ac:dyDescent="0.2">
      <c r="B4229" s="85"/>
      <c r="C4229" s="88">
        <v>41713</v>
      </c>
      <c r="D4229" s="86"/>
      <c r="E4229" s="89">
        <v>2.2000000000000002</v>
      </c>
      <c r="F4229" s="87"/>
    </row>
    <row r="4230" spans="2:6" x14ac:dyDescent="0.2">
      <c r="B4230" s="85"/>
      <c r="C4230" s="88">
        <v>41712</v>
      </c>
      <c r="D4230" s="86"/>
      <c r="E4230" s="89">
        <v>2.2000000000000002</v>
      </c>
      <c r="F4230" s="87"/>
    </row>
    <row r="4231" spans="2:6" x14ac:dyDescent="0.2">
      <c r="B4231" s="85"/>
      <c r="C4231" s="88">
        <v>41711</v>
      </c>
      <c r="D4231" s="86"/>
      <c r="E4231" s="89">
        <v>2.2000000000000002</v>
      </c>
      <c r="F4231" s="87"/>
    </row>
    <row r="4232" spans="2:6" x14ac:dyDescent="0.2">
      <c r="B4232" s="85"/>
      <c r="C4232" s="88">
        <v>41710</v>
      </c>
      <c r="D4232" s="86"/>
      <c r="E4232" s="89">
        <v>2.2000000000000002</v>
      </c>
      <c r="F4232" s="87"/>
    </row>
    <row r="4233" spans="2:6" x14ac:dyDescent="0.2">
      <c r="B4233" s="85"/>
      <c r="C4233" s="88">
        <v>41709</v>
      </c>
      <c r="D4233" s="86"/>
      <c r="E4233" s="89">
        <v>2.2000000000000002</v>
      </c>
      <c r="F4233" s="87"/>
    </row>
    <row r="4234" spans="2:6" x14ac:dyDescent="0.2">
      <c r="B4234" s="85"/>
      <c r="C4234" s="88">
        <v>41708</v>
      </c>
      <c r="D4234" s="86"/>
      <c r="E4234" s="89">
        <v>2.2000000000000002</v>
      </c>
      <c r="F4234" s="87"/>
    </row>
    <row r="4235" spans="2:6" x14ac:dyDescent="0.2">
      <c r="B4235" s="85"/>
      <c r="C4235" s="88">
        <v>41707</v>
      </c>
      <c r="D4235" s="86"/>
      <c r="E4235" s="89">
        <v>2.2000000000000002</v>
      </c>
      <c r="F4235" s="87"/>
    </row>
    <row r="4236" spans="2:6" x14ac:dyDescent="0.2">
      <c r="B4236" s="85"/>
      <c r="C4236" s="88">
        <v>41706</v>
      </c>
      <c r="D4236" s="86"/>
      <c r="E4236" s="89">
        <v>2.2000000000000002</v>
      </c>
      <c r="F4236" s="87"/>
    </row>
    <row r="4237" spans="2:6" x14ac:dyDescent="0.2">
      <c r="B4237" s="85"/>
      <c r="C4237" s="88">
        <v>41705</v>
      </c>
      <c r="D4237" s="86"/>
      <c r="E4237" s="89">
        <v>2.2000000000000002</v>
      </c>
      <c r="F4237" s="87"/>
    </row>
    <row r="4238" spans="2:6" x14ac:dyDescent="0.2">
      <c r="B4238" s="85"/>
      <c r="C4238" s="88">
        <v>41704</v>
      </c>
      <c r="D4238" s="86"/>
      <c r="E4238" s="89">
        <v>2.2000000000000002</v>
      </c>
      <c r="F4238" s="87"/>
    </row>
    <row r="4239" spans="2:6" x14ac:dyDescent="0.2">
      <c r="B4239" s="85"/>
      <c r="C4239" s="88">
        <v>41703</v>
      </c>
      <c r="D4239" s="86"/>
      <c r="E4239" s="89">
        <v>2.2000000000000002</v>
      </c>
      <c r="F4239" s="87"/>
    </row>
    <row r="4240" spans="2:6" x14ac:dyDescent="0.2">
      <c r="B4240" s="85"/>
      <c r="C4240" s="88">
        <v>41702</v>
      </c>
      <c r="D4240" s="86"/>
      <c r="E4240" s="89">
        <v>2.2000000000000002</v>
      </c>
      <c r="F4240" s="87"/>
    </row>
    <row r="4241" spans="2:6" x14ac:dyDescent="0.2">
      <c r="B4241" s="85"/>
      <c r="C4241" s="88">
        <v>41701</v>
      </c>
      <c r="D4241" s="86"/>
      <c r="E4241" s="89">
        <v>2.2000000000000002</v>
      </c>
      <c r="F4241" s="87"/>
    </row>
    <row r="4242" spans="2:6" x14ac:dyDescent="0.2">
      <c r="B4242" s="85"/>
      <c r="C4242" s="88">
        <v>41700</v>
      </c>
      <c r="D4242" s="86"/>
      <c r="E4242" s="89">
        <v>2.2000000000000002</v>
      </c>
      <c r="F4242" s="87"/>
    </row>
    <row r="4243" spans="2:6" x14ac:dyDescent="0.2">
      <c r="B4243" s="85"/>
      <c r="C4243" s="88">
        <v>41699</v>
      </c>
      <c r="D4243" s="86"/>
      <c r="E4243" s="89">
        <v>2.2000000000000002</v>
      </c>
      <c r="F4243" s="87"/>
    </row>
    <row r="4244" spans="2:6" x14ac:dyDescent="0.2">
      <c r="B4244" s="85"/>
      <c r="C4244" s="88">
        <v>41698</v>
      </c>
      <c r="D4244" s="86"/>
      <c r="E4244" s="89">
        <v>2.2000000000000002</v>
      </c>
      <c r="F4244" s="87"/>
    </row>
    <row r="4245" spans="2:6" x14ac:dyDescent="0.2">
      <c r="B4245" s="85"/>
      <c r="C4245" s="88">
        <v>41697</v>
      </c>
      <c r="D4245" s="86"/>
      <c r="E4245" s="89">
        <v>2.2000000000000002</v>
      </c>
      <c r="F4245" s="87"/>
    </row>
    <row r="4246" spans="2:6" x14ac:dyDescent="0.2">
      <c r="B4246" s="85"/>
      <c r="C4246" s="88">
        <v>41696</v>
      </c>
      <c r="D4246" s="86"/>
      <c r="E4246" s="89">
        <v>2.2000000000000002</v>
      </c>
      <c r="F4246" s="87"/>
    </row>
    <row r="4247" spans="2:6" x14ac:dyDescent="0.2">
      <c r="B4247" s="85"/>
      <c r="C4247" s="88">
        <v>41695</v>
      </c>
      <c r="D4247" s="86"/>
      <c r="E4247" s="89">
        <v>2.2000000000000002</v>
      </c>
      <c r="F4247" s="87"/>
    </row>
    <row r="4248" spans="2:6" x14ac:dyDescent="0.2">
      <c r="B4248" s="85"/>
      <c r="C4248" s="88">
        <v>41694</v>
      </c>
      <c r="D4248" s="86"/>
      <c r="E4248" s="89">
        <v>2.2000000000000002</v>
      </c>
      <c r="F4248" s="87"/>
    </row>
    <row r="4249" spans="2:6" x14ac:dyDescent="0.2">
      <c r="B4249" s="85"/>
      <c r="C4249" s="88">
        <v>41693</v>
      </c>
      <c r="D4249" s="86"/>
      <c r="E4249" s="89">
        <v>2.2000000000000002</v>
      </c>
      <c r="F4249" s="87"/>
    </row>
    <row r="4250" spans="2:6" x14ac:dyDescent="0.2">
      <c r="B4250" s="85"/>
      <c r="C4250" s="88">
        <v>41692</v>
      </c>
      <c r="D4250" s="86"/>
      <c r="E4250" s="89">
        <v>2.2000000000000002</v>
      </c>
      <c r="F4250" s="87"/>
    </row>
    <row r="4251" spans="2:6" x14ac:dyDescent="0.2">
      <c r="B4251" s="85"/>
      <c r="C4251" s="88">
        <v>41691</v>
      </c>
      <c r="D4251" s="86"/>
      <c r="E4251" s="89">
        <v>2.2000000000000002</v>
      </c>
      <c r="F4251" s="87"/>
    </row>
    <row r="4252" spans="2:6" x14ac:dyDescent="0.2">
      <c r="B4252" s="85"/>
      <c r="C4252" s="88">
        <v>41690</v>
      </c>
      <c r="D4252" s="86"/>
      <c r="E4252" s="89">
        <v>2.2000000000000002</v>
      </c>
      <c r="F4252" s="87"/>
    </row>
    <row r="4253" spans="2:6" x14ac:dyDescent="0.2">
      <c r="B4253" s="85"/>
      <c r="C4253" s="88">
        <v>41689</v>
      </c>
      <c r="D4253" s="86"/>
      <c r="E4253" s="89">
        <v>2.2000000000000002</v>
      </c>
      <c r="F4253" s="87"/>
    </row>
    <row r="4254" spans="2:6" x14ac:dyDescent="0.2">
      <c r="B4254" s="85"/>
      <c r="C4254" s="88">
        <v>41688</v>
      </c>
      <c r="D4254" s="86"/>
      <c r="E4254" s="89">
        <v>2.2000000000000002</v>
      </c>
      <c r="F4254" s="87"/>
    </row>
    <row r="4255" spans="2:6" x14ac:dyDescent="0.2">
      <c r="B4255" s="85"/>
      <c r="C4255" s="88">
        <v>41687</v>
      </c>
      <c r="D4255" s="86"/>
      <c r="E4255" s="89">
        <v>2.2000000000000002</v>
      </c>
      <c r="F4255" s="87"/>
    </row>
    <row r="4256" spans="2:6" x14ac:dyDescent="0.2">
      <c r="B4256" s="85"/>
      <c r="C4256" s="88">
        <v>41686</v>
      </c>
      <c r="D4256" s="86"/>
      <c r="E4256" s="89">
        <v>2.2000000000000002</v>
      </c>
      <c r="F4256" s="87"/>
    </row>
    <row r="4257" spans="2:6" x14ac:dyDescent="0.2">
      <c r="B4257" s="85"/>
      <c r="C4257" s="88">
        <v>41685</v>
      </c>
      <c r="D4257" s="86"/>
      <c r="E4257" s="89">
        <v>2.2000000000000002</v>
      </c>
      <c r="F4257" s="87"/>
    </row>
    <row r="4258" spans="2:6" x14ac:dyDescent="0.2">
      <c r="B4258" s="85"/>
      <c r="C4258" s="88">
        <v>41684</v>
      </c>
      <c r="D4258" s="86"/>
      <c r="E4258" s="89">
        <v>2.2000000000000002</v>
      </c>
      <c r="F4258" s="87"/>
    </row>
    <row r="4259" spans="2:6" x14ac:dyDescent="0.2">
      <c r="B4259" s="85"/>
      <c r="C4259" s="88">
        <v>41683</v>
      </c>
      <c r="D4259" s="86"/>
      <c r="E4259" s="89">
        <v>2.2000000000000002</v>
      </c>
      <c r="F4259" s="87"/>
    </row>
    <row r="4260" spans="2:6" x14ac:dyDescent="0.2">
      <c r="B4260" s="85"/>
      <c r="C4260" s="88">
        <v>41682</v>
      </c>
      <c r="D4260" s="86"/>
      <c r="E4260" s="89">
        <v>2.2000000000000002</v>
      </c>
      <c r="F4260" s="87"/>
    </row>
    <row r="4261" spans="2:6" x14ac:dyDescent="0.2">
      <c r="B4261" s="85"/>
      <c r="C4261" s="88">
        <v>41681</v>
      </c>
      <c r="D4261" s="86"/>
      <c r="E4261" s="89">
        <v>2.2000000000000002</v>
      </c>
      <c r="F4261" s="87"/>
    </row>
    <row r="4262" spans="2:6" x14ac:dyDescent="0.2">
      <c r="B4262" s="85"/>
      <c r="C4262" s="88">
        <v>41680</v>
      </c>
      <c r="D4262" s="86"/>
      <c r="E4262" s="89">
        <v>2.2000000000000002</v>
      </c>
      <c r="F4262" s="87"/>
    </row>
    <row r="4263" spans="2:6" x14ac:dyDescent="0.2">
      <c r="B4263" s="85"/>
      <c r="C4263" s="88">
        <v>41679</v>
      </c>
      <c r="D4263" s="86"/>
      <c r="E4263" s="89">
        <v>2.2000000000000002</v>
      </c>
      <c r="F4263" s="87"/>
    </row>
    <row r="4264" spans="2:6" x14ac:dyDescent="0.2">
      <c r="B4264" s="85"/>
      <c r="C4264" s="88">
        <v>41678</v>
      </c>
      <c r="D4264" s="86"/>
      <c r="E4264" s="89">
        <v>2.2000000000000002</v>
      </c>
      <c r="F4264" s="87"/>
    </row>
    <row r="4265" spans="2:6" x14ac:dyDescent="0.2">
      <c r="B4265" s="85"/>
      <c r="C4265" s="88">
        <v>41677</v>
      </c>
      <c r="D4265" s="86"/>
      <c r="E4265" s="89">
        <v>2.2000000000000002</v>
      </c>
      <c r="F4265" s="87"/>
    </row>
    <row r="4266" spans="2:6" x14ac:dyDescent="0.2">
      <c r="B4266" s="85"/>
      <c r="C4266" s="88">
        <v>41676</v>
      </c>
      <c r="D4266" s="86"/>
      <c r="E4266" s="89">
        <v>2.2000000000000002</v>
      </c>
      <c r="F4266" s="87"/>
    </row>
    <row r="4267" spans="2:6" x14ac:dyDescent="0.2">
      <c r="B4267" s="85"/>
      <c r="C4267" s="88">
        <v>41675</v>
      </c>
      <c r="D4267" s="86"/>
      <c r="E4267" s="89">
        <v>2.2000000000000002</v>
      </c>
      <c r="F4267" s="87"/>
    </row>
    <row r="4268" spans="2:6" x14ac:dyDescent="0.2">
      <c r="B4268" s="85"/>
      <c r="C4268" s="88">
        <v>41674</v>
      </c>
      <c r="D4268" s="86"/>
      <c r="E4268" s="89">
        <v>2.2000000000000002</v>
      </c>
      <c r="F4268" s="87"/>
    </row>
    <row r="4269" spans="2:6" x14ac:dyDescent="0.2">
      <c r="B4269" s="85"/>
      <c r="C4269" s="88">
        <v>41673</v>
      </c>
      <c r="D4269" s="86"/>
      <c r="E4269" s="89">
        <v>2.2000000000000002</v>
      </c>
      <c r="F4269" s="87"/>
    </row>
    <row r="4270" spans="2:6" x14ac:dyDescent="0.2">
      <c r="B4270" s="85"/>
      <c r="C4270" s="88">
        <v>41672</v>
      </c>
      <c r="D4270" s="86"/>
      <c r="E4270" s="89">
        <v>2.2000000000000002</v>
      </c>
      <c r="F4270" s="87"/>
    </row>
    <row r="4271" spans="2:6" x14ac:dyDescent="0.2">
      <c r="B4271" s="85"/>
      <c r="C4271" s="88">
        <v>41671</v>
      </c>
      <c r="D4271" s="86"/>
      <c r="E4271" s="89">
        <v>2.2000000000000002</v>
      </c>
      <c r="F4271" s="87"/>
    </row>
    <row r="4272" spans="2:6" x14ac:dyDescent="0.2">
      <c r="B4272" s="85"/>
      <c r="C4272" s="88">
        <v>41670</v>
      </c>
      <c r="D4272" s="86"/>
      <c r="E4272" s="89">
        <v>2.2000000000000002</v>
      </c>
      <c r="F4272" s="87"/>
    </row>
    <row r="4273" spans="2:6" x14ac:dyDescent="0.2">
      <c r="B4273" s="85"/>
      <c r="C4273" s="88">
        <v>41669</v>
      </c>
      <c r="D4273" s="86"/>
      <c r="E4273" s="89">
        <v>2.2000000000000002</v>
      </c>
      <c r="F4273" s="87"/>
    </row>
    <row r="4274" spans="2:6" x14ac:dyDescent="0.2">
      <c r="B4274" s="85"/>
      <c r="C4274" s="88">
        <v>41668</v>
      </c>
      <c r="D4274" s="86"/>
      <c r="E4274" s="89">
        <v>2.2000000000000002</v>
      </c>
      <c r="F4274" s="87"/>
    </row>
    <row r="4275" spans="2:6" x14ac:dyDescent="0.2">
      <c r="B4275" s="85"/>
      <c r="C4275" s="88">
        <v>41667</v>
      </c>
      <c r="D4275" s="86"/>
      <c r="E4275" s="89">
        <v>2.2000000000000002</v>
      </c>
      <c r="F4275" s="87"/>
    </row>
    <row r="4276" spans="2:6" x14ac:dyDescent="0.2">
      <c r="B4276" s="85"/>
      <c r="C4276" s="88">
        <v>41666</v>
      </c>
      <c r="D4276" s="86"/>
      <c r="E4276" s="89">
        <v>2.2000000000000002</v>
      </c>
      <c r="F4276" s="87"/>
    </row>
    <row r="4277" spans="2:6" x14ac:dyDescent="0.2">
      <c r="B4277" s="85"/>
      <c r="C4277" s="88">
        <v>41665</v>
      </c>
      <c r="D4277" s="86"/>
      <c r="E4277" s="89">
        <v>2.2000000000000002</v>
      </c>
      <c r="F4277" s="87"/>
    </row>
    <row r="4278" spans="2:6" x14ac:dyDescent="0.2">
      <c r="B4278" s="85"/>
      <c r="C4278" s="88">
        <v>41664</v>
      </c>
      <c r="D4278" s="86"/>
      <c r="E4278" s="89">
        <v>2.2000000000000002</v>
      </c>
      <c r="F4278" s="87"/>
    </row>
    <row r="4279" spans="2:6" x14ac:dyDescent="0.2">
      <c r="B4279" s="85"/>
      <c r="C4279" s="88">
        <v>41663</v>
      </c>
      <c r="D4279" s="86"/>
      <c r="E4279" s="89">
        <v>2.2000000000000002</v>
      </c>
      <c r="F4279" s="87"/>
    </row>
    <row r="4280" spans="2:6" x14ac:dyDescent="0.2">
      <c r="B4280" s="85"/>
      <c r="C4280" s="88">
        <v>41662</v>
      </c>
      <c r="D4280" s="86"/>
      <c r="E4280" s="89">
        <v>2.2000000000000002</v>
      </c>
      <c r="F4280" s="87"/>
    </row>
    <row r="4281" spans="2:6" x14ac:dyDescent="0.2">
      <c r="B4281" s="85"/>
      <c r="C4281" s="88">
        <v>41661</v>
      </c>
      <c r="D4281" s="86"/>
      <c r="E4281" s="89">
        <v>2.2000000000000002</v>
      </c>
      <c r="F4281" s="87"/>
    </row>
    <row r="4282" spans="2:6" x14ac:dyDescent="0.2">
      <c r="B4282" s="85"/>
      <c r="C4282" s="88">
        <v>41660</v>
      </c>
      <c r="D4282" s="86"/>
      <c r="E4282" s="89">
        <v>2.2000000000000002</v>
      </c>
      <c r="F4282" s="87"/>
    </row>
    <row r="4283" spans="2:6" x14ac:dyDescent="0.2">
      <c r="B4283" s="85"/>
      <c r="C4283" s="88">
        <v>41659</v>
      </c>
      <c r="D4283" s="86"/>
      <c r="E4283" s="89">
        <v>2.2000000000000002</v>
      </c>
      <c r="F4283" s="87"/>
    </row>
    <row r="4284" spans="2:6" x14ac:dyDescent="0.2">
      <c r="B4284" s="85"/>
      <c r="C4284" s="88">
        <v>41658</v>
      </c>
      <c r="D4284" s="86"/>
      <c r="E4284" s="89">
        <v>2.2000000000000002</v>
      </c>
      <c r="F4284" s="87"/>
    </row>
    <row r="4285" spans="2:6" x14ac:dyDescent="0.2">
      <c r="B4285" s="85"/>
      <c r="C4285" s="88">
        <v>41657</v>
      </c>
      <c r="D4285" s="86"/>
      <c r="E4285" s="89">
        <v>2.2000000000000002</v>
      </c>
      <c r="F4285" s="87"/>
    </row>
    <row r="4286" spans="2:6" x14ac:dyDescent="0.2">
      <c r="B4286" s="85"/>
      <c r="C4286" s="88">
        <v>41656</v>
      </c>
      <c r="D4286" s="86"/>
      <c r="E4286" s="89">
        <v>2.2000000000000002</v>
      </c>
      <c r="F4286" s="87"/>
    </row>
    <row r="4287" spans="2:6" x14ac:dyDescent="0.2">
      <c r="B4287" s="85"/>
      <c r="C4287" s="88">
        <v>41655</v>
      </c>
      <c r="D4287" s="86"/>
      <c r="E4287" s="89">
        <v>2.2000000000000002</v>
      </c>
      <c r="F4287" s="87"/>
    </row>
    <row r="4288" spans="2:6" x14ac:dyDescent="0.2">
      <c r="B4288" s="85"/>
      <c r="C4288" s="88">
        <v>41654</v>
      </c>
      <c r="D4288" s="86"/>
      <c r="E4288" s="89">
        <v>2.2000000000000002</v>
      </c>
      <c r="F4288" s="87"/>
    </row>
    <row r="4289" spans="2:6" x14ac:dyDescent="0.2">
      <c r="B4289" s="85"/>
      <c r="C4289" s="88">
        <v>41653</v>
      </c>
      <c r="D4289" s="86"/>
      <c r="E4289" s="89">
        <v>2.2000000000000002</v>
      </c>
      <c r="F4289" s="87"/>
    </row>
    <row r="4290" spans="2:6" x14ac:dyDescent="0.2">
      <c r="B4290" s="85"/>
      <c r="C4290" s="88">
        <v>41652</v>
      </c>
      <c r="D4290" s="86"/>
      <c r="E4290" s="89">
        <v>2.2000000000000002</v>
      </c>
      <c r="F4290" s="87"/>
    </row>
    <row r="4291" spans="2:6" x14ac:dyDescent="0.2">
      <c r="B4291" s="85"/>
      <c r="C4291" s="88">
        <v>41651</v>
      </c>
      <c r="D4291" s="86"/>
      <c r="E4291" s="89">
        <v>2.2000000000000002</v>
      </c>
      <c r="F4291" s="87"/>
    </row>
    <row r="4292" spans="2:6" x14ac:dyDescent="0.2">
      <c r="B4292" s="85"/>
      <c r="C4292" s="88">
        <v>41650</v>
      </c>
      <c r="D4292" s="86"/>
      <c r="E4292" s="89">
        <v>2.2000000000000002</v>
      </c>
      <c r="F4292" s="87"/>
    </row>
    <row r="4293" spans="2:6" x14ac:dyDescent="0.2">
      <c r="B4293" s="85"/>
      <c r="C4293" s="88">
        <v>41649</v>
      </c>
      <c r="D4293" s="86"/>
      <c r="E4293" s="89">
        <v>2.2000000000000002</v>
      </c>
      <c r="F4293" s="87"/>
    </row>
    <row r="4294" spans="2:6" x14ac:dyDescent="0.2">
      <c r="B4294" s="85"/>
      <c r="C4294" s="88">
        <v>41648</v>
      </c>
      <c r="D4294" s="86"/>
      <c r="E4294" s="89">
        <v>2.2000000000000002</v>
      </c>
      <c r="F4294" s="87"/>
    </row>
    <row r="4295" spans="2:6" x14ac:dyDescent="0.2">
      <c r="B4295" s="85"/>
      <c r="C4295" s="88">
        <v>41647</v>
      </c>
      <c r="D4295" s="86"/>
      <c r="E4295" s="89">
        <v>2.2000000000000002</v>
      </c>
      <c r="F4295" s="87"/>
    </row>
    <row r="4296" spans="2:6" x14ac:dyDescent="0.2">
      <c r="B4296" s="85"/>
      <c r="C4296" s="88">
        <v>41646</v>
      </c>
      <c r="D4296" s="86"/>
      <c r="E4296" s="89">
        <v>2.2000000000000002</v>
      </c>
      <c r="F4296" s="87"/>
    </row>
    <row r="4297" spans="2:6" x14ac:dyDescent="0.2">
      <c r="B4297" s="85"/>
      <c r="C4297" s="88">
        <v>41645</v>
      </c>
      <c r="D4297" s="86"/>
      <c r="E4297" s="89">
        <v>2.2000000000000002</v>
      </c>
      <c r="F4297" s="87"/>
    </row>
    <row r="4298" spans="2:6" x14ac:dyDescent="0.2">
      <c r="B4298" s="85"/>
      <c r="C4298" s="88">
        <v>41644</v>
      </c>
      <c r="D4298" s="86"/>
      <c r="E4298" s="89">
        <v>2.2000000000000002</v>
      </c>
      <c r="F4298" s="87"/>
    </row>
    <row r="4299" spans="2:6" x14ac:dyDescent="0.2">
      <c r="B4299" s="85"/>
      <c r="C4299" s="88">
        <v>41643</v>
      </c>
      <c r="D4299" s="86"/>
      <c r="E4299" s="89">
        <v>2.2000000000000002</v>
      </c>
      <c r="F4299" s="87"/>
    </row>
    <row r="4300" spans="2:6" x14ac:dyDescent="0.2">
      <c r="B4300" s="85"/>
      <c r="C4300" s="88">
        <v>41642</v>
      </c>
      <c r="D4300" s="86"/>
      <c r="E4300" s="89">
        <v>2.2000000000000002</v>
      </c>
      <c r="F4300" s="87"/>
    </row>
    <row r="4301" spans="2:6" x14ac:dyDescent="0.2">
      <c r="B4301" s="85"/>
      <c r="C4301" s="88">
        <v>41641</v>
      </c>
      <c r="D4301" s="86"/>
      <c r="E4301" s="89">
        <v>2.2000000000000002</v>
      </c>
      <c r="F4301" s="87"/>
    </row>
    <row r="4302" spans="2:6" x14ac:dyDescent="0.2">
      <c r="B4302" s="85"/>
      <c r="C4302" s="88">
        <v>41640</v>
      </c>
      <c r="E4302" s="89">
        <v>2.2000000000000002</v>
      </c>
    </row>
    <row r="4303" spans="2:6" x14ac:dyDescent="0.2">
      <c r="B4303" s="85"/>
      <c r="C4303" s="88">
        <v>41639</v>
      </c>
      <c r="E4303" s="89">
        <v>2.33</v>
      </c>
    </row>
    <row r="4304" spans="2:6" x14ac:dyDescent="0.2">
      <c r="B4304" s="85"/>
      <c r="C4304" s="88">
        <v>41638</v>
      </c>
      <c r="E4304" s="89">
        <v>2.33</v>
      </c>
    </row>
    <row r="4305" spans="2:5" x14ac:dyDescent="0.2">
      <c r="B4305" s="85"/>
      <c r="C4305" s="88">
        <v>41637</v>
      </c>
      <c r="E4305" s="89">
        <v>2.33</v>
      </c>
    </row>
    <row r="4306" spans="2:5" x14ac:dyDescent="0.2">
      <c r="B4306" s="85"/>
      <c r="C4306" s="88">
        <v>41636</v>
      </c>
      <c r="E4306" s="89">
        <v>2.33</v>
      </c>
    </row>
    <row r="4307" spans="2:5" x14ac:dyDescent="0.2">
      <c r="B4307" s="85"/>
      <c r="C4307" s="88">
        <v>41635</v>
      </c>
      <c r="E4307" s="89">
        <v>2.33</v>
      </c>
    </row>
    <row r="4308" spans="2:5" x14ac:dyDescent="0.2">
      <c r="B4308" s="85"/>
      <c r="C4308" s="88">
        <v>41634</v>
      </c>
      <c r="E4308" s="89">
        <v>2.33</v>
      </c>
    </row>
    <row r="4309" spans="2:5" x14ac:dyDescent="0.2">
      <c r="B4309" s="85"/>
      <c r="C4309" s="88">
        <v>41633</v>
      </c>
      <c r="E4309" s="89">
        <v>2.33</v>
      </c>
    </row>
    <row r="4310" spans="2:5" x14ac:dyDescent="0.2">
      <c r="B4310" s="85"/>
      <c r="C4310" s="88">
        <v>41632</v>
      </c>
      <c r="E4310" s="89">
        <v>2.33</v>
      </c>
    </row>
    <row r="4311" spans="2:5" x14ac:dyDescent="0.2">
      <c r="B4311" s="85"/>
      <c r="C4311" s="88">
        <v>41631</v>
      </c>
      <c r="E4311" s="89">
        <v>2.33</v>
      </c>
    </row>
    <row r="4312" spans="2:5" x14ac:dyDescent="0.2">
      <c r="B4312" s="85"/>
      <c r="C4312" s="88">
        <v>41630</v>
      </c>
      <c r="E4312" s="89">
        <v>2.33</v>
      </c>
    </row>
    <row r="4313" spans="2:5" x14ac:dyDescent="0.2">
      <c r="B4313" s="85"/>
      <c r="C4313" s="88">
        <v>41629</v>
      </c>
      <c r="E4313" s="89">
        <v>2.33</v>
      </c>
    </row>
    <row r="4314" spans="2:5" x14ac:dyDescent="0.2">
      <c r="B4314" s="85"/>
      <c r="C4314" s="88">
        <v>41628</v>
      </c>
      <c r="E4314" s="89">
        <v>2.33</v>
      </c>
    </row>
    <row r="4315" spans="2:5" x14ac:dyDescent="0.2">
      <c r="B4315" s="85"/>
      <c r="C4315" s="88">
        <v>41627</v>
      </c>
      <c r="E4315" s="89">
        <v>2.33</v>
      </c>
    </row>
    <row r="4316" spans="2:5" x14ac:dyDescent="0.2">
      <c r="B4316" s="85"/>
      <c r="C4316" s="88">
        <v>41626</v>
      </c>
      <c r="E4316" s="89">
        <v>2.33</v>
      </c>
    </row>
    <row r="4317" spans="2:5" x14ac:dyDescent="0.2">
      <c r="B4317" s="85"/>
      <c r="C4317" s="88">
        <v>41625</v>
      </c>
      <c r="E4317" s="89">
        <v>2.33</v>
      </c>
    </row>
    <row r="4318" spans="2:5" x14ac:dyDescent="0.2">
      <c r="B4318" s="85"/>
      <c r="C4318" s="88">
        <v>41624</v>
      </c>
      <c r="E4318" s="89">
        <v>2.33</v>
      </c>
    </row>
    <row r="4319" spans="2:5" x14ac:dyDescent="0.2">
      <c r="B4319" s="85"/>
      <c r="C4319" s="88">
        <v>41623</v>
      </c>
      <c r="E4319" s="89">
        <v>2.33</v>
      </c>
    </row>
    <row r="4320" spans="2:5" x14ac:dyDescent="0.2">
      <c r="B4320" s="85"/>
      <c r="C4320" s="88">
        <v>41622</v>
      </c>
      <c r="E4320" s="89">
        <v>2.33</v>
      </c>
    </row>
    <row r="4321" spans="2:5" x14ac:dyDescent="0.2">
      <c r="B4321" s="85"/>
      <c r="C4321" s="88">
        <v>41621</v>
      </c>
      <c r="E4321" s="89">
        <v>2.33</v>
      </c>
    </row>
    <row r="4322" spans="2:5" x14ac:dyDescent="0.2">
      <c r="B4322" s="85"/>
      <c r="C4322" s="88">
        <v>41620</v>
      </c>
      <c r="E4322" s="89">
        <v>2.33</v>
      </c>
    </row>
    <row r="4323" spans="2:5" x14ac:dyDescent="0.2">
      <c r="B4323" s="85"/>
      <c r="C4323" s="88">
        <v>41619</v>
      </c>
      <c r="E4323" s="89">
        <v>2.33</v>
      </c>
    </row>
    <row r="4324" spans="2:5" x14ac:dyDescent="0.2">
      <c r="B4324" s="85"/>
      <c r="C4324" s="88">
        <v>41618</v>
      </c>
      <c r="E4324" s="89">
        <v>2.33</v>
      </c>
    </row>
    <row r="4325" spans="2:5" x14ac:dyDescent="0.2">
      <c r="B4325" s="85"/>
      <c r="C4325" s="88">
        <v>41617</v>
      </c>
      <c r="E4325" s="89">
        <v>2.33</v>
      </c>
    </row>
    <row r="4326" spans="2:5" x14ac:dyDescent="0.2">
      <c r="B4326" s="85"/>
      <c r="C4326" s="88">
        <v>41616</v>
      </c>
      <c r="E4326" s="89">
        <v>2.33</v>
      </c>
    </row>
    <row r="4327" spans="2:5" x14ac:dyDescent="0.2">
      <c r="B4327" s="85"/>
      <c r="C4327" s="88">
        <v>41615</v>
      </c>
      <c r="E4327" s="89">
        <v>2.33</v>
      </c>
    </row>
    <row r="4328" spans="2:5" x14ac:dyDescent="0.2">
      <c r="B4328" s="85"/>
      <c r="C4328" s="88">
        <v>41614</v>
      </c>
      <c r="E4328" s="89">
        <v>2.33</v>
      </c>
    </row>
    <row r="4329" spans="2:5" x14ac:dyDescent="0.2">
      <c r="B4329" s="85"/>
      <c r="C4329" s="88">
        <v>41613</v>
      </c>
      <c r="E4329" s="89">
        <v>2.33</v>
      </c>
    </row>
    <row r="4330" spans="2:5" x14ac:dyDescent="0.2">
      <c r="B4330" s="85"/>
      <c r="C4330" s="88">
        <v>41612</v>
      </c>
      <c r="E4330" s="89">
        <v>2.33</v>
      </c>
    </row>
    <row r="4331" spans="2:5" x14ac:dyDescent="0.2">
      <c r="B4331" s="85"/>
      <c r="C4331" s="88">
        <v>41611</v>
      </c>
      <c r="E4331" s="89">
        <v>2.33</v>
      </c>
    </row>
    <row r="4332" spans="2:5" x14ac:dyDescent="0.2">
      <c r="B4332" s="85"/>
      <c r="C4332" s="88">
        <v>41610</v>
      </c>
      <c r="E4332" s="89">
        <v>2.33</v>
      </c>
    </row>
    <row r="4333" spans="2:5" x14ac:dyDescent="0.2">
      <c r="B4333" s="85"/>
      <c r="C4333" s="88">
        <v>41609</v>
      </c>
      <c r="E4333" s="89">
        <v>2.33</v>
      </c>
    </row>
    <row r="4334" spans="2:5" x14ac:dyDescent="0.2">
      <c r="B4334" s="85"/>
      <c r="C4334" s="88">
        <v>41608</v>
      </c>
      <c r="E4334" s="89">
        <v>2.33</v>
      </c>
    </row>
    <row r="4335" spans="2:5" x14ac:dyDescent="0.2">
      <c r="B4335" s="85"/>
      <c r="C4335" s="88">
        <v>41607</v>
      </c>
      <c r="E4335" s="89">
        <v>2.33</v>
      </c>
    </row>
    <row r="4336" spans="2:5" x14ac:dyDescent="0.2">
      <c r="B4336" s="85"/>
      <c r="C4336" s="88">
        <v>41606</v>
      </c>
      <c r="E4336" s="89">
        <v>2.33</v>
      </c>
    </row>
    <row r="4337" spans="2:5" x14ac:dyDescent="0.2">
      <c r="B4337" s="85"/>
      <c r="C4337" s="88">
        <v>41605</v>
      </c>
      <c r="E4337" s="89">
        <v>2.33</v>
      </c>
    </row>
    <row r="4338" spans="2:5" x14ac:dyDescent="0.2">
      <c r="B4338" s="85"/>
      <c r="C4338" s="88">
        <v>41604</v>
      </c>
      <c r="E4338" s="89">
        <v>2.33</v>
      </c>
    </row>
    <row r="4339" spans="2:5" x14ac:dyDescent="0.2">
      <c r="B4339" s="85"/>
      <c r="C4339" s="88">
        <v>41603</v>
      </c>
      <c r="E4339" s="89">
        <v>2.33</v>
      </c>
    </row>
    <row r="4340" spans="2:5" x14ac:dyDescent="0.2">
      <c r="B4340" s="85"/>
      <c r="C4340" s="88">
        <v>41602</v>
      </c>
      <c r="E4340" s="89">
        <v>2.33</v>
      </c>
    </row>
    <row r="4341" spans="2:5" x14ac:dyDescent="0.2">
      <c r="B4341" s="85"/>
      <c r="C4341" s="88">
        <v>41601</v>
      </c>
      <c r="E4341" s="89">
        <v>2.33</v>
      </c>
    </row>
    <row r="4342" spans="2:5" x14ac:dyDescent="0.2">
      <c r="B4342" s="85"/>
      <c r="C4342" s="88">
        <v>41600</v>
      </c>
      <c r="E4342" s="89">
        <v>2.33</v>
      </c>
    </row>
    <row r="4343" spans="2:5" x14ac:dyDescent="0.2">
      <c r="B4343" s="85"/>
      <c r="C4343" s="88">
        <v>41599</v>
      </c>
      <c r="E4343" s="89">
        <v>2.33</v>
      </c>
    </row>
    <row r="4344" spans="2:5" x14ac:dyDescent="0.2">
      <c r="B4344" s="85"/>
      <c r="C4344" s="88">
        <v>41598</v>
      </c>
      <c r="E4344" s="89">
        <v>2.33</v>
      </c>
    </row>
    <row r="4345" spans="2:5" x14ac:dyDescent="0.2">
      <c r="B4345" s="85"/>
      <c r="C4345" s="88">
        <v>41597</v>
      </c>
      <c r="E4345" s="89">
        <v>2.33</v>
      </c>
    </row>
    <row r="4346" spans="2:5" x14ac:dyDescent="0.2">
      <c r="B4346" s="85"/>
      <c r="C4346" s="88">
        <v>41596</v>
      </c>
      <c r="E4346" s="89">
        <v>2.33</v>
      </c>
    </row>
    <row r="4347" spans="2:5" x14ac:dyDescent="0.2">
      <c r="B4347" s="85"/>
      <c r="C4347" s="88">
        <v>41595</v>
      </c>
      <c r="E4347" s="89">
        <v>2.33</v>
      </c>
    </row>
    <row r="4348" spans="2:5" x14ac:dyDescent="0.2">
      <c r="B4348" s="85"/>
      <c r="C4348" s="88">
        <v>41594</v>
      </c>
      <c r="E4348" s="89">
        <v>2.33</v>
      </c>
    </row>
    <row r="4349" spans="2:5" x14ac:dyDescent="0.2">
      <c r="B4349" s="85"/>
      <c r="C4349" s="88">
        <v>41593</v>
      </c>
      <c r="E4349" s="89">
        <v>2.33</v>
      </c>
    </row>
    <row r="4350" spans="2:5" x14ac:dyDescent="0.2">
      <c r="B4350" s="85"/>
      <c r="C4350" s="88">
        <v>41592</v>
      </c>
      <c r="E4350" s="89">
        <v>2.33</v>
      </c>
    </row>
    <row r="4351" spans="2:5" x14ac:dyDescent="0.2">
      <c r="B4351" s="85"/>
      <c r="C4351" s="88">
        <v>41591</v>
      </c>
      <c r="E4351" s="89">
        <v>2.33</v>
      </c>
    </row>
    <row r="4352" spans="2:5" x14ac:dyDescent="0.2">
      <c r="B4352" s="85"/>
      <c r="C4352" s="88">
        <v>41590</v>
      </c>
      <c r="E4352" s="89">
        <v>2.33</v>
      </c>
    </row>
    <row r="4353" spans="2:5" x14ac:dyDescent="0.2">
      <c r="B4353" s="85"/>
      <c r="C4353" s="88">
        <v>41589</v>
      </c>
      <c r="E4353" s="89">
        <v>2.33</v>
      </c>
    </row>
    <row r="4354" spans="2:5" x14ac:dyDescent="0.2">
      <c r="B4354" s="85"/>
      <c r="C4354" s="88">
        <v>41588</v>
      </c>
      <c r="E4354" s="89">
        <v>2.33</v>
      </c>
    </row>
    <row r="4355" spans="2:5" x14ac:dyDescent="0.2">
      <c r="B4355" s="85"/>
      <c r="C4355" s="88">
        <v>41587</v>
      </c>
      <c r="E4355" s="89">
        <v>2.33</v>
      </c>
    </row>
    <row r="4356" spans="2:5" x14ac:dyDescent="0.2">
      <c r="B4356" s="85"/>
      <c r="C4356" s="88">
        <v>41586</v>
      </c>
      <c r="E4356" s="89">
        <v>2.33</v>
      </c>
    </row>
    <row r="4357" spans="2:5" x14ac:dyDescent="0.2">
      <c r="B4357" s="85"/>
      <c r="C4357" s="88">
        <v>41585</v>
      </c>
      <c r="E4357" s="89">
        <v>2.33</v>
      </c>
    </row>
    <row r="4358" spans="2:5" x14ac:dyDescent="0.2">
      <c r="B4358" s="85"/>
      <c r="C4358" s="88">
        <v>41584</v>
      </c>
      <c r="E4358" s="89">
        <v>2.33</v>
      </c>
    </row>
    <row r="4359" spans="2:5" x14ac:dyDescent="0.2">
      <c r="B4359" s="85"/>
      <c r="C4359" s="88">
        <v>41583</v>
      </c>
      <c r="E4359" s="89">
        <v>2.33</v>
      </c>
    </row>
    <row r="4360" spans="2:5" x14ac:dyDescent="0.2">
      <c r="B4360" s="85"/>
      <c r="C4360" s="88">
        <v>41582</v>
      </c>
      <c r="E4360" s="89">
        <v>2.33</v>
      </c>
    </row>
    <row r="4361" spans="2:5" x14ac:dyDescent="0.2">
      <c r="B4361" s="85"/>
      <c r="C4361" s="88">
        <v>41581</v>
      </c>
      <c r="E4361" s="89">
        <v>2.33</v>
      </c>
    </row>
    <row r="4362" spans="2:5" x14ac:dyDescent="0.2">
      <c r="B4362" s="85"/>
      <c r="C4362" s="88">
        <v>41580</v>
      </c>
      <c r="E4362" s="89">
        <v>2.33</v>
      </c>
    </row>
    <row r="4363" spans="2:5" x14ac:dyDescent="0.2">
      <c r="B4363" s="85"/>
      <c r="C4363" s="88">
        <v>41579</v>
      </c>
      <c r="E4363" s="89">
        <v>2.33</v>
      </c>
    </row>
    <row r="4364" spans="2:5" x14ac:dyDescent="0.2">
      <c r="B4364" s="85"/>
      <c r="C4364" s="88">
        <v>41578</v>
      </c>
      <c r="E4364" s="89">
        <v>2.33</v>
      </c>
    </row>
    <row r="4365" spans="2:5" x14ac:dyDescent="0.2">
      <c r="B4365" s="85"/>
      <c r="C4365" s="88">
        <v>41577</v>
      </c>
      <c r="E4365" s="89">
        <v>2.33</v>
      </c>
    </row>
    <row r="4366" spans="2:5" x14ac:dyDescent="0.2">
      <c r="B4366" s="85"/>
      <c r="C4366" s="88">
        <v>41576</v>
      </c>
      <c r="E4366" s="89">
        <v>2.33</v>
      </c>
    </row>
    <row r="4367" spans="2:5" x14ac:dyDescent="0.2">
      <c r="B4367" s="85"/>
      <c r="C4367" s="88">
        <v>41575</v>
      </c>
      <c r="E4367" s="89">
        <v>2.33</v>
      </c>
    </row>
    <row r="4368" spans="2:5" x14ac:dyDescent="0.2">
      <c r="B4368" s="85"/>
      <c r="C4368" s="88">
        <v>41574</v>
      </c>
      <c r="E4368" s="89">
        <v>2.33</v>
      </c>
    </row>
    <row r="4369" spans="2:5" x14ac:dyDescent="0.2">
      <c r="B4369" s="85"/>
      <c r="C4369" s="88">
        <v>41573</v>
      </c>
      <c r="E4369" s="89">
        <v>2.33</v>
      </c>
    </row>
    <row r="4370" spans="2:5" x14ac:dyDescent="0.2">
      <c r="B4370" s="85"/>
      <c r="C4370" s="88">
        <v>41572</v>
      </c>
      <c r="E4370" s="89">
        <v>2.33</v>
      </c>
    </row>
    <row r="4371" spans="2:5" x14ac:dyDescent="0.2">
      <c r="B4371" s="85"/>
      <c r="C4371" s="88">
        <v>41571</v>
      </c>
      <c r="E4371" s="89">
        <v>2.33</v>
      </c>
    </row>
    <row r="4372" spans="2:5" x14ac:dyDescent="0.2">
      <c r="B4372" s="85"/>
      <c r="C4372" s="88">
        <v>41570</v>
      </c>
      <c r="E4372" s="89">
        <v>2.33</v>
      </c>
    </row>
    <row r="4373" spans="2:5" x14ac:dyDescent="0.2">
      <c r="B4373" s="85"/>
      <c r="C4373" s="88">
        <v>41569</v>
      </c>
      <c r="E4373" s="89">
        <v>2.33</v>
      </c>
    </row>
    <row r="4374" spans="2:5" x14ac:dyDescent="0.2">
      <c r="B4374" s="85"/>
      <c r="C4374" s="88">
        <v>41568</v>
      </c>
      <c r="E4374" s="89">
        <v>2.33</v>
      </c>
    </row>
    <row r="4375" spans="2:5" x14ac:dyDescent="0.2">
      <c r="B4375" s="85"/>
      <c r="C4375" s="88">
        <v>41567</v>
      </c>
      <c r="E4375" s="89">
        <v>2.33</v>
      </c>
    </row>
    <row r="4376" spans="2:5" x14ac:dyDescent="0.2">
      <c r="B4376" s="85"/>
      <c r="C4376" s="88">
        <v>41566</v>
      </c>
      <c r="E4376" s="89">
        <v>2.33</v>
      </c>
    </row>
    <row r="4377" spans="2:5" x14ac:dyDescent="0.2">
      <c r="B4377" s="85"/>
      <c r="C4377" s="88">
        <v>41565</v>
      </c>
      <c r="E4377" s="89">
        <v>2.33</v>
      </c>
    </row>
    <row r="4378" spans="2:5" x14ac:dyDescent="0.2">
      <c r="B4378" s="85"/>
      <c r="C4378" s="88">
        <v>41564</v>
      </c>
      <c r="E4378" s="89">
        <v>2.33</v>
      </c>
    </row>
    <row r="4379" spans="2:5" x14ac:dyDescent="0.2">
      <c r="B4379" s="85"/>
      <c r="C4379" s="88">
        <v>41563</v>
      </c>
      <c r="E4379" s="89">
        <v>2.33</v>
      </c>
    </row>
    <row r="4380" spans="2:5" x14ac:dyDescent="0.2">
      <c r="B4380" s="85"/>
      <c r="C4380" s="88">
        <v>41562</v>
      </c>
      <c r="E4380" s="89">
        <v>2.33</v>
      </c>
    </row>
    <row r="4381" spans="2:5" x14ac:dyDescent="0.2">
      <c r="B4381" s="85"/>
      <c r="C4381" s="88">
        <v>41561</v>
      </c>
      <c r="E4381" s="89">
        <v>2.33</v>
      </c>
    </row>
    <row r="4382" spans="2:5" x14ac:dyDescent="0.2">
      <c r="B4382" s="85"/>
      <c r="C4382" s="88">
        <v>41560</v>
      </c>
      <c r="E4382" s="89">
        <v>2.33</v>
      </c>
    </row>
    <row r="4383" spans="2:5" x14ac:dyDescent="0.2">
      <c r="B4383" s="85"/>
      <c r="C4383" s="88">
        <v>41559</v>
      </c>
      <c r="E4383" s="89">
        <v>2.33</v>
      </c>
    </row>
    <row r="4384" spans="2:5" x14ac:dyDescent="0.2">
      <c r="B4384" s="85"/>
      <c r="C4384" s="88">
        <v>41558</v>
      </c>
      <c r="E4384" s="89">
        <v>2.33</v>
      </c>
    </row>
    <row r="4385" spans="2:5" x14ac:dyDescent="0.2">
      <c r="B4385" s="85"/>
      <c r="C4385" s="88">
        <v>41557</v>
      </c>
      <c r="E4385" s="89">
        <v>2.33</v>
      </c>
    </row>
    <row r="4386" spans="2:5" x14ac:dyDescent="0.2">
      <c r="B4386" s="85"/>
      <c r="C4386" s="88">
        <v>41556</v>
      </c>
      <c r="E4386" s="89">
        <v>2.33</v>
      </c>
    </row>
    <row r="4387" spans="2:5" x14ac:dyDescent="0.2">
      <c r="B4387" s="85"/>
      <c r="C4387" s="88">
        <v>41555</v>
      </c>
      <c r="E4387" s="89">
        <v>2.33</v>
      </c>
    </row>
    <row r="4388" spans="2:5" x14ac:dyDescent="0.2">
      <c r="B4388" s="85"/>
      <c r="C4388" s="88">
        <v>41554</v>
      </c>
      <c r="E4388" s="89">
        <v>2.33</v>
      </c>
    </row>
    <row r="4389" spans="2:5" x14ac:dyDescent="0.2">
      <c r="B4389" s="85"/>
      <c r="C4389" s="88">
        <v>41553</v>
      </c>
      <c r="E4389" s="89">
        <v>2.33</v>
      </c>
    </row>
    <row r="4390" spans="2:5" x14ac:dyDescent="0.2">
      <c r="B4390" s="85"/>
      <c r="C4390" s="88">
        <v>41552</v>
      </c>
      <c r="E4390" s="89">
        <v>2.33</v>
      </c>
    </row>
    <row r="4391" spans="2:5" x14ac:dyDescent="0.2">
      <c r="B4391" s="85"/>
      <c r="C4391" s="88">
        <v>41551</v>
      </c>
      <c r="E4391" s="89">
        <v>2.33</v>
      </c>
    </row>
    <row r="4392" spans="2:5" x14ac:dyDescent="0.2">
      <c r="B4392" s="85"/>
      <c r="C4392" s="88">
        <v>41550</v>
      </c>
      <c r="E4392" s="89">
        <v>2.33</v>
      </c>
    </row>
    <row r="4393" spans="2:5" x14ac:dyDescent="0.2">
      <c r="B4393" s="85"/>
      <c r="C4393" s="88">
        <v>41549</v>
      </c>
      <c r="E4393" s="89">
        <v>2.33</v>
      </c>
    </row>
    <row r="4394" spans="2:5" x14ac:dyDescent="0.2">
      <c r="B4394" s="85"/>
      <c r="C4394" s="88">
        <v>41548</v>
      </c>
      <c r="E4394" s="89">
        <v>2.33</v>
      </c>
    </row>
    <row r="4395" spans="2:5" x14ac:dyDescent="0.2">
      <c r="B4395" s="85"/>
      <c r="C4395" s="88">
        <v>41547</v>
      </c>
      <c r="E4395" s="89">
        <v>2.02</v>
      </c>
    </row>
    <row r="4396" spans="2:5" x14ac:dyDescent="0.2">
      <c r="B4396" s="85"/>
      <c r="C4396" s="88">
        <v>41546</v>
      </c>
      <c r="E4396" s="89">
        <v>2.02</v>
      </c>
    </row>
    <row r="4397" spans="2:5" x14ac:dyDescent="0.2">
      <c r="B4397" s="85"/>
      <c r="C4397" s="88">
        <v>41545</v>
      </c>
      <c r="E4397" s="89">
        <v>2.02</v>
      </c>
    </row>
    <row r="4398" spans="2:5" x14ac:dyDescent="0.2">
      <c r="B4398" s="85"/>
      <c r="C4398" s="88">
        <v>41544</v>
      </c>
      <c r="E4398" s="89">
        <v>2.02</v>
      </c>
    </row>
    <row r="4399" spans="2:5" x14ac:dyDescent="0.2">
      <c r="B4399" s="85"/>
      <c r="C4399" s="88">
        <v>41543</v>
      </c>
      <c r="E4399" s="89">
        <v>2.02</v>
      </c>
    </row>
    <row r="4400" spans="2:5" x14ac:dyDescent="0.2">
      <c r="B4400" s="85"/>
      <c r="C4400" s="88">
        <v>41542</v>
      </c>
      <c r="E4400" s="89">
        <v>2.02</v>
      </c>
    </row>
    <row r="4401" spans="2:5" x14ac:dyDescent="0.2">
      <c r="B4401" s="85"/>
      <c r="C4401" s="88">
        <v>41541</v>
      </c>
      <c r="E4401" s="89">
        <v>2.02</v>
      </c>
    </row>
    <row r="4402" spans="2:5" x14ac:dyDescent="0.2">
      <c r="B4402" s="85"/>
      <c r="C4402" s="88">
        <v>41540</v>
      </c>
      <c r="E4402" s="89">
        <v>2.02</v>
      </c>
    </row>
    <row r="4403" spans="2:5" x14ac:dyDescent="0.2">
      <c r="B4403" s="85"/>
      <c r="C4403" s="88">
        <v>41539</v>
      </c>
      <c r="E4403" s="89">
        <v>2.02</v>
      </c>
    </row>
    <row r="4404" spans="2:5" x14ac:dyDescent="0.2">
      <c r="B4404" s="85"/>
      <c r="C4404" s="88">
        <v>41538</v>
      </c>
      <c r="E4404" s="89">
        <v>2.02</v>
      </c>
    </row>
    <row r="4405" spans="2:5" x14ac:dyDescent="0.2">
      <c r="B4405" s="85"/>
      <c r="C4405" s="88">
        <v>41537</v>
      </c>
      <c r="E4405" s="89">
        <v>2.02</v>
      </c>
    </row>
    <row r="4406" spans="2:5" x14ac:dyDescent="0.2">
      <c r="B4406" s="85"/>
      <c r="C4406" s="88">
        <v>41536</v>
      </c>
      <c r="E4406" s="89">
        <v>2.02</v>
      </c>
    </row>
    <row r="4407" spans="2:5" x14ac:dyDescent="0.2">
      <c r="B4407" s="85"/>
      <c r="C4407" s="88">
        <v>41535</v>
      </c>
      <c r="E4407" s="89">
        <v>2.02</v>
      </c>
    </row>
    <row r="4408" spans="2:5" x14ac:dyDescent="0.2">
      <c r="B4408" s="85"/>
      <c r="C4408" s="88">
        <v>41534</v>
      </c>
      <c r="E4408" s="89">
        <v>2.02</v>
      </c>
    </row>
    <row r="4409" spans="2:5" x14ac:dyDescent="0.2">
      <c r="B4409" s="85"/>
      <c r="C4409" s="88">
        <v>41533</v>
      </c>
      <c r="E4409" s="89">
        <v>2.02</v>
      </c>
    </row>
    <row r="4410" spans="2:5" x14ac:dyDescent="0.2">
      <c r="B4410" s="85"/>
      <c r="C4410" s="88">
        <v>41532</v>
      </c>
      <c r="E4410" s="89">
        <v>2.02</v>
      </c>
    </row>
    <row r="4411" spans="2:5" x14ac:dyDescent="0.2">
      <c r="B4411" s="85"/>
      <c r="C4411" s="88">
        <v>41531</v>
      </c>
      <c r="E4411" s="89">
        <v>2.02</v>
      </c>
    </row>
    <row r="4412" spans="2:5" x14ac:dyDescent="0.2">
      <c r="B4412" s="85"/>
      <c r="C4412" s="88">
        <v>41530</v>
      </c>
      <c r="E4412" s="89">
        <v>2.02</v>
      </c>
    </row>
    <row r="4413" spans="2:5" x14ac:dyDescent="0.2">
      <c r="B4413" s="85"/>
      <c r="C4413" s="88">
        <v>41529</v>
      </c>
      <c r="E4413" s="89">
        <v>2.02</v>
      </c>
    </row>
    <row r="4414" spans="2:5" x14ac:dyDescent="0.2">
      <c r="B4414" s="85"/>
      <c r="C4414" s="88">
        <v>41528</v>
      </c>
      <c r="E4414" s="89">
        <v>2.02</v>
      </c>
    </row>
    <row r="4415" spans="2:5" x14ac:dyDescent="0.2">
      <c r="B4415" s="85"/>
      <c r="C4415" s="88">
        <v>41527</v>
      </c>
      <c r="E4415" s="89">
        <v>2.02</v>
      </c>
    </row>
    <row r="4416" spans="2:5" x14ac:dyDescent="0.2">
      <c r="B4416" s="85"/>
      <c r="C4416" s="88">
        <v>41526</v>
      </c>
      <c r="E4416" s="89">
        <v>2.02</v>
      </c>
    </row>
    <row r="4417" spans="2:5" x14ac:dyDescent="0.2">
      <c r="B4417" s="85"/>
      <c r="C4417" s="88">
        <v>41525</v>
      </c>
      <c r="E4417" s="89">
        <v>2.02</v>
      </c>
    </row>
    <row r="4418" spans="2:5" x14ac:dyDescent="0.2">
      <c r="B4418" s="85"/>
      <c r="C4418" s="88">
        <v>41524</v>
      </c>
      <c r="E4418" s="89">
        <v>2.02</v>
      </c>
    </row>
    <row r="4419" spans="2:5" x14ac:dyDescent="0.2">
      <c r="B4419" s="85"/>
      <c r="C4419" s="88">
        <v>41523</v>
      </c>
      <c r="E4419" s="89">
        <v>2.02</v>
      </c>
    </row>
    <row r="4420" spans="2:5" x14ac:dyDescent="0.2">
      <c r="B4420" s="85"/>
      <c r="C4420" s="88">
        <v>41522</v>
      </c>
      <c r="E4420" s="89">
        <v>2.02</v>
      </c>
    </row>
    <row r="4421" spans="2:5" x14ac:dyDescent="0.2">
      <c r="B4421" s="85"/>
      <c r="C4421" s="88">
        <v>41521</v>
      </c>
      <c r="E4421" s="89">
        <v>2.02</v>
      </c>
    </row>
    <row r="4422" spans="2:5" x14ac:dyDescent="0.2">
      <c r="B4422" s="85"/>
      <c r="C4422" s="88">
        <v>41520</v>
      </c>
      <c r="E4422" s="89">
        <v>2.02</v>
      </c>
    </row>
    <row r="4423" spans="2:5" x14ac:dyDescent="0.2">
      <c r="B4423" s="85"/>
      <c r="C4423" s="88">
        <v>41519</v>
      </c>
      <c r="E4423" s="89">
        <v>2.02</v>
      </c>
    </row>
    <row r="4424" spans="2:5" x14ac:dyDescent="0.2">
      <c r="B4424" s="85"/>
      <c r="C4424" s="88">
        <v>41518</v>
      </c>
      <c r="E4424" s="89">
        <v>2.02</v>
      </c>
    </row>
    <row r="4425" spans="2:5" x14ac:dyDescent="0.2">
      <c r="B4425" s="85"/>
      <c r="C4425" s="88">
        <v>41517</v>
      </c>
      <c r="E4425" s="89">
        <v>2.02</v>
      </c>
    </row>
    <row r="4426" spans="2:5" x14ac:dyDescent="0.2">
      <c r="B4426" s="85"/>
      <c r="C4426" s="88">
        <v>41516</v>
      </c>
      <c r="E4426" s="89">
        <v>2.02</v>
      </c>
    </row>
    <row r="4427" spans="2:5" x14ac:dyDescent="0.2">
      <c r="B4427" s="85"/>
      <c r="C4427" s="88">
        <v>41515</v>
      </c>
      <c r="E4427" s="89">
        <v>2.02</v>
      </c>
    </row>
    <row r="4428" spans="2:5" x14ac:dyDescent="0.2">
      <c r="B4428" s="85"/>
      <c r="C4428" s="88">
        <v>41514</v>
      </c>
      <c r="E4428" s="89">
        <v>2.02</v>
      </c>
    </row>
    <row r="4429" spans="2:5" x14ac:dyDescent="0.2">
      <c r="B4429" s="85"/>
      <c r="C4429" s="88">
        <v>41513</v>
      </c>
      <c r="E4429" s="89">
        <v>2.02</v>
      </c>
    </row>
    <row r="4430" spans="2:5" x14ac:dyDescent="0.2">
      <c r="B4430" s="85"/>
      <c r="C4430" s="88">
        <v>41512</v>
      </c>
      <c r="E4430" s="89">
        <v>2.02</v>
      </c>
    </row>
    <row r="4431" spans="2:5" x14ac:dyDescent="0.2">
      <c r="B4431" s="85"/>
      <c r="C4431" s="88">
        <v>41511</v>
      </c>
      <c r="E4431" s="89">
        <v>2.02</v>
      </c>
    </row>
    <row r="4432" spans="2:5" x14ac:dyDescent="0.2">
      <c r="B4432" s="85"/>
      <c r="C4432" s="88">
        <v>41510</v>
      </c>
      <c r="E4432" s="89">
        <v>2.02</v>
      </c>
    </row>
    <row r="4433" spans="2:5" x14ac:dyDescent="0.2">
      <c r="B4433" s="85"/>
      <c r="C4433" s="88">
        <v>41509</v>
      </c>
      <c r="E4433" s="89">
        <v>2.02</v>
      </c>
    </row>
    <row r="4434" spans="2:5" x14ac:dyDescent="0.2">
      <c r="B4434" s="85"/>
      <c r="C4434" s="88">
        <v>41508</v>
      </c>
      <c r="E4434" s="89">
        <v>2.02</v>
      </c>
    </row>
    <row r="4435" spans="2:5" x14ac:dyDescent="0.2">
      <c r="B4435" s="85"/>
      <c r="C4435" s="88">
        <v>41507</v>
      </c>
      <c r="E4435" s="89">
        <v>2.02</v>
      </c>
    </row>
    <row r="4436" spans="2:5" x14ac:dyDescent="0.2">
      <c r="B4436" s="85"/>
      <c r="C4436" s="88">
        <v>41506</v>
      </c>
      <c r="E4436" s="89">
        <v>2.02</v>
      </c>
    </row>
    <row r="4437" spans="2:5" x14ac:dyDescent="0.2">
      <c r="B4437" s="85"/>
      <c r="C4437" s="88">
        <v>41505</v>
      </c>
      <c r="E4437" s="89">
        <v>2.02</v>
      </c>
    </row>
    <row r="4438" spans="2:5" x14ac:dyDescent="0.2">
      <c r="B4438" s="85"/>
      <c r="C4438" s="88">
        <v>41504</v>
      </c>
      <c r="E4438" s="89">
        <v>2.02</v>
      </c>
    </row>
    <row r="4439" spans="2:5" x14ac:dyDescent="0.2">
      <c r="B4439" s="85"/>
      <c r="C4439" s="88">
        <v>41503</v>
      </c>
      <c r="E4439" s="89">
        <v>2.02</v>
      </c>
    </row>
    <row r="4440" spans="2:5" x14ac:dyDescent="0.2">
      <c r="B4440" s="85"/>
      <c r="C4440" s="88">
        <v>41502</v>
      </c>
      <c r="E4440" s="89">
        <v>2.02</v>
      </c>
    </row>
    <row r="4441" spans="2:5" x14ac:dyDescent="0.2">
      <c r="B4441" s="85"/>
      <c r="C4441" s="88">
        <v>41501</v>
      </c>
      <c r="E4441" s="89">
        <v>2.02</v>
      </c>
    </row>
    <row r="4442" spans="2:5" x14ac:dyDescent="0.2">
      <c r="B4442" s="85"/>
      <c r="C4442" s="88">
        <v>41500</v>
      </c>
      <c r="E4442" s="89">
        <v>2.02</v>
      </c>
    </row>
    <row r="4443" spans="2:5" x14ac:dyDescent="0.2">
      <c r="B4443" s="85"/>
      <c r="C4443" s="88">
        <v>41499</v>
      </c>
      <c r="E4443" s="89">
        <v>2.02</v>
      </c>
    </row>
    <row r="4444" spans="2:5" x14ac:dyDescent="0.2">
      <c r="B4444" s="85"/>
      <c r="C4444" s="88">
        <v>41498</v>
      </c>
      <c r="E4444" s="89">
        <v>2.02</v>
      </c>
    </row>
    <row r="4445" spans="2:5" x14ac:dyDescent="0.2">
      <c r="B4445" s="85"/>
      <c r="C4445" s="88">
        <v>41497</v>
      </c>
      <c r="E4445" s="89">
        <v>2.02</v>
      </c>
    </row>
    <row r="4446" spans="2:5" x14ac:dyDescent="0.2">
      <c r="B4446" s="85"/>
      <c r="C4446" s="88">
        <v>41496</v>
      </c>
      <c r="E4446" s="89">
        <v>2.02</v>
      </c>
    </row>
    <row r="4447" spans="2:5" x14ac:dyDescent="0.2">
      <c r="B4447" s="85"/>
      <c r="C4447" s="88">
        <v>41495</v>
      </c>
      <c r="E4447" s="89">
        <v>2.02</v>
      </c>
    </row>
    <row r="4448" spans="2:5" x14ac:dyDescent="0.2">
      <c r="B4448" s="85"/>
      <c r="C4448" s="88">
        <v>41494</v>
      </c>
      <c r="E4448" s="89">
        <v>2.02</v>
      </c>
    </row>
    <row r="4449" spans="2:5" x14ac:dyDescent="0.2">
      <c r="B4449" s="85"/>
      <c r="C4449" s="88">
        <v>41493</v>
      </c>
      <c r="E4449" s="89">
        <v>2.02</v>
      </c>
    </row>
    <row r="4450" spans="2:5" x14ac:dyDescent="0.2">
      <c r="B4450" s="85"/>
      <c r="C4450" s="88">
        <v>41492</v>
      </c>
      <c r="E4450" s="89">
        <v>2.02</v>
      </c>
    </row>
    <row r="4451" spans="2:5" x14ac:dyDescent="0.2">
      <c r="B4451" s="85"/>
      <c r="C4451" s="88">
        <v>41491</v>
      </c>
      <c r="E4451" s="89">
        <v>2.02</v>
      </c>
    </row>
    <row r="4452" spans="2:5" x14ac:dyDescent="0.2">
      <c r="B4452" s="85"/>
      <c r="C4452" s="88">
        <v>41490</v>
      </c>
      <c r="E4452" s="89">
        <v>2.02</v>
      </c>
    </row>
    <row r="4453" spans="2:5" x14ac:dyDescent="0.2">
      <c r="B4453" s="85"/>
      <c r="C4453" s="88">
        <v>41489</v>
      </c>
      <c r="E4453" s="89">
        <v>2.02</v>
      </c>
    </row>
    <row r="4454" spans="2:5" x14ac:dyDescent="0.2">
      <c r="B4454" s="85"/>
      <c r="C4454" s="88">
        <v>41488</v>
      </c>
      <c r="E4454" s="89">
        <v>2.02</v>
      </c>
    </row>
    <row r="4455" spans="2:5" x14ac:dyDescent="0.2">
      <c r="B4455" s="85"/>
      <c r="C4455" s="88">
        <v>41487</v>
      </c>
      <c r="E4455" s="89">
        <v>2.02</v>
      </c>
    </row>
    <row r="4456" spans="2:5" x14ac:dyDescent="0.2">
      <c r="B4456" s="85"/>
      <c r="C4456" s="88">
        <v>41486</v>
      </c>
      <c r="E4456" s="89">
        <v>2.02</v>
      </c>
    </row>
    <row r="4457" spans="2:5" x14ac:dyDescent="0.2">
      <c r="B4457" s="85"/>
      <c r="C4457" s="88">
        <v>41485</v>
      </c>
      <c r="E4457" s="89">
        <v>2.02</v>
      </c>
    </row>
    <row r="4458" spans="2:5" x14ac:dyDescent="0.2">
      <c r="B4458" s="85"/>
      <c r="C4458" s="88">
        <v>41484</v>
      </c>
      <c r="E4458" s="89">
        <v>2.02</v>
      </c>
    </row>
    <row r="4459" spans="2:5" x14ac:dyDescent="0.2">
      <c r="B4459" s="85"/>
      <c r="C4459" s="88">
        <v>41483</v>
      </c>
      <c r="E4459" s="89">
        <v>2.02</v>
      </c>
    </row>
    <row r="4460" spans="2:5" x14ac:dyDescent="0.2">
      <c r="B4460" s="85"/>
      <c r="C4460" s="88">
        <v>41482</v>
      </c>
      <c r="E4460" s="89">
        <v>2.02</v>
      </c>
    </row>
    <row r="4461" spans="2:5" x14ac:dyDescent="0.2">
      <c r="B4461" s="85"/>
      <c r="C4461" s="88">
        <v>41481</v>
      </c>
      <c r="E4461" s="89">
        <v>2.02</v>
      </c>
    </row>
    <row r="4462" spans="2:5" x14ac:dyDescent="0.2">
      <c r="B4462" s="85"/>
      <c r="C4462" s="88">
        <v>41480</v>
      </c>
      <c r="E4462" s="89">
        <v>2.02</v>
      </c>
    </row>
    <row r="4463" spans="2:5" x14ac:dyDescent="0.2">
      <c r="B4463" s="85"/>
      <c r="C4463" s="88">
        <v>41479</v>
      </c>
      <c r="E4463" s="89">
        <v>2.02</v>
      </c>
    </row>
    <row r="4464" spans="2:5" x14ac:dyDescent="0.2">
      <c r="B4464" s="85"/>
      <c r="C4464" s="88">
        <v>41478</v>
      </c>
      <c r="E4464" s="89">
        <v>2.02</v>
      </c>
    </row>
    <row r="4465" spans="2:5" x14ac:dyDescent="0.2">
      <c r="B4465" s="85"/>
      <c r="C4465" s="88">
        <v>41477</v>
      </c>
      <c r="E4465" s="89">
        <v>2.02</v>
      </c>
    </row>
    <row r="4466" spans="2:5" x14ac:dyDescent="0.2">
      <c r="B4466" s="85"/>
      <c r="C4466" s="88">
        <v>41476</v>
      </c>
      <c r="E4466" s="89">
        <v>2.02</v>
      </c>
    </row>
    <row r="4467" spans="2:5" x14ac:dyDescent="0.2">
      <c r="B4467" s="85"/>
      <c r="C4467" s="88">
        <v>41475</v>
      </c>
      <c r="E4467" s="89">
        <v>2.02</v>
      </c>
    </row>
    <row r="4468" spans="2:5" x14ac:dyDescent="0.2">
      <c r="B4468" s="85"/>
      <c r="C4468" s="88">
        <v>41474</v>
      </c>
      <c r="E4468" s="89">
        <v>2.02</v>
      </c>
    </row>
    <row r="4469" spans="2:5" x14ac:dyDescent="0.2">
      <c r="B4469" s="85"/>
      <c r="C4469" s="88">
        <v>41473</v>
      </c>
      <c r="E4469" s="89">
        <v>2.02</v>
      </c>
    </row>
    <row r="4470" spans="2:5" x14ac:dyDescent="0.2">
      <c r="B4470" s="85"/>
      <c r="C4470" s="88">
        <v>41472</v>
      </c>
      <c r="E4470" s="89">
        <v>2.02</v>
      </c>
    </row>
    <row r="4471" spans="2:5" x14ac:dyDescent="0.2">
      <c r="B4471" s="85"/>
      <c r="C4471" s="88">
        <v>41471</v>
      </c>
      <c r="E4471" s="89">
        <v>2.02</v>
      </c>
    </row>
    <row r="4472" spans="2:5" x14ac:dyDescent="0.2">
      <c r="B4472" s="85"/>
      <c r="C4472" s="88">
        <v>41470</v>
      </c>
      <c r="E4472" s="89">
        <v>2.02</v>
      </c>
    </row>
    <row r="4473" spans="2:5" x14ac:dyDescent="0.2">
      <c r="B4473" s="85"/>
      <c r="C4473" s="88">
        <v>41469</v>
      </c>
      <c r="E4473" s="89">
        <v>2.02</v>
      </c>
    </row>
    <row r="4474" spans="2:5" x14ac:dyDescent="0.2">
      <c r="B4474" s="85"/>
      <c r="C4474" s="88">
        <v>41468</v>
      </c>
      <c r="E4474" s="89">
        <v>2.02</v>
      </c>
    </row>
    <row r="4475" spans="2:5" x14ac:dyDescent="0.2">
      <c r="B4475" s="85"/>
      <c r="C4475" s="88">
        <v>41467</v>
      </c>
      <c r="E4475" s="89">
        <v>2.02</v>
      </c>
    </row>
    <row r="4476" spans="2:5" x14ac:dyDescent="0.2">
      <c r="B4476" s="85"/>
      <c r="C4476" s="88">
        <v>41466</v>
      </c>
      <c r="E4476" s="89">
        <v>2.02</v>
      </c>
    </row>
    <row r="4477" spans="2:5" x14ac:dyDescent="0.2">
      <c r="B4477" s="85"/>
      <c r="C4477" s="88">
        <v>41465</v>
      </c>
      <c r="E4477" s="89">
        <v>2.02</v>
      </c>
    </row>
    <row r="4478" spans="2:5" x14ac:dyDescent="0.2">
      <c r="B4478" s="85"/>
      <c r="C4478" s="88">
        <v>41464</v>
      </c>
      <c r="E4478" s="89">
        <v>2.02</v>
      </c>
    </row>
    <row r="4479" spans="2:5" x14ac:dyDescent="0.2">
      <c r="B4479" s="85"/>
      <c r="C4479" s="88">
        <v>41463</v>
      </c>
      <c r="E4479" s="89">
        <v>2.02</v>
      </c>
    </row>
    <row r="4480" spans="2:5" x14ac:dyDescent="0.2">
      <c r="B4480" s="85"/>
      <c r="C4480" s="88">
        <v>41462</v>
      </c>
      <c r="E4480" s="89">
        <v>2.02</v>
      </c>
    </row>
    <row r="4481" spans="2:5" x14ac:dyDescent="0.2">
      <c r="B4481" s="85"/>
      <c r="C4481" s="88">
        <v>41461</v>
      </c>
      <c r="E4481" s="89">
        <v>2.02</v>
      </c>
    </row>
    <row r="4482" spans="2:5" x14ac:dyDescent="0.2">
      <c r="B4482" s="85"/>
      <c r="C4482" s="88">
        <v>41460</v>
      </c>
      <c r="E4482" s="89">
        <v>2.02</v>
      </c>
    </row>
    <row r="4483" spans="2:5" x14ac:dyDescent="0.2">
      <c r="B4483" s="85"/>
      <c r="C4483" s="88">
        <v>41459</v>
      </c>
      <c r="E4483" s="89">
        <v>2.02</v>
      </c>
    </row>
    <row r="4484" spans="2:5" x14ac:dyDescent="0.2">
      <c r="B4484" s="85"/>
      <c r="C4484" s="88">
        <v>41458</v>
      </c>
      <c r="E4484" s="89">
        <v>2.02</v>
      </c>
    </row>
    <row r="4485" spans="2:5" x14ac:dyDescent="0.2">
      <c r="B4485" s="85"/>
      <c r="C4485" s="88">
        <v>41457</v>
      </c>
      <c r="E4485" s="89">
        <v>2.02</v>
      </c>
    </row>
    <row r="4486" spans="2:5" x14ac:dyDescent="0.2">
      <c r="B4486" s="85"/>
      <c r="C4486" s="88">
        <v>41456</v>
      </c>
      <c r="E4486" s="89">
        <v>2.02</v>
      </c>
    </row>
    <row r="4487" spans="2:5" x14ac:dyDescent="0.2">
      <c r="B4487" s="85"/>
      <c r="C4487" s="88">
        <v>41455</v>
      </c>
      <c r="E4487" s="89">
        <v>2.14</v>
      </c>
    </row>
    <row r="4488" spans="2:5" x14ac:dyDescent="0.2">
      <c r="B4488" s="85"/>
      <c r="C4488" s="88">
        <v>41454</v>
      </c>
      <c r="E4488" s="89">
        <v>2.14</v>
      </c>
    </row>
    <row r="4489" spans="2:5" x14ac:dyDescent="0.2">
      <c r="B4489" s="85"/>
      <c r="C4489" s="88">
        <v>41453</v>
      </c>
      <c r="E4489" s="89">
        <v>2.14</v>
      </c>
    </row>
    <row r="4490" spans="2:5" x14ac:dyDescent="0.2">
      <c r="B4490" s="85"/>
      <c r="C4490" s="88">
        <v>41452</v>
      </c>
      <c r="E4490" s="89">
        <v>2.14</v>
      </c>
    </row>
    <row r="4491" spans="2:5" x14ac:dyDescent="0.2">
      <c r="B4491" s="85"/>
      <c r="C4491" s="88">
        <v>41451</v>
      </c>
      <c r="E4491" s="89">
        <v>2.14</v>
      </c>
    </row>
    <row r="4492" spans="2:5" x14ac:dyDescent="0.2">
      <c r="B4492" s="85"/>
      <c r="C4492" s="88">
        <v>41450</v>
      </c>
      <c r="E4492" s="89">
        <v>2.14</v>
      </c>
    </row>
    <row r="4493" spans="2:5" x14ac:dyDescent="0.2">
      <c r="B4493" s="85"/>
      <c r="C4493" s="88">
        <v>41449</v>
      </c>
      <c r="E4493" s="89">
        <v>2.14</v>
      </c>
    </row>
    <row r="4494" spans="2:5" x14ac:dyDescent="0.2">
      <c r="B4494" s="85"/>
      <c r="C4494" s="88">
        <v>41448</v>
      </c>
      <c r="E4494" s="89">
        <v>2.14</v>
      </c>
    </row>
    <row r="4495" spans="2:5" x14ac:dyDescent="0.2">
      <c r="B4495" s="85"/>
      <c r="C4495" s="88">
        <v>41447</v>
      </c>
      <c r="E4495" s="89">
        <v>2.14</v>
      </c>
    </row>
    <row r="4496" spans="2:5" x14ac:dyDescent="0.2">
      <c r="B4496" s="85"/>
      <c r="C4496" s="88">
        <v>41446</v>
      </c>
      <c r="E4496" s="89">
        <v>2.14</v>
      </c>
    </row>
    <row r="4497" spans="2:5" x14ac:dyDescent="0.2">
      <c r="B4497" s="85"/>
      <c r="C4497" s="88">
        <v>41445</v>
      </c>
      <c r="E4497" s="89">
        <v>2.14</v>
      </c>
    </row>
    <row r="4498" spans="2:5" x14ac:dyDescent="0.2">
      <c r="B4498" s="85"/>
      <c r="C4498" s="88">
        <v>41444</v>
      </c>
      <c r="E4498" s="89">
        <v>2.14</v>
      </c>
    </row>
    <row r="4499" spans="2:5" x14ac:dyDescent="0.2">
      <c r="B4499" s="85"/>
      <c r="C4499" s="88">
        <v>41443</v>
      </c>
      <c r="E4499" s="89">
        <v>2.14</v>
      </c>
    </row>
    <row r="4500" spans="2:5" x14ac:dyDescent="0.2">
      <c r="B4500" s="85"/>
      <c r="C4500" s="88">
        <v>41442</v>
      </c>
      <c r="E4500" s="89">
        <v>2.14</v>
      </c>
    </row>
    <row r="4501" spans="2:5" x14ac:dyDescent="0.2">
      <c r="B4501" s="85"/>
      <c r="C4501" s="88">
        <v>41441</v>
      </c>
      <c r="E4501" s="89">
        <v>2.14</v>
      </c>
    </row>
    <row r="4502" spans="2:5" x14ac:dyDescent="0.2">
      <c r="B4502" s="85"/>
      <c r="C4502" s="88">
        <v>41440</v>
      </c>
      <c r="E4502" s="89">
        <v>2.14</v>
      </c>
    </row>
    <row r="4503" spans="2:5" x14ac:dyDescent="0.2">
      <c r="B4503" s="85"/>
      <c r="C4503" s="88">
        <v>41439</v>
      </c>
      <c r="E4503" s="89">
        <v>2.14</v>
      </c>
    </row>
    <row r="4504" spans="2:5" x14ac:dyDescent="0.2">
      <c r="B4504" s="85"/>
      <c r="C4504" s="88">
        <v>41438</v>
      </c>
      <c r="E4504" s="89">
        <v>2.14</v>
      </c>
    </row>
    <row r="4505" spans="2:5" x14ac:dyDescent="0.2">
      <c r="B4505" s="85"/>
      <c r="C4505" s="88">
        <v>41437</v>
      </c>
      <c r="E4505" s="89">
        <v>2.14</v>
      </c>
    </row>
    <row r="4506" spans="2:5" x14ac:dyDescent="0.2">
      <c r="B4506" s="85"/>
      <c r="C4506" s="88">
        <v>41436</v>
      </c>
      <c r="E4506" s="89">
        <v>2.14</v>
      </c>
    </row>
    <row r="4507" spans="2:5" x14ac:dyDescent="0.2">
      <c r="B4507" s="85"/>
      <c r="C4507" s="88">
        <v>41435</v>
      </c>
      <c r="E4507" s="89">
        <v>2.14</v>
      </c>
    </row>
    <row r="4508" spans="2:5" x14ac:dyDescent="0.2">
      <c r="B4508" s="85"/>
      <c r="C4508" s="88">
        <v>41434</v>
      </c>
      <c r="E4508" s="89">
        <v>2.14</v>
      </c>
    </row>
    <row r="4509" spans="2:5" x14ac:dyDescent="0.2">
      <c r="B4509" s="85"/>
      <c r="C4509" s="88">
        <v>41433</v>
      </c>
      <c r="E4509" s="89">
        <v>2.14</v>
      </c>
    </row>
    <row r="4510" spans="2:5" x14ac:dyDescent="0.2">
      <c r="B4510" s="85"/>
      <c r="C4510" s="88">
        <v>41432</v>
      </c>
      <c r="E4510" s="89">
        <v>2.14</v>
      </c>
    </row>
    <row r="4511" spans="2:5" x14ac:dyDescent="0.2">
      <c r="B4511" s="85"/>
      <c r="C4511" s="88">
        <v>41431</v>
      </c>
      <c r="E4511" s="89">
        <v>2.14</v>
      </c>
    </row>
    <row r="4512" spans="2:5" x14ac:dyDescent="0.2">
      <c r="B4512" s="85"/>
      <c r="C4512" s="88">
        <v>41430</v>
      </c>
      <c r="E4512" s="89">
        <v>2.14</v>
      </c>
    </row>
    <row r="4513" spans="2:5" x14ac:dyDescent="0.2">
      <c r="B4513" s="85"/>
      <c r="C4513" s="88">
        <v>41429</v>
      </c>
      <c r="E4513" s="89">
        <v>2.14</v>
      </c>
    </row>
    <row r="4514" spans="2:5" x14ac:dyDescent="0.2">
      <c r="B4514" s="85"/>
      <c r="C4514" s="88">
        <v>41428</v>
      </c>
      <c r="E4514" s="89">
        <v>2.14</v>
      </c>
    </row>
    <row r="4515" spans="2:5" x14ac:dyDescent="0.2">
      <c r="B4515" s="85"/>
      <c r="C4515" s="88">
        <v>41427</v>
      </c>
      <c r="E4515" s="89">
        <v>2.14</v>
      </c>
    </row>
    <row r="4516" spans="2:5" x14ac:dyDescent="0.2">
      <c r="B4516" s="85"/>
      <c r="C4516" s="88">
        <v>41426</v>
      </c>
      <c r="E4516" s="89">
        <v>2.14</v>
      </c>
    </row>
    <row r="4517" spans="2:5" x14ac:dyDescent="0.2">
      <c r="B4517" s="85"/>
      <c r="C4517" s="88">
        <v>41425</v>
      </c>
      <c r="E4517" s="89">
        <v>2.14</v>
      </c>
    </row>
    <row r="4518" spans="2:5" x14ac:dyDescent="0.2">
      <c r="B4518" s="85"/>
      <c r="C4518" s="88">
        <v>41424</v>
      </c>
      <c r="E4518" s="89">
        <v>2.14</v>
      </c>
    </row>
    <row r="4519" spans="2:5" x14ac:dyDescent="0.2">
      <c r="B4519" s="85"/>
      <c r="C4519" s="88">
        <v>41423</v>
      </c>
      <c r="E4519" s="89">
        <v>2.14</v>
      </c>
    </row>
    <row r="4520" spans="2:5" x14ac:dyDescent="0.2">
      <c r="B4520" s="85"/>
      <c r="C4520" s="88">
        <v>41422</v>
      </c>
      <c r="E4520" s="89">
        <v>2.14</v>
      </c>
    </row>
    <row r="4521" spans="2:5" x14ac:dyDescent="0.2">
      <c r="B4521" s="85"/>
      <c r="C4521" s="88">
        <v>41421</v>
      </c>
      <c r="E4521" s="89">
        <v>2.14</v>
      </c>
    </row>
    <row r="4522" spans="2:5" x14ac:dyDescent="0.2">
      <c r="B4522" s="85"/>
      <c r="C4522" s="88">
        <v>41420</v>
      </c>
      <c r="E4522" s="89">
        <v>2.14</v>
      </c>
    </row>
    <row r="4523" spans="2:5" x14ac:dyDescent="0.2">
      <c r="B4523" s="85"/>
      <c r="C4523" s="88">
        <v>41419</v>
      </c>
      <c r="E4523" s="89">
        <v>2.14</v>
      </c>
    </row>
    <row r="4524" spans="2:5" x14ac:dyDescent="0.2">
      <c r="B4524" s="85"/>
      <c r="C4524" s="88">
        <v>41418</v>
      </c>
      <c r="E4524" s="89">
        <v>2.14</v>
      </c>
    </row>
    <row r="4525" spans="2:5" x14ac:dyDescent="0.2">
      <c r="B4525" s="85"/>
      <c r="C4525" s="88">
        <v>41417</v>
      </c>
      <c r="E4525" s="89">
        <v>2.14</v>
      </c>
    </row>
    <row r="4526" spans="2:5" x14ac:dyDescent="0.2">
      <c r="B4526" s="85"/>
      <c r="C4526" s="88">
        <v>41416</v>
      </c>
      <c r="E4526" s="89">
        <v>2.14</v>
      </c>
    </row>
    <row r="4527" spans="2:5" x14ac:dyDescent="0.2">
      <c r="B4527" s="85"/>
      <c r="C4527" s="88">
        <v>41415</v>
      </c>
      <c r="E4527" s="89">
        <v>2.14</v>
      </c>
    </row>
    <row r="4528" spans="2:5" x14ac:dyDescent="0.2">
      <c r="B4528" s="85"/>
      <c r="C4528" s="88">
        <v>41414</v>
      </c>
      <c r="E4528" s="89">
        <v>2.14</v>
      </c>
    </row>
    <row r="4529" spans="2:5" x14ac:dyDescent="0.2">
      <c r="B4529" s="85"/>
      <c r="C4529" s="88">
        <v>41413</v>
      </c>
      <c r="E4529" s="89">
        <v>2.14</v>
      </c>
    </row>
    <row r="4530" spans="2:5" x14ac:dyDescent="0.2">
      <c r="B4530" s="85"/>
      <c r="C4530" s="88">
        <v>41412</v>
      </c>
      <c r="E4530" s="89">
        <v>2.14</v>
      </c>
    </row>
    <row r="4531" spans="2:5" x14ac:dyDescent="0.2">
      <c r="B4531" s="85"/>
      <c r="C4531" s="88">
        <v>41411</v>
      </c>
      <c r="E4531" s="89">
        <v>2.14</v>
      </c>
    </row>
    <row r="4532" spans="2:5" x14ac:dyDescent="0.2">
      <c r="B4532" s="85"/>
      <c r="C4532" s="88">
        <v>41410</v>
      </c>
      <c r="E4532" s="89">
        <v>2.14</v>
      </c>
    </row>
    <row r="4533" spans="2:5" x14ac:dyDescent="0.2">
      <c r="B4533" s="85"/>
      <c r="C4533" s="88">
        <v>41409</v>
      </c>
      <c r="E4533" s="89">
        <v>2.14</v>
      </c>
    </row>
    <row r="4534" spans="2:5" x14ac:dyDescent="0.2">
      <c r="B4534" s="85"/>
      <c r="C4534" s="88">
        <v>41408</v>
      </c>
      <c r="E4534" s="89">
        <v>2.14</v>
      </c>
    </row>
    <row r="4535" spans="2:5" x14ac:dyDescent="0.2">
      <c r="B4535" s="85"/>
      <c r="C4535" s="88">
        <v>41407</v>
      </c>
      <c r="E4535" s="89">
        <v>2.14</v>
      </c>
    </row>
    <row r="4536" spans="2:5" x14ac:dyDescent="0.2">
      <c r="B4536" s="85"/>
      <c r="C4536" s="88">
        <v>41406</v>
      </c>
      <c r="E4536" s="89">
        <v>2.14</v>
      </c>
    </row>
    <row r="4537" spans="2:5" x14ac:dyDescent="0.2">
      <c r="B4537" s="85"/>
      <c r="C4537" s="88">
        <v>41405</v>
      </c>
      <c r="E4537" s="89">
        <v>2.14</v>
      </c>
    </row>
    <row r="4538" spans="2:5" x14ac:dyDescent="0.2">
      <c r="B4538" s="85"/>
      <c r="C4538" s="88">
        <v>41404</v>
      </c>
      <c r="E4538" s="89">
        <v>2.14</v>
      </c>
    </row>
    <row r="4539" spans="2:5" x14ac:dyDescent="0.2">
      <c r="B4539" s="85"/>
      <c r="C4539" s="88">
        <v>41403</v>
      </c>
      <c r="E4539" s="89">
        <v>2.14</v>
      </c>
    </row>
    <row r="4540" spans="2:5" x14ac:dyDescent="0.2">
      <c r="B4540" s="85"/>
      <c r="C4540" s="88">
        <v>41402</v>
      </c>
      <c r="E4540" s="89">
        <v>2.14</v>
      </c>
    </row>
    <row r="4541" spans="2:5" x14ac:dyDescent="0.2">
      <c r="B4541" s="85"/>
      <c r="C4541" s="88">
        <v>41401</v>
      </c>
      <c r="E4541" s="89">
        <v>2.14</v>
      </c>
    </row>
    <row r="4542" spans="2:5" x14ac:dyDescent="0.2">
      <c r="B4542" s="85"/>
      <c r="C4542" s="88">
        <v>41400</v>
      </c>
      <c r="E4542" s="89">
        <v>2.14</v>
      </c>
    </row>
    <row r="4543" spans="2:5" x14ac:dyDescent="0.2">
      <c r="B4543" s="85"/>
      <c r="C4543" s="88">
        <v>41399</v>
      </c>
      <c r="E4543" s="89">
        <v>2.14</v>
      </c>
    </row>
    <row r="4544" spans="2:5" x14ac:dyDescent="0.2">
      <c r="B4544" s="85"/>
      <c r="C4544" s="88">
        <v>41398</v>
      </c>
      <c r="E4544" s="89">
        <v>2.14</v>
      </c>
    </row>
    <row r="4545" spans="2:5" x14ac:dyDescent="0.2">
      <c r="B4545" s="85"/>
      <c r="C4545" s="88">
        <v>41397</v>
      </c>
      <c r="E4545" s="89">
        <v>2.14</v>
      </c>
    </row>
    <row r="4546" spans="2:5" x14ac:dyDescent="0.2">
      <c r="B4546" s="85"/>
      <c r="C4546" s="88">
        <v>41396</v>
      </c>
      <c r="E4546" s="89">
        <v>2.14</v>
      </c>
    </row>
    <row r="4547" spans="2:5" x14ac:dyDescent="0.2">
      <c r="B4547" s="85"/>
      <c r="C4547" s="88">
        <v>41395</v>
      </c>
      <c r="E4547" s="89">
        <v>2.14</v>
      </c>
    </row>
    <row r="4548" spans="2:5" x14ac:dyDescent="0.2">
      <c r="B4548" s="85"/>
      <c r="C4548" s="88">
        <v>41394</v>
      </c>
      <c r="E4548" s="89">
        <v>2.14</v>
      </c>
    </row>
    <row r="4549" spans="2:5" x14ac:dyDescent="0.2">
      <c r="B4549" s="85"/>
      <c r="C4549" s="88">
        <v>41393</v>
      </c>
      <c r="E4549" s="89">
        <v>2.14</v>
      </c>
    </row>
    <row r="4550" spans="2:5" x14ac:dyDescent="0.2">
      <c r="B4550" s="85"/>
      <c r="C4550" s="88">
        <v>41392</v>
      </c>
      <c r="E4550" s="89">
        <v>2.14</v>
      </c>
    </row>
    <row r="4551" spans="2:5" x14ac:dyDescent="0.2">
      <c r="B4551" s="85"/>
      <c r="C4551" s="88">
        <v>41391</v>
      </c>
      <c r="E4551" s="89">
        <v>2.14</v>
      </c>
    </row>
    <row r="4552" spans="2:5" x14ac:dyDescent="0.2">
      <c r="B4552" s="85"/>
      <c r="C4552" s="88">
        <v>41390</v>
      </c>
      <c r="E4552" s="89">
        <v>2.14</v>
      </c>
    </row>
    <row r="4553" spans="2:5" x14ac:dyDescent="0.2">
      <c r="B4553" s="85"/>
      <c r="C4553" s="88">
        <v>41389</v>
      </c>
      <c r="E4553" s="89">
        <v>2.14</v>
      </c>
    </row>
    <row r="4554" spans="2:5" x14ac:dyDescent="0.2">
      <c r="B4554" s="85"/>
      <c r="C4554" s="88">
        <v>41388</v>
      </c>
      <c r="E4554" s="89">
        <v>2.14</v>
      </c>
    </row>
    <row r="4555" spans="2:5" x14ac:dyDescent="0.2">
      <c r="B4555" s="85"/>
      <c r="C4555" s="88">
        <v>41387</v>
      </c>
      <c r="E4555" s="89">
        <v>2.14</v>
      </c>
    </row>
    <row r="4556" spans="2:5" x14ac:dyDescent="0.2">
      <c r="B4556" s="85"/>
      <c r="C4556" s="88">
        <v>41386</v>
      </c>
      <c r="E4556" s="89">
        <v>2.14</v>
      </c>
    </row>
    <row r="4557" spans="2:5" x14ac:dyDescent="0.2">
      <c r="B4557" s="85"/>
      <c r="C4557" s="88">
        <v>41385</v>
      </c>
      <c r="E4557" s="89">
        <v>2.14</v>
      </c>
    </row>
    <row r="4558" spans="2:5" x14ac:dyDescent="0.2">
      <c r="B4558" s="85"/>
      <c r="C4558" s="88">
        <v>41384</v>
      </c>
      <c r="E4558" s="89">
        <v>2.14</v>
      </c>
    </row>
    <row r="4559" spans="2:5" x14ac:dyDescent="0.2">
      <c r="B4559" s="85"/>
      <c r="C4559" s="88">
        <v>41383</v>
      </c>
      <c r="E4559" s="89">
        <v>2.14</v>
      </c>
    </row>
    <row r="4560" spans="2:5" x14ac:dyDescent="0.2">
      <c r="B4560" s="85"/>
      <c r="C4560" s="88">
        <v>41382</v>
      </c>
      <c r="E4560" s="89">
        <v>2.14</v>
      </c>
    </row>
    <row r="4561" spans="2:5" x14ac:dyDescent="0.2">
      <c r="B4561" s="85"/>
      <c r="C4561" s="88">
        <v>41381</v>
      </c>
      <c r="E4561" s="89">
        <v>2.14</v>
      </c>
    </row>
    <row r="4562" spans="2:5" x14ac:dyDescent="0.2">
      <c r="B4562" s="85"/>
      <c r="C4562" s="88">
        <v>41380</v>
      </c>
      <c r="E4562" s="89">
        <v>2.14</v>
      </c>
    </row>
    <row r="4563" spans="2:5" x14ac:dyDescent="0.2">
      <c r="B4563" s="85"/>
      <c r="C4563" s="88">
        <v>41379</v>
      </c>
      <c r="E4563" s="89">
        <v>2.14</v>
      </c>
    </row>
    <row r="4564" spans="2:5" x14ac:dyDescent="0.2">
      <c r="B4564" s="85"/>
      <c r="C4564" s="88">
        <v>41378</v>
      </c>
      <c r="E4564" s="89">
        <v>2.14</v>
      </c>
    </row>
    <row r="4565" spans="2:5" x14ac:dyDescent="0.2">
      <c r="B4565" s="85"/>
      <c r="C4565" s="88">
        <v>41377</v>
      </c>
      <c r="E4565" s="89">
        <v>2.14</v>
      </c>
    </row>
    <row r="4566" spans="2:5" x14ac:dyDescent="0.2">
      <c r="B4566" s="85"/>
      <c r="C4566" s="88">
        <v>41376</v>
      </c>
      <c r="E4566" s="89">
        <v>2.14</v>
      </c>
    </row>
    <row r="4567" spans="2:5" x14ac:dyDescent="0.2">
      <c r="B4567" s="85"/>
      <c r="C4567" s="88">
        <v>41375</v>
      </c>
      <c r="E4567" s="89">
        <v>2.14</v>
      </c>
    </row>
    <row r="4568" spans="2:5" x14ac:dyDescent="0.2">
      <c r="B4568" s="85"/>
      <c r="C4568" s="88">
        <v>41374</v>
      </c>
      <c r="E4568" s="89">
        <v>2.14</v>
      </c>
    </row>
    <row r="4569" spans="2:5" x14ac:dyDescent="0.2">
      <c r="B4569" s="85"/>
      <c r="C4569" s="88">
        <v>41373</v>
      </c>
      <c r="E4569" s="89">
        <v>2.14</v>
      </c>
    </row>
    <row r="4570" spans="2:5" x14ac:dyDescent="0.2">
      <c r="B4570" s="85"/>
      <c r="C4570" s="88">
        <v>41372</v>
      </c>
      <c r="E4570" s="89">
        <v>2.14</v>
      </c>
    </row>
    <row r="4571" spans="2:5" x14ac:dyDescent="0.2">
      <c r="B4571" s="85"/>
      <c r="C4571" s="88">
        <v>41371</v>
      </c>
      <c r="E4571" s="89">
        <v>2.14</v>
      </c>
    </row>
    <row r="4572" spans="2:5" x14ac:dyDescent="0.2">
      <c r="B4572" s="85"/>
      <c r="C4572" s="88">
        <v>41370</v>
      </c>
      <c r="E4572" s="89">
        <v>2.14</v>
      </c>
    </row>
    <row r="4573" spans="2:5" x14ac:dyDescent="0.2">
      <c r="B4573" s="85"/>
      <c r="C4573" s="88">
        <v>41369</v>
      </c>
      <c r="E4573" s="89">
        <v>2.14</v>
      </c>
    </row>
    <row r="4574" spans="2:5" x14ac:dyDescent="0.2">
      <c r="B4574" s="85"/>
      <c r="C4574" s="88">
        <v>41368</v>
      </c>
      <c r="E4574" s="89">
        <v>2.14</v>
      </c>
    </row>
    <row r="4575" spans="2:5" x14ac:dyDescent="0.2">
      <c r="B4575" s="85"/>
      <c r="C4575" s="88">
        <v>41367</v>
      </c>
      <c r="E4575" s="89">
        <v>2.14</v>
      </c>
    </row>
    <row r="4576" spans="2:5" x14ac:dyDescent="0.2">
      <c r="B4576" s="85"/>
      <c r="C4576" s="88">
        <v>41366</v>
      </c>
      <c r="E4576" s="89">
        <v>2.14</v>
      </c>
    </row>
    <row r="4577" spans="2:5" x14ac:dyDescent="0.2">
      <c r="B4577" s="85"/>
      <c r="C4577" s="88">
        <v>41365</v>
      </c>
      <c r="E4577" s="89">
        <v>2.14</v>
      </c>
    </row>
    <row r="4578" spans="2:5" x14ac:dyDescent="0.2">
      <c r="B4578" s="85"/>
      <c r="C4578" s="88">
        <v>41364</v>
      </c>
      <c r="E4578" s="89">
        <v>2.17</v>
      </c>
    </row>
    <row r="4579" spans="2:5" x14ac:dyDescent="0.2">
      <c r="B4579" s="85"/>
      <c r="C4579" s="88">
        <v>41363</v>
      </c>
      <c r="E4579" s="89">
        <v>2.17</v>
      </c>
    </row>
    <row r="4580" spans="2:5" x14ac:dyDescent="0.2">
      <c r="B4580" s="85"/>
      <c r="C4580" s="88">
        <v>41362</v>
      </c>
      <c r="E4580" s="89">
        <v>2.17</v>
      </c>
    </row>
    <row r="4581" spans="2:5" x14ac:dyDescent="0.2">
      <c r="B4581" s="85"/>
      <c r="C4581" s="88">
        <v>41361</v>
      </c>
      <c r="E4581" s="89">
        <v>2.17</v>
      </c>
    </row>
    <row r="4582" spans="2:5" x14ac:dyDescent="0.2">
      <c r="B4582" s="85"/>
      <c r="C4582" s="88">
        <v>41360</v>
      </c>
      <c r="E4582" s="89">
        <v>2.17</v>
      </c>
    </row>
    <row r="4583" spans="2:5" x14ac:dyDescent="0.2">
      <c r="B4583" s="85"/>
      <c r="C4583" s="88">
        <v>41359</v>
      </c>
      <c r="E4583" s="89">
        <v>2.17</v>
      </c>
    </row>
    <row r="4584" spans="2:5" x14ac:dyDescent="0.2">
      <c r="B4584" s="85"/>
      <c r="C4584" s="88">
        <v>41358</v>
      </c>
      <c r="E4584" s="89">
        <v>2.17</v>
      </c>
    </row>
    <row r="4585" spans="2:5" x14ac:dyDescent="0.2">
      <c r="B4585" s="85"/>
      <c r="C4585" s="88">
        <v>41357</v>
      </c>
      <c r="E4585" s="89">
        <v>2.17</v>
      </c>
    </row>
    <row r="4586" spans="2:5" x14ac:dyDescent="0.2">
      <c r="B4586" s="85"/>
      <c r="C4586" s="88">
        <v>41356</v>
      </c>
      <c r="E4586" s="89">
        <v>2.17</v>
      </c>
    </row>
    <row r="4587" spans="2:5" x14ac:dyDescent="0.2">
      <c r="B4587" s="85"/>
      <c r="C4587" s="88">
        <v>41355</v>
      </c>
      <c r="E4587" s="89">
        <v>2.17</v>
      </c>
    </row>
    <row r="4588" spans="2:5" x14ac:dyDescent="0.2">
      <c r="B4588" s="85"/>
      <c r="C4588" s="88">
        <v>41354</v>
      </c>
      <c r="E4588" s="89">
        <v>2.17</v>
      </c>
    </row>
    <row r="4589" spans="2:5" x14ac:dyDescent="0.2">
      <c r="B4589" s="85"/>
      <c r="C4589" s="88">
        <v>41353</v>
      </c>
      <c r="E4589" s="89">
        <v>2.17</v>
      </c>
    </row>
    <row r="4590" spans="2:5" x14ac:dyDescent="0.2">
      <c r="B4590" s="85"/>
      <c r="C4590" s="88">
        <v>41352</v>
      </c>
      <c r="E4590" s="89">
        <v>2.17</v>
      </c>
    </row>
    <row r="4591" spans="2:5" x14ac:dyDescent="0.2">
      <c r="B4591" s="85"/>
      <c r="C4591" s="88">
        <v>41351</v>
      </c>
      <c r="E4591" s="89">
        <v>2.17</v>
      </c>
    </row>
    <row r="4592" spans="2:5" x14ac:dyDescent="0.2">
      <c r="B4592" s="85"/>
      <c r="C4592" s="88">
        <v>41350</v>
      </c>
      <c r="E4592" s="89">
        <v>2.17</v>
      </c>
    </row>
    <row r="4593" spans="2:5" x14ac:dyDescent="0.2">
      <c r="B4593" s="85"/>
      <c r="C4593" s="88">
        <v>41349</v>
      </c>
      <c r="E4593" s="89">
        <v>2.17</v>
      </c>
    </row>
    <row r="4594" spans="2:5" x14ac:dyDescent="0.2">
      <c r="B4594" s="85"/>
      <c r="C4594" s="88">
        <v>41348</v>
      </c>
      <c r="E4594" s="89">
        <v>2.17</v>
      </c>
    </row>
    <row r="4595" spans="2:5" x14ac:dyDescent="0.2">
      <c r="B4595" s="85"/>
      <c r="C4595" s="88">
        <v>41347</v>
      </c>
      <c r="E4595" s="89">
        <v>2.17</v>
      </c>
    </row>
    <row r="4596" spans="2:5" x14ac:dyDescent="0.2">
      <c r="B4596" s="85"/>
      <c r="C4596" s="88">
        <v>41346</v>
      </c>
      <c r="E4596" s="89">
        <v>2.17</v>
      </c>
    </row>
    <row r="4597" spans="2:5" x14ac:dyDescent="0.2">
      <c r="B4597" s="85"/>
      <c r="C4597" s="88">
        <v>41345</v>
      </c>
      <c r="E4597" s="89">
        <v>2.17</v>
      </c>
    </row>
    <row r="4598" spans="2:5" x14ac:dyDescent="0.2">
      <c r="B4598" s="85"/>
      <c r="C4598" s="88">
        <v>41344</v>
      </c>
      <c r="E4598" s="89">
        <v>2.17</v>
      </c>
    </row>
    <row r="4599" spans="2:5" x14ac:dyDescent="0.2">
      <c r="B4599" s="85"/>
      <c r="C4599" s="88">
        <v>41343</v>
      </c>
      <c r="E4599" s="89">
        <v>2.17</v>
      </c>
    </row>
    <row r="4600" spans="2:5" x14ac:dyDescent="0.2">
      <c r="B4600" s="85"/>
      <c r="C4600" s="88">
        <v>41342</v>
      </c>
      <c r="E4600" s="89">
        <v>2.17</v>
      </c>
    </row>
    <row r="4601" spans="2:5" x14ac:dyDescent="0.2">
      <c r="B4601" s="85"/>
      <c r="C4601" s="88">
        <v>41341</v>
      </c>
      <c r="E4601" s="89">
        <v>2.17</v>
      </c>
    </row>
    <row r="4602" spans="2:5" x14ac:dyDescent="0.2">
      <c r="B4602" s="85"/>
      <c r="C4602" s="88">
        <v>41340</v>
      </c>
      <c r="E4602" s="89">
        <v>2.17</v>
      </c>
    </row>
    <row r="4603" spans="2:5" x14ac:dyDescent="0.2">
      <c r="B4603" s="85"/>
      <c r="C4603" s="88">
        <v>41339</v>
      </c>
      <c r="E4603" s="89">
        <v>2.17</v>
      </c>
    </row>
    <row r="4604" spans="2:5" x14ac:dyDescent="0.2">
      <c r="B4604" s="85"/>
      <c r="C4604" s="88">
        <v>41338</v>
      </c>
      <c r="E4604" s="89">
        <v>2.17</v>
      </c>
    </row>
    <row r="4605" spans="2:5" x14ac:dyDescent="0.2">
      <c r="B4605" s="85"/>
      <c r="C4605" s="88">
        <v>41337</v>
      </c>
      <c r="E4605" s="89">
        <v>2.17</v>
      </c>
    </row>
    <row r="4606" spans="2:5" x14ac:dyDescent="0.2">
      <c r="B4606" s="85"/>
      <c r="C4606" s="88">
        <v>41336</v>
      </c>
      <c r="E4606" s="89">
        <v>2.17</v>
      </c>
    </row>
    <row r="4607" spans="2:5" x14ac:dyDescent="0.2">
      <c r="B4607" s="85"/>
      <c r="C4607" s="88">
        <v>41335</v>
      </c>
      <c r="E4607" s="89">
        <v>2.17</v>
      </c>
    </row>
    <row r="4608" spans="2:5" x14ac:dyDescent="0.2">
      <c r="B4608" s="85"/>
      <c r="C4608" s="88">
        <v>41334</v>
      </c>
      <c r="E4608" s="89">
        <v>2.17</v>
      </c>
    </row>
    <row r="4609" spans="2:5" x14ac:dyDescent="0.2">
      <c r="B4609" s="85"/>
      <c r="C4609" s="88">
        <v>41333</v>
      </c>
      <c r="E4609" s="89">
        <v>2.17</v>
      </c>
    </row>
    <row r="4610" spans="2:5" x14ac:dyDescent="0.2">
      <c r="B4610" s="85"/>
      <c r="C4610" s="88">
        <v>41332</v>
      </c>
      <c r="E4610" s="89">
        <v>2.17</v>
      </c>
    </row>
    <row r="4611" spans="2:5" x14ac:dyDescent="0.2">
      <c r="B4611" s="85"/>
      <c r="C4611" s="88">
        <v>41331</v>
      </c>
      <c r="E4611" s="89">
        <v>2.17</v>
      </c>
    </row>
    <row r="4612" spans="2:5" x14ac:dyDescent="0.2">
      <c r="B4612" s="85"/>
      <c r="C4612" s="88">
        <v>41330</v>
      </c>
      <c r="E4612" s="89">
        <v>2.17</v>
      </c>
    </row>
    <row r="4613" spans="2:5" x14ac:dyDescent="0.2">
      <c r="B4613" s="85"/>
      <c r="C4613" s="88">
        <v>41329</v>
      </c>
      <c r="E4613" s="89">
        <v>2.17</v>
      </c>
    </row>
    <row r="4614" spans="2:5" x14ac:dyDescent="0.2">
      <c r="B4614" s="85"/>
      <c r="C4614" s="88">
        <v>41328</v>
      </c>
      <c r="E4614" s="89">
        <v>2.17</v>
      </c>
    </row>
    <row r="4615" spans="2:5" x14ac:dyDescent="0.2">
      <c r="B4615" s="85"/>
      <c r="C4615" s="88">
        <v>41327</v>
      </c>
      <c r="E4615" s="89">
        <v>2.17</v>
      </c>
    </row>
    <row r="4616" spans="2:5" x14ac:dyDescent="0.2">
      <c r="B4616" s="85"/>
      <c r="C4616" s="88">
        <v>41326</v>
      </c>
      <c r="E4616" s="89">
        <v>2.17</v>
      </c>
    </row>
    <row r="4617" spans="2:5" x14ac:dyDescent="0.2">
      <c r="B4617" s="85"/>
      <c r="C4617" s="88">
        <v>41325</v>
      </c>
      <c r="E4617" s="89">
        <v>2.17</v>
      </c>
    </row>
    <row r="4618" spans="2:5" x14ac:dyDescent="0.2">
      <c r="B4618" s="85"/>
      <c r="C4618" s="88">
        <v>41324</v>
      </c>
      <c r="E4618" s="89">
        <v>2.17</v>
      </c>
    </row>
    <row r="4619" spans="2:5" x14ac:dyDescent="0.2">
      <c r="B4619" s="85"/>
      <c r="C4619" s="88">
        <v>41323</v>
      </c>
      <c r="E4619" s="89">
        <v>2.17</v>
      </c>
    </row>
    <row r="4620" spans="2:5" x14ac:dyDescent="0.2">
      <c r="B4620" s="85"/>
      <c r="C4620" s="88">
        <v>41322</v>
      </c>
      <c r="E4620" s="89">
        <v>2.17</v>
      </c>
    </row>
    <row r="4621" spans="2:5" x14ac:dyDescent="0.2">
      <c r="B4621" s="85"/>
      <c r="C4621" s="88">
        <v>41321</v>
      </c>
      <c r="E4621" s="89">
        <v>2.17</v>
      </c>
    </row>
    <row r="4622" spans="2:5" x14ac:dyDescent="0.2">
      <c r="B4622" s="85"/>
      <c r="C4622" s="88">
        <v>41320</v>
      </c>
      <c r="E4622" s="89">
        <v>2.17</v>
      </c>
    </row>
    <row r="4623" spans="2:5" x14ac:dyDescent="0.2">
      <c r="B4623" s="85"/>
      <c r="C4623" s="88">
        <v>41319</v>
      </c>
      <c r="E4623" s="89">
        <v>2.17</v>
      </c>
    </row>
    <row r="4624" spans="2:5" x14ac:dyDescent="0.2">
      <c r="B4624" s="85"/>
      <c r="C4624" s="88">
        <v>41318</v>
      </c>
      <c r="E4624" s="89">
        <v>2.17</v>
      </c>
    </row>
    <row r="4625" spans="2:5" x14ac:dyDescent="0.2">
      <c r="B4625" s="85"/>
      <c r="C4625" s="88">
        <v>41317</v>
      </c>
      <c r="E4625" s="89">
        <v>2.17</v>
      </c>
    </row>
    <row r="4626" spans="2:5" x14ac:dyDescent="0.2">
      <c r="B4626" s="85"/>
      <c r="C4626" s="88">
        <v>41316</v>
      </c>
      <c r="E4626" s="89">
        <v>2.17</v>
      </c>
    </row>
    <row r="4627" spans="2:5" x14ac:dyDescent="0.2">
      <c r="B4627" s="85"/>
      <c r="C4627" s="88">
        <v>41315</v>
      </c>
      <c r="E4627" s="89">
        <v>2.17</v>
      </c>
    </row>
    <row r="4628" spans="2:5" x14ac:dyDescent="0.2">
      <c r="B4628" s="85"/>
      <c r="C4628" s="88">
        <v>41314</v>
      </c>
      <c r="E4628" s="89">
        <v>2.17</v>
      </c>
    </row>
    <row r="4629" spans="2:5" x14ac:dyDescent="0.2">
      <c r="B4629" s="85"/>
      <c r="C4629" s="88">
        <v>41313</v>
      </c>
      <c r="E4629" s="89">
        <v>2.17</v>
      </c>
    </row>
    <row r="4630" spans="2:5" x14ac:dyDescent="0.2">
      <c r="B4630" s="85"/>
      <c r="C4630" s="88">
        <v>41312</v>
      </c>
      <c r="E4630" s="89">
        <v>2.17</v>
      </c>
    </row>
    <row r="4631" spans="2:5" x14ac:dyDescent="0.2">
      <c r="B4631" s="85"/>
      <c r="C4631" s="88">
        <v>41311</v>
      </c>
      <c r="E4631" s="89">
        <v>2.17</v>
      </c>
    </row>
    <row r="4632" spans="2:5" x14ac:dyDescent="0.2">
      <c r="B4632" s="85"/>
      <c r="C4632" s="88">
        <v>41310</v>
      </c>
      <c r="E4632" s="89">
        <v>2.17</v>
      </c>
    </row>
    <row r="4633" spans="2:5" x14ac:dyDescent="0.2">
      <c r="B4633" s="85"/>
      <c r="C4633" s="88">
        <v>41309</v>
      </c>
      <c r="E4633" s="89">
        <v>2.17</v>
      </c>
    </row>
    <row r="4634" spans="2:5" x14ac:dyDescent="0.2">
      <c r="B4634" s="85"/>
      <c r="C4634" s="88">
        <v>41308</v>
      </c>
      <c r="E4634" s="89">
        <v>2.17</v>
      </c>
    </row>
    <row r="4635" spans="2:5" x14ac:dyDescent="0.2">
      <c r="B4635" s="85"/>
      <c r="C4635" s="88">
        <v>41307</v>
      </c>
      <c r="E4635" s="89">
        <v>2.17</v>
      </c>
    </row>
    <row r="4636" spans="2:5" x14ac:dyDescent="0.2">
      <c r="B4636" s="85"/>
      <c r="C4636" s="88">
        <v>41306</v>
      </c>
      <c r="E4636" s="89">
        <v>2.17</v>
      </c>
    </row>
    <row r="4637" spans="2:5" x14ac:dyDescent="0.2">
      <c r="B4637" s="85"/>
      <c r="C4637" s="88">
        <v>41305</v>
      </c>
      <c r="E4637" s="89">
        <v>2.17</v>
      </c>
    </row>
    <row r="4638" spans="2:5" x14ac:dyDescent="0.2">
      <c r="B4638" s="85"/>
      <c r="C4638" s="88">
        <v>41304</v>
      </c>
      <c r="E4638" s="89">
        <v>2.17</v>
      </c>
    </row>
    <row r="4639" spans="2:5" x14ac:dyDescent="0.2">
      <c r="B4639" s="85"/>
      <c r="C4639" s="88">
        <v>41303</v>
      </c>
      <c r="E4639" s="89">
        <v>2.17</v>
      </c>
    </row>
    <row r="4640" spans="2:5" x14ac:dyDescent="0.2">
      <c r="B4640" s="85"/>
      <c r="C4640" s="88">
        <v>41302</v>
      </c>
      <c r="E4640" s="89">
        <v>2.17</v>
      </c>
    </row>
    <row r="4641" spans="2:5" x14ac:dyDescent="0.2">
      <c r="B4641" s="85"/>
      <c r="C4641" s="88">
        <v>41301</v>
      </c>
      <c r="E4641" s="89">
        <v>2.17</v>
      </c>
    </row>
    <row r="4642" spans="2:5" x14ac:dyDescent="0.2">
      <c r="B4642" s="85"/>
      <c r="C4642" s="88">
        <v>41300</v>
      </c>
      <c r="E4642" s="89">
        <v>2.17</v>
      </c>
    </row>
    <row r="4643" spans="2:5" x14ac:dyDescent="0.2">
      <c r="B4643" s="85"/>
      <c r="C4643" s="88">
        <v>41299</v>
      </c>
      <c r="E4643" s="89">
        <v>2.17</v>
      </c>
    </row>
    <row r="4644" spans="2:5" x14ac:dyDescent="0.2">
      <c r="B4644" s="85"/>
      <c r="C4644" s="88">
        <v>41298</v>
      </c>
      <c r="E4644" s="89">
        <v>2.17</v>
      </c>
    </row>
    <row r="4645" spans="2:5" x14ac:dyDescent="0.2">
      <c r="B4645" s="85"/>
      <c r="C4645" s="88">
        <v>41297</v>
      </c>
      <c r="E4645" s="89">
        <v>2.17</v>
      </c>
    </row>
    <row r="4646" spans="2:5" x14ac:dyDescent="0.2">
      <c r="B4646" s="85"/>
      <c r="C4646" s="88">
        <v>41296</v>
      </c>
      <c r="E4646" s="89">
        <v>2.17</v>
      </c>
    </row>
    <row r="4647" spans="2:5" x14ac:dyDescent="0.2">
      <c r="B4647" s="85"/>
      <c r="C4647" s="88">
        <v>41295</v>
      </c>
      <c r="E4647" s="89">
        <v>2.17</v>
      </c>
    </row>
    <row r="4648" spans="2:5" x14ac:dyDescent="0.2">
      <c r="B4648" s="85"/>
      <c r="C4648" s="88">
        <v>41294</v>
      </c>
      <c r="E4648" s="89">
        <v>2.17</v>
      </c>
    </row>
    <row r="4649" spans="2:5" x14ac:dyDescent="0.2">
      <c r="B4649" s="85"/>
      <c r="C4649" s="88">
        <v>41293</v>
      </c>
      <c r="E4649" s="89">
        <v>2.17</v>
      </c>
    </row>
    <row r="4650" spans="2:5" x14ac:dyDescent="0.2">
      <c r="B4650" s="85"/>
      <c r="C4650" s="88">
        <v>41292</v>
      </c>
      <c r="E4650" s="89">
        <v>2.17</v>
      </c>
    </row>
    <row r="4651" spans="2:5" x14ac:dyDescent="0.2">
      <c r="B4651" s="85"/>
      <c r="C4651" s="88">
        <v>41291</v>
      </c>
      <c r="E4651" s="89">
        <v>2.17</v>
      </c>
    </row>
    <row r="4652" spans="2:5" x14ac:dyDescent="0.2">
      <c r="B4652" s="85"/>
      <c r="C4652" s="88">
        <v>41290</v>
      </c>
      <c r="E4652" s="89">
        <v>2.17</v>
      </c>
    </row>
    <row r="4653" spans="2:5" x14ac:dyDescent="0.2">
      <c r="B4653" s="85"/>
      <c r="C4653" s="88">
        <v>41289</v>
      </c>
      <c r="E4653" s="89">
        <v>2.17</v>
      </c>
    </row>
    <row r="4654" spans="2:5" x14ac:dyDescent="0.2">
      <c r="B4654" s="85"/>
      <c r="C4654" s="88">
        <v>41288</v>
      </c>
      <c r="E4654" s="89">
        <v>2.17</v>
      </c>
    </row>
    <row r="4655" spans="2:5" x14ac:dyDescent="0.2">
      <c r="B4655" s="85"/>
      <c r="C4655" s="88">
        <v>41287</v>
      </c>
      <c r="E4655" s="89">
        <v>2.17</v>
      </c>
    </row>
    <row r="4656" spans="2:5" x14ac:dyDescent="0.2">
      <c r="B4656" s="85"/>
      <c r="C4656" s="88">
        <v>41286</v>
      </c>
      <c r="E4656" s="89">
        <v>2.17</v>
      </c>
    </row>
    <row r="4657" spans="2:5" x14ac:dyDescent="0.2">
      <c r="B4657" s="85"/>
      <c r="C4657" s="88">
        <v>41285</v>
      </c>
      <c r="E4657" s="89">
        <v>2.17</v>
      </c>
    </row>
    <row r="4658" spans="2:5" x14ac:dyDescent="0.2">
      <c r="B4658" s="85"/>
      <c r="C4658" s="88">
        <v>41284</v>
      </c>
      <c r="E4658" s="89">
        <v>2.17</v>
      </c>
    </row>
    <row r="4659" spans="2:5" x14ac:dyDescent="0.2">
      <c r="B4659" s="85"/>
      <c r="C4659" s="88">
        <v>41283</v>
      </c>
      <c r="E4659" s="89">
        <v>2.17</v>
      </c>
    </row>
    <row r="4660" spans="2:5" x14ac:dyDescent="0.2">
      <c r="B4660" s="85"/>
      <c r="C4660" s="88">
        <v>41282</v>
      </c>
      <c r="E4660" s="89">
        <v>2.17</v>
      </c>
    </row>
    <row r="4661" spans="2:5" x14ac:dyDescent="0.2">
      <c r="B4661" s="85"/>
      <c r="C4661" s="88">
        <v>41281</v>
      </c>
      <c r="E4661" s="89">
        <v>2.17</v>
      </c>
    </row>
    <row r="4662" spans="2:5" x14ac:dyDescent="0.2">
      <c r="B4662" s="85"/>
      <c r="C4662" s="88">
        <v>41280</v>
      </c>
      <c r="E4662" s="89">
        <v>2.17</v>
      </c>
    </row>
    <row r="4663" spans="2:5" x14ac:dyDescent="0.2">
      <c r="B4663" s="85"/>
      <c r="C4663" s="88">
        <v>41279</v>
      </c>
      <c r="E4663" s="89">
        <v>2.17</v>
      </c>
    </row>
    <row r="4664" spans="2:5" x14ac:dyDescent="0.2">
      <c r="B4664" s="85"/>
      <c r="C4664" s="88">
        <v>41278</v>
      </c>
      <c r="E4664" s="89">
        <v>2.17</v>
      </c>
    </row>
    <row r="4665" spans="2:5" x14ac:dyDescent="0.2">
      <c r="B4665" s="85"/>
      <c r="C4665" s="88">
        <v>41277</v>
      </c>
      <c r="E4665" s="89">
        <v>2.17</v>
      </c>
    </row>
    <row r="4666" spans="2:5" x14ac:dyDescent="0.2">
      <c r="B4666" s="85"/>
      <c r="C4666" s="88">
        <v>41276</v>
      </c>
      <c r="E4666" s="89">
        <v>2.17</v>
      </c>
    </row>
    <row r="4667" spans="2:5" x14ac:dyDescent="0.2">
      <c r="B4667" s="85"/>
      <c r="C4667" s="88">
        <v>41275</v>
      </c>
      <c r="E4667" s="89">
        <v>2.17</v>
      </c>
    </row>
    <row r="4668" spans="2:5" x14ac:dyDescent="0.2">
      <c r="B4668" s="85"/>
      <c r="C4668" s="88">
        <v>41274</v>
      </c>
      <c r="E4668" s="89">
        <v>1.98</v>
      </c>
    </row>
    <row r="4669" spans="2:5" x14ac:dyDescent="0.2">
      <c r="B4669" s="85"/>
      <c r="C4669" s="88">
        <v>41273</v>
      </c>
      <c r="E4669" s="89">
        <v>1.98</v>
      </c>
    </row>
    <row r="4670" spans="2:5" x14ac:dyDescent="0.2">
      <c r="B4670" s="85"/>
      <c r="C4670" s="88">
        <v>41272</v>
      </c>
      <c r="E4670" s="89">
        <v>1.98</v>
      </c>
    </row>
    <row r="4671" spans="2:5" x14ac:dyDescent="0.2">
      <c r="B4671" s="85"/>
      <c r="C4671" s="88">
        <v>41271</v>
      </c>
      <c r="E4671" s="89">
        <v>1.98</v>
      </c>
    </row>
    <row r="4672" spans="2:5" x14ac:dyDescent="0.2">
      <c r="B4672" s="85"/>
      <c r="C4672" s="88">
        <v>41270</v>
      </c>
      <c r="E4672" s="89">
        <v>1.98</v>
      </c>
    </row>
    <row r="4673" spans="2:5" x14ac:dyDescent="0.2">
      <c r="B4673" s="85"/>
      <c r="C4673" s="88">
        <v>41269</v>
      </c>
      <c r="E4673" s="89">
        <v>1.98</v>
      </c>
    </row>
    <row r="4674" spans="2:5" x14ac:dyDescent="0.2">
      <c r="B4674" s="85"/>
      <c r="C4674" s="88">
        <v>41268</v>
      </c>
      <c r="E4674" s="89">
        <v>1.98</v>
      </c>
    </row>
    <row r="4675" spans="2:5" x14ac:dyDescent="0.2">
      <c r="B4675" s="85"/>
      <c r="C4675" s="88">
        <v>41267</v>
      </c>
      <c r="E4675" s="89">
        <v>1.98</v>
      </c>
    </row>
    <row r="4676" spans="2:5" x14ac:dyDescent="0.2">
      <c r="B4676" s="85"/>
      <c r="C4676" s="88">
        <v>41266</v>
      </c>
      <c r="E4676" s="89">
        <v>1.98</v>
      </c>
    </row>
    <row r="4677" spans="2:5" x14ac:dyDescent="0.2">
      <c r="B4677" s="85"/>
      <c r="C4677" s="88">
        <v>41265</v>
      </c>
      <c r="E4677" s="89">
        <v>1.98</v>
      </c>
    </row>
    <row r="4678" spans="2:5" x14ac:dyDescent="0.2">
      <c r="B4678" s="85"/>
      <c r="C4678" s="88">
        <v>41264</v>
      </c>
      <c r="E4678" s="89">
        <v>1.98</v>
      </c>
    </row>
    <row r="4679" spans="2:5" x14ac:dyDescent="0.2">
      <c r="B4679" s="85"/>
      <c r="C4679" s="88">
        <v>41263</v>
      </c>
      <c r="E4679" s="89">
        <v>1.98</v>
      </c>
    </row>
    <row r="4680" spans="2:5" x14ac:dyDescent="0.2">
      <c r="B4680" s="85"/>
      <c r="C4680" s="88">
        <v>41262</v>
      </c>
      <c r="E4680" s="89">
        <v>1.98</v>
      </c>
    </row>
    <row r="4681" spans="2:5" x14ac:dyDescent="0.2">
      <c r="B4681" s="85"/>
      <c r="C4681" s="88">
        <v>41261</v>
      </c>
      <c r="E4681" s="89">
        <v>1.98</v>
      </c>
    </row>
    <row r="4682" spans="2:5" x14ac:dyDescent="0.2">
      <c r="B4682" s="85"/>
      <c r="C4682" s="88">
        <v>41260</v>
      </c>
      <c r="E4682" s="89">
        <v>1.98</v>
      </c>
    </row>
    <row r="4683" spans="2:5" x14ac:dyDescent="0.2">
      <c r="B4683" s="85"/>
      <c r="C4683" s="88">
        <v>41259</v>
      </c>
      <c r="E4683" s="89">
        <v>1.98</v>
      </c>
    </row>
    <row r="4684" spans="2:5" x14ac:dyDescent="0.2">
      <c r="B4684" s="85"/>
      <c r="C4684" s="88">
        <v>41258</v>
      </c>
      <c r="E4684" s="89">
        <v>1.98</v>
      </c>
    </row>
    <row r="4685" spans="2:5" x14ac:dyDescent="0.2">
      <c r="B4685" s="85"/>
      <c r="C4685" s="88">
        <v>41257</v>
      </c>
      <c r="E4685" s="89">
        <v>1.98</v>
      </c>
    </row>
    <row r="4686" spans="2:5" x14ac:dyDescent="0.2">
      <c r="B4686" s="85"/>
      <c r="C4686" s="88">
        <v>41256</v>
      </c>
      <c r="E4686" s="89">
        <v>1.98</v>
      </c>
    </row>
    <row r="4687" spans="2:5" x14ac:dyDescent="0.2">
      <c r="B4687" s="85"/>
      <c r="C4687" s="88">
        <v>41255</v>
      </c>
      <c r="E4687" s="89">
        <v>1.98</v>
      </c>
    </row>
    <row r="4688" spans="2:5" x14ac:dyDescent="0.2">
      <c r="B4688" s="85"/>
      <c r="C4688" s="88">
        <v>41254</v>
      </c>
      <c r="E4688" s="89">
        <v>1.98</v>
      </c>
    </row>
    <row r="4689" spans="2:5" x14ac:dyDescent="0.2">
      <c r="B4689" s="85"/>
      <c r="C4689" s="88">
        <v>41253</v>
      </c>
      <c r="E4689" s="89">
        <v>1.98</v>
      </c>
    </row>
    <row r="4690" spans="2:5" x14ac:dyDescent="0.2">
      <c r="B4690" s="85"/>
      <c r="C4690" s="88">
        <v>41252</v>
      </c>
      <c r="E4690" s="89">
        <v>1.98</v>
      </c>
    </row>
    <row r="4691" spans="2:5" x14ac:dyDescent="0.2">
      <c r="B4691" s="85"/>
      <c r="C4691" s="88">
        <v>41251</v>
      </c>
      <c r="E4691" s="89">
        <v>1.98</v>
      </c>
    </row>
    <row r="4692" spans="2:5" x14ac:dyDescent="0.2">
      <c r="B4692" s="85"/>
      <c r="C4692" s="88">
        <v>41250</v>
      </c>
      <c r="E4692" s="89">
        <v>1.98</v>
      </c>
    </row>
    <row r="4693" spans="2:5" x14ac:dyDescent="0.2">
      <c r="B4693" s="85"/>
      <c r="C4693" s="88">
        <v>41249</v>
      </c>
      <c r="E4693" s="89">
        <v>1.98</v>
      </c>
    </row>
    <row r="4694" spans="2:5" x14ac:dyDescent="0.2">
      <c r="B4694" s="85"/>
      <c r="C4694" s="88">
        <v>41248</v>
      </c>
      <c r="E4694" s="89">
        <v>1.98</v>
      </c>
    </row>
    <row r="4695" spans="2:5" x14ac:dyDescent="0.2">
      <c r="B4695" s="85"/>
      <c r="C4695" s="88">
        <v>41247</v>
      </c>
      <c r="E4695" s="89">
        <v>1.98</v>
      </c>
    </row>
    <row r="4696" spans="2:5" x14ac:dyDescent="0.2">
      <c r="B4696" s="85"/>
      <c r="C4696" s="88">
        <v>41246</v>
      </c>
      <c r="E4696" s="89">
        <v>1.98</v>
      </c>
    </row>
    <row r="4697" spans="2:5" x14ac:dyDescent="0.2">
      <c r="B4697" s="85"/>
      <c r="C4697" s="88">
        <v>41245</v>
      </c>
      <c r="E4697" s="89">
        <v>1.98</v>
      </c>
    </row>
    <row r="4698" spans="2:5" x14ac:dyDescent="0.2">
      <c r="B4698" s="85"/>
      <c r="C4698" s="88">
        <v>41244</v>
      </c>
      <c r="E4698" s="89">
        <v>1.98</v>
      </c>
    </row>
    <row r="4699" spans="2:5" x14ac:dyDescent="0.2">
      <c r="B4699" s="85"/>
      <c r="C4699" s="88">
        <v>41243</v>
      </c>
      <c r="E4699" s="89">
        <v>1.98</v>
      </c>
    </row>
    <row r="4700" spans="2:5" x14ac:dyDescent="0.2">
      <c r="B4700" s="85"/>
      <c r="C4700" s="88">
        <v>41242</v>
      </c>
      <c r="E4700" s="89">
        <v>1.98</v>
      </c>
    </row>
    <row r="4701" spans="2:5" x14ac:dyDescent="0.2">
      <c r="B4701" s="85"/>
      <c r="C4701" s="88">
        <v>41241</v>
      </c>
      <c r="E4701" s="89">
        <v>1.98</v>
      </c>
    </row>
    <row r="4702" spans="2:5" x14ac:dyDescent="0.2">
      <c r="B4702" s="85"/>
      <c r="C4702" s="88">
        <v>41240</v>
      </c>
      <c r="E4702" s="89">
        <v>1.98</v>
      </c>
    </row>
    <row r="4703" spans="2:5" x14ac:dyDescent="0.2">
      <c r="B4703" s="85"/>
      <c r="C4703" s="88">
        <v>41239</v>
      </c>
      <c r="E4703" s="89">
        <v>1.98</v>
      </c>
    </row>
    <row r="4704" spans="2:5" x14ac:dyDescent="0.2">
      <c r="B4704" s="85"/>
      <c r="C4704" s="88">
        <v>41238</v>
      </c>
      <c r="E4704" s="89">
        <v>1.98</v>
      </c>
    </row>
    <row r="4705" spans="2:5" x14ac:dyDescent="0.2">
      <c r="B4705" s="85"/>
      <c r="C4705" s="88">
        <v>41237</v>
      </c>
      <c r="E4705" s="89">
        <v>1.98</v>
      </c>
    </row>
    <row r="4706" spans="2:5" x14ac:dyDescent="0.2">
      <c r="B4706" s="85"/>
      <c r="C4706" s="88">
        <v>41236</v>
      </c>
      <c r="E4706" s="89">
        <v>1.98</v>
      </c>
    </row>
    <row r="4707" spans="2:5" x14ac:dyDescent="0.2">
      <c r="B4707" s="85"/>
      <c r="C4707" s="88">
        <v>41235</v>
      </c>
      <c r="E4707" s="89">
        <v>1.98</v>
      </c>
    </row>
    <row r="4708" spans="2:5" x14ac:dyDescent="0.2">
      <c r="B4708" s="85"/>
      <c r="C4708" s="88">
        <v>41234</v>
      </c>
      <c r="E4708" s="89">
        <v>1.98</v>
      </c>
    </row>
    <row r="4709" spans="2:5" x14ac:dyDescent="0.2">
      <c r="B4709" s="85"/>
      <c r="C4709" s="88">
        <v>41233</v>
      </c>
      <c r="E4709" s="89">
        <v>1.98</v>
      </c>
    </row>
    <row r="4710" spans="2:5" x14ac:dyDescent="0.2">
      <c r="B4710" s="85"/>
      <c r="C4710" s="88">
        <v>41232</v>
      </c>
      <c r="E4710" s="89">
        <v>1.98</v>
      </c>
    </row>
    <row r="4711" spans="2:5" x14ac:dyDescent="0.2">
      <c r="B4711" s="85"/>
      <c r="C4711" s="88">
        <v>41231</v>
      </c>
      <c r="E4711" s="89">
        <v>1.98</v>
      </c>
    </row>
    <row r="4712" spans="2:5" x14ac:dyDescent="0.2">
      <c r="B4712" s="85"/>
      <c r="C4712" s="88">
        <v>41230</v>
      </c>
      <c r="E4712" s="89">
        <v>1.98</v>
      </c>
    </row>
    <row r="4713" spans="2:5" x14ac:dyDescent="0.2">
      <c r="B4713" s="85"/>
      <c r="C4713" s="88">
        <v>41229</v>
      </c>
      <c r="E4713" s="89">
        <v>1.98</v>
      </c>
    </row>
    <row r="4714" spans="2:5" x14ac:dyDescent="0.2">
      <c r="B4714" s="85"/>
      <c r="C4714" s="88">
        <v>41228</v>
      </c>
      <c r="E4714" s="89">
        <v>1.98</v>
      </c>
    </row>
    <row r="4715" spans="2:5" x14ac:dyDescent="0.2">
      <c r="B4715" s="85"/>
      <c r="C4715" s="88">
        <v>41227</v>
      </c>
      <c r="E4715" s="89">
        <v>1.98</v>
      </c>
    </row>
    <row r="4716" spans="2:5" x14ac:dyDescent="0.2">
      <c r="B4716" s="85"/>
      <c r="C4716" s="88">
        <v>41226</v>
      </c>
      <c r="E4716" s="89">
        <v>1.98</v>
      </c>
    </row>
    <row r="4717" spans="2:5" x14ac:dyDescent="0.2">
      <c r="B4717" s="85"/>
      <c r="C4717" s="88">
        <v>41225</v>
      </c>
      <c r="E4717" s="89">
        <v>1.98</v>
      </c>
    </row>
    <row r="4718" spans="2:5" x14ac:dyDescent="0.2">
      <c r="B4718" s="85"/>
      <c r="C4718" s="88">
        <v>41224</v>
      </c>
      <c r="E4718" s="89">
        <v>1.98</v>
      </c>
    </row>
    <row r="4719" spans="2:5" x14ac:dyDescent="0.2">
      <c r="B4719" s="85"/>
      <c r="C4719" s="88">
        <v>41223</v>
      </c>
      <c r="E4719" s="89">
        <v>1.98</v>
      </c>
    </row>
    <row r="4720" spans="2:5" x14ac:dyDescent="0.2">
      <c r="B4720" s="85"/>
      <c r="C4720" s="88">
        <v>41222</v>
      </c>
      <c r="E4720" s="89">
        <v>1.98</v>
      </c>
    </row>
    <row r="4721" spans="2:5" x14ac:dyDescent="0.2">
      <c r="B4721" s="85"/>
      <c r="C4721" s="88">
        <v>41221</v>
      </c>
      <c r="E4721" s="89">
        <v>1.98</v>
      </c>
    </row>
    <row r="4722" spans="2:5" x14ac:dyDescent="0.2">
      <c r="B4722" s="85"/>
      <c r="C4722" s="88">
        <v>41220</v>
      </c>
      <c r="E4722" s="89">
        <v>1.98</v>
      </c>
    </row>
    <row r="4723" spans="2:5" x14ac:dyDescent="0.2">
      <c r="B4723" s="85"/>
      <c r="C4723" s="88">
        <v>41219</v>
      </c>
      <c r="E4723" s="89">
        <v>1.98</v>
      </c>
    </row>
    <row r="4724" spans="2:5" x14ac:dyDescent="0.2">
      <c r="B4724" s="85"/>
      <c r="C4724" s="88">
        <v>41218</v>
      </c>
      <c r="E4724" s="89">
        <v>1.98</v>
      </c>
    </row>
    <row r="4725" spans="2:5" x14ac:dyDescent="0.2">
      <c r="B4725" s="85"/>
      <c r="C4725" s="88">
        <v>41217</v>
      </c>
      <c r="E4725" s="89">
        <v>1.98</v>
      </c>
    </row>
    <row r="4726" spans="2:5" x14ac:dyDescent="0.2">
      <c r="B4726" s="85"/>
      <c r="C4726" s="88">
        <v>41216</v>
      </c>
      <c r="E4726" s="89">
        <v>1.98</v>
      </c>
    </row>
    <row r="4727" spans="2:5" x14ac:dyDescent="0.2">
      <c r="B4727" s="85"/>
      <c r="C4727" s="88">
        <v>41215</v>
      </c>
      <c r="E4727" s="89">
        <v>1.98</v>
      </c>
    </row>
    <row r="4728" spans="2:5" x14ac:dyDescent="0.2">
      <c r="B4728" s="85"/>
      <c r="C4728" s="88">
        <v>41214</v>
      </c>
      <c r="E4728" s="89">
        <v>1.98</v>
      </c>
    </row>
    <row r="4729" spans="2:5" x14ac:dyDescent="0.2">
      <c r="B4729" s="85"/>
      <c r="C4729" s="88">
        <v>41213</v>
      </c>
      <c r="E4729" s="89">
        <v>1.98</v>
      </c>
    </row>
    <row r="4730" spans="2:5" x14ac:dyDescent="0.2">
      <c r="B4730" s="85"/>
      <c r="C4730" s="88">
        <v>41212</v>
      </c>
      <c r="E4730" s="89">
        <v>1.98</v>
      </c>
    </row>
    <row r="4731" spans="2:5" x14ac:dyDescent="0.2">
      <c r="B4731" s="85"/>
      <c r="C4731" s="88">
        <v>41211</v>
      </c>
      <c r="E4731" s="89">
        <v>1.98</v>
      </c>
    </row>
    <row r="4732" spans="2:5" x14ac:dyDescent="0.2">
      <c r="B4732" s="85"/>
      <c r="C4732" s="88">
        <v>41210</v>
      </c>
      <c r="E4732" s="89">
        <v>1.98</v>
      </c>
    </row>
    <row r="4733" spans="2:5" x14ac:dyDescent="0.2">
      <c r="B4733" s="85"/>
      <c r="C4733" s="88">
        <v>41209</v>
      </c>
      <c r="E4733" s="89">
        <v>1.98</v>
      </c>
    </row>
    <row r="4734" spans="2:5" x14ac:dyDescent="0.2">
      <c r="B4734" s="85"/>
      <c r="C4734" s="88">
        <v>41208</v>
      </c>
      <c r="E4734" s="89">
        <v>1.98</v>
      </c>
    </row>
    <row r="4735" spans="2:5" x14ac:dyDescent="0.2">
      <c r="B4735" s="85"/>
      <c r="C4735" s="88">
        <v>41207</v>
      </c>
      <c r="E4735" s="89">
        <v>1.98</v>
      </c>
    </row>
    <row r="4736" spans="2:5" x14ac:dyDescent="0.2">
      <c r="B4736" s="85"/>
      <c r="C4736" s="88">
        <v>41206</v>
      </c>
      <c r="E4736" s="89">
        <v>1.98</v>
      </c>
    </row>
    <row r="4737" spans="2:5" x14ac:dyDescent="0.2">
      <c r="B4737" s="85"/>
      <c r="C4737" s="88">
        <v>41205</v>
      </c>
      <c r="E4737" s="89">
        <v>1.98</v>
      </c>
    </row>
    <row r="4738" spans="2:5" x14ac:dyDescent="0.2">
      <c r="B4738" s="85"/>
      <c r="C4738" s="88">
        <v>41204</v>
      </c>
      <c r="E4738" s="89">
        <v>1.98</v>
      </c>
    </row>
    <row r="4739" spans="2:5" x14ac:dyDescent="0.2">
      <c r="B4739" s="85"/>
      <c r="C4739" s="88">
        <v>41203</v>
      </c>
      <c r="E4739" s="89">
        <v>1.98</v>
      </c>
    </row>
    <row r="4740" spans="2:5" x14ac:dyDescent="0.2">
      <c r="B4740" s="85"/>
      <c r="C4740" s="88">
        <v>41202</v>
      </c>
      <c r="E4740" s="89">
        <v>1.98</v>
      </c>
    </row>
    <row r="4741" spans="2:5" x14ac:dyDescent="0.2">
      <c r="B4741" s="85"/>
      <c r="C4741" s="88">
        <v>41201</v>
      </c>
      <c r="E4741" s="89">
        <v>1.98</v>
      </c>
    </row>
    <row r="4742" spans="2:5" x14ac:dyDescent="0.2">
      <c r="B4742" s="85"/>
      <c r="C4742" s="88">
        <v>41200</v>
      </c>
      <c r="E4742" s="89">
        <v>1.98</v>
      </c>
    </row>
    <row r="4743" spans="2:5" x14ac:dyDescent="0.2">
      <c r="B4743" s="85"/>
      <c r="C4743" s="88">
        <v>41199</v>
      </c>
      <c r="E4743" s="89">
        <v>1.98</v>
      </c>
    </row>
    <row r="4744" spans="2:5" x14ac:dyDescent="0.2">
      <c r="B4744" s="85"/>
      <c r="C4744" s="88">
        <v>41198</v>
      </c>
      <c r="E4744" s="89">
        <v>1.98</v>
      </c>
    </row>
    <row r="4745" spans="2:5" x14ac:dyDescent="0.2">
      <c r="B4745" s="85"/>
      <c r="C4745" s="88">
        <v>41197</v>
      </c>
      <c r="E4745" s="89">
        <v>1.98</v>
      </c>
    </row>
    <row r="4746" spans="2:5" x14ac:dyDescent="0.2">
      <c r="B4746" s="85"/>
      <c r="C4746" s="88">
        <v>41196</v>
      </c>
      <c r="E4746" s="89">
        <v>1.98</v>
      </c>
    </row>
    <row r="4747" spans="2:5" x14ac:dyDescent="0.2">
      <c r="B4747" s="85"/>
      <c r="C4747" s="88">
        <v>41195</v>
      </c>
      <c r="E4747" s="89">
        <v>1.98</v>
      </c>
    </row>
    <row r="4748" spans="2:5" x14ac:dyDescent="0.2">
      <c r="B4748" s="85"/>
      <c r="C4748" s="88">
        <v>41194</v>
      </c>
      <c r="E4748" s="89">
        <v>1.98</v>
      </c>
    </row>
    <row r="4749" spans="2:5" x14ac:dyDescent="0.2">
      <c r="B4749" s="85"/>
      <c r="C4749" s="88">
        <v>41193</v>
      </c>
      <c r="E4749" s="89">
        <v>1.98</v>
      </c>
    </row>
    <row r="4750" spans="2:5" x14ac:dyDescent="0.2">
      <c r="B4750" s="85"/>
      <c r="C4750" s="88">
        <v>41192</v>
      </c>
      <c r="E4750" s="89">
        <v>1.98</v>
      </c>
    </row>
    <row r="4751" spans="2:5" x14ac:dyDescent="0.2">
      <c r="B4751" s="85"/>
      <c r="C4751" s="88">
        <v>41191</v>
      </c>
      <c r="E4751" s="89">
        <v>1.98</v>
      </c>
    </row>
    <row r="4752" spans="2:5" x14ac:dyDescent="0.2">
      <c r="B4752" s="85"/>
      <c r="C4752" s="88">
        <v>41190</v>
      </c>
      <c r="E4752" s="89">
        <v>1.98</v>
      </c>
    </row>
    <row r="4753" spans="2:5" x14ac:dyDescent="0.2">
      <c r="B4753" s="85"/>
      <c r="C4753" s="88">
        <v>41189</v>
      </c>
      <c r="E4753" s="89">
        <v>1.98</v>
      </c>
    </row>
    <row r="4754" spans="2:5" x14ac:dyDescent="0.2">
      <c r="B4754" s="85"/>
      <c r="C4754" s="88">
        <v>41188</v>
      </c>
      <c r="E4754" s="89">
        <v>1.98</v>
      </c>
    </row>
    <row r="4755" spans="2:5" x14ac:dyDescent="0.2">
      <c r="B4755" s="85"/>
      <c r="C4755" s="88">
        <v>41187</v>
      </c>
      <c r="E4755" s="89">
        <v>1.98</v>
      </c>
    </row>
    <row r="4756" spans="2:5" x14ac:dyDescent="0.2">
      <c r="B4756" s="76"/>
      <c r="C4756" s="88">
        <v>41186</v>
      </c>
      <c r="E4756" s="89">
        <v>1.98</v>
      </c>
    </row>
    <row r="4757" spans="2:5" x14ac:dyDescent="0.2">
      <c r="B4757" s="76"/>
      <c r="C4757" s="88">
        <v>41185</v>
      </c>
      <c r="E4757" s="89">
        <v>1.98</v>
      </c>
    </row>
    <row r="4758" spans="2:5" x14ac:dyDescent="0.2">
      <c r="C4758" s="88">
        <v>41184</v>
      </c>
      <c r="E4758" s="89">
        <v>1.98</v>
      </c>
    </row>
    <row r="4759" spans="2:5" x14ac:dyDescent="0.2">
      <c r="C4759" s="88">
        <v>41183</v>
      </c>
      <c r="E4759" s="89">
        <v>1.98</v>
      </c>
    </row>
    <row r="4760" spans="2:5" x14ac:dyDescent="0.2">
      <c r="C4760" s="88">
        <v>41182</v>
      </c>
      <c r="E4760" s="89">
        <v>1.9</v>
      </c>
    </row>
    <row r="4761" spans="2:5" x14ac:dyDescent="0.2">
      <c r="C4761" s="88">
        <v>41181</v>
      </c>
      <c r="E4761" s="89">
        <v>1.9</v>
      </c>
    </row>
    <row r="4762" spans="2:5" x14ac:dyDescent="0.2">
      <c r="C4762" s="88">
        <v>41180</v>
      </c>
      <c r="E4762" s="89">
        <v>1.9</v>
      </c>
    </row>
    <row r="4763" spans="2:5" x14ac:dyDescent="0.2">
      <c r="C4763" s="88">
        <v>41179</v>
      </c>
      <c r="E4763" s="89">
        <v>1.9</v>
      </c>
    </row>
    <row r="4764" spans="2:5" x14ac:dyDescent="0.2">
      <c r="C4764" s="88">
        <v>41178</v>
      </c>
      <c r="E4764" s="89">
        <v>1.9</v>
      </c>
    </row>
    <row r="4765" spans="2:5" x14ac:dyDescent="0.2">
      <c r="C4765" s="88">
        <v>41177</v>
      </c>
      <c r="E4765" s="89">
        <v>1.9</v>
      </c>
    </row>
    <row r="4766" spans="2:5" x14ac:dyDescent="0.2">
      <c r="C4766" s="88">
        <v>41176</v>
      </c>
      <c r="E4766" s="89">
        <v>1.9</v>
      </c>
    </row>
    <row r="4767" spans="2:5" x14ac:dyDescent="0.2">
      <c r="C4767" s="88">
        <v>41175</v>
      </c>
      <c r="E4767" s="89">
        <v>1.9</v>
      </c>
    </row>
    <row r="4768" spans="2:5" x14ac:dyDescent="0.2">
      <c r="C4768" s="88">
        <v>41174</v>
      </c>
      <c r="E4768" s="89">
        <v>1.9</v>
      </c>
    </row>
    <row r="4769" spans="3:5" x14ac:dyDescent="0.2">
      <c r="C4769" s="88">
        <v>41173</v>
      </c>
      <c r="E4769" s="89">
        <v>1.9</v>
      </c>
    </row>
    <row r="4770" spans="3:5" x14ac:dyDescent="0.2">
      <c r="C4770" s="88">
        <v>41172</v>
      </c>
      <c r="E4770" s="89">
        <v>1.9</v>
      </c>
    </row>
    <row r="4771" spans="3:5" x14ac:dyDescent="0.2">
      <c r="C4771" s="88">
        <v>41171</v>
      </c>
      <c r="E4771" s="89">
        <v>1.9</v>
      </c>
    </row>
    <row r="4772" spans="3:5" x14ac:dyDescent="0.2">
      <c r="C4772" s="88">
        <v>41170</v>
      </c>
      <c r="E4772" s="89">
        <v>1.9</v>
      </c>
    </row>
    <row r="4773" spans="3:5" x14ac:dyDescent="0.2">
      <c r="C4773" s="88">
        <v>41169</v>
      </c>
      <c r="E4773" s="89">
        <v>1.9</v>
      </c>
    </row>
    <row r="4774" spans="3:5" x14ac:dyDescent="0.2">
      <c r="C4774" s="88">
        <v>41168</v>
      </c>
      <c r="E4774" s="89">
        <v>1.9</v>
      </c>
    </row>
    <row r="4775" spans="3:5" x14ac:dyDescent="0.2">
      <c r="C4775" s="88">
        <v>41167</v>
      </c>
      <c r="E4775" s="89">
        <v>1.9</v>
      </c>
    </row>
    <row r="4776" spans="3:5" x14ac:dyDescent="0.2">
      <c r="C4776" s="88">
        <v>41166</v>
      </c>
      <c r="E4776" s="89">
        <v>1.9</v>
      </c>
    </row>
    <row r="4777" spans="3:5" x14ac:dyDescent="0.2">
      <c r="C4777" s="88">
        <v>41165</v>
      </c>
      <c r="E4777" s="89">
        <v>1.9</v>
      </c>
    </row>
    <row r="4778" spans="3:5" x14ac:dyDescent="0.2">
      <c r="C4778" s="88">
        <v>41164</v>
      </c>
      <c r="E4778" s="89">
        <v>1.9</v>
      </c>
    </row>
    <row r="4779" spans="3:5" x14ac:dyDescent="0.2">
      <c r="C4779" s="88">
        <v>41163</v>
      </c>
      <c r="E4779" s="89">
        <v>1.9</v>
      </c>
    </row>
    <row r="4780" spans="3:5" x14ac:dyDescent="0.2">
      <c r="C4780" s="88">
        <v>41162</v>
      </c>
      <c r="E4780" s="89">
        <v>1.9</v>
      </c>
    </row>
    <row r="4781" spans="3:5" x14ac:dyDescent="0.2">
      <c r="C4781" s="88">
        <v>41161</v>
      </c>
      <c r="E4781" s="89">
        <v>1.9</v>
      </c>
    </row>
    <row r="4782" spans="3:5" x14ac:dyDescent="0.2">
      <c r="C4782" s="88">
        <v>41160</v>
      </c>
      <c r="E4782" s="89">
        <v>1.9</v>
      </c>
    </row>
    <row r="4783" spans="3:5" x14ac:dyDescent="0.2">
      <c r="C4783" s="88">
        <v>41159</v>
      </c>
      <c r="E4783" s="89">
        <v>1.9</v>
      </c>
    </row>
    <row r="4784" spans="3:5" x14ac:dyDescent="0.2">
      <c r="C4784" s="88">
        <v>41158</v>
      </c>
      <c r="E4784" s="89">
        <v>1.9</v>
      </c>
    </row>
    <row r="4785" spans="3:5" x14ac:dyDescent="0.2">
      <c r="C4785" s="88">
        <v>41157</v>
      </c>
      <c r="E4785" s="89">
        <v>1.9</v>
      </c>
    </row>
    <row r="4786" spans="3:5" x14ac:dyDescent="0.2">
      <c r="C4786" s="88">
        <v>41156</v>
      </c>
      <c r="E4786" s="89">
        <v>1.9</v>
      </c>
    </row>
    <row r="4787" spans="3:5" x14ac:dyDescent="0.2">
      <c r="C4787" s="88">
        <v>41155</v>
      </c>
      <c r="E4787" s="89">
        <v>1.9</v>
      </c>
    </row>
    <row r="4788" spans="3:5" x14ac:dyDescent="0.2">
      <c r="C4788" s="88">
        <v>41154</v>
      </c>
      <c r="E4788" s="89">
        <v>1.9</v>
      </c>
    </row>
    <row r="4789" spans="3:5" x14ac:dyDescent="0.2">
      <c r="C4789" s="88">
        <v>41153</v>
      </c>
      <c r="E4789" s="89">
        <v>1.9</v>
      </c>
    </row>
    <row r="4790" spans="3:5" x14ac:dyDescent="0.2">
      <c r="C4790" s="88">
        <v>41152</v>
      </c>
      <c r="E4790" s="89">
        <v>1.9</v>
      </c>
    </row>
    <row r="4791" spans="3:5" x14ac:dyDescent="0.2">
      <c r="C4791" s="88">
        <v>41151</v>
      </c>
      <c r="E4791" s="89">
        <v>1.9</v>
      </c>
    </row>
    <row r="4792" spans="3:5" x14ac:dyDescent="0.2">
      <c r="C4792" s="88">
        <v>41150</v>
      </c>
      <c r="E4792" s="89">
        <v>1.9</v>
      </c>
    </row>
    <row r="4793" spans="3:5" x14ac:dyDescent="0.2">
      <c r="C4793" s="88">
        <v>41149</v>
      </c>
      <c r="E4793" s="89">
        <v>1.9</v>
      </c>
    </row>
    <row r="4794" spans="3:5" x14ac:dyDescent="0.2">
      <c r="C4794" s="88">
        <v>41148</v>
      </c>
      <c r="E4794" s="89">
        <v>1.9</v>
      </c>
    </row>
    <row r="4795" spans="3:5" x14ac:dyDescent="0.2">
      <c r="C4795" s="88">
        <v>41147</v>
      </c>
      <c r="E4795" s="89">
        <v>1.9</v>
      </c>
    </row>
    <row r="4796" spans="3:5" x14ac:dyDescent="0.2">
      <c r="C4796" s="88">
        <v>41146</v>
      </c>
      <c r="E4796" s="89">
        <v>1.9</v>
      </c>
    </row>
    <row r="4797" spans="3:5" x14ac:dyDescent="0.2">
      <c r="C4797" s="88">
        <v>41145</v>
      </c>
      <c r="E4797" s="89">
        <v>1.9</v>
      </c>
    </row>
    <row r="4798" spans="3:5" x14ac:dyDescent="0.2">
      <c r="C4798" s="88">
        <v>41144</v>
      </c>
      <c r="E4798" s="89">
        <v>1.9</v>
      </c>
    </row>
    <row r="4799" spans="3:5" x14ac:dyDescent="0.2">
      <c r="C4799" s="88">
        <v>41143</v>
      </c>
      <c r="E4799" s="89">
        <v>1.9</v>
      </c>
    </row>
    <row r="4800" spans="3:5" x14ac:dyDescent="0.2">
      <c r="C4800" s="88">
        <v>41142</v>
      </c>
      <c r="E4800" s="89">
        <v>1.9</v>
      </c>
    </row>
    <row r="4801" spans="3:5" x14ac:dyDescent="0.2">
      <c r="C4801" s="88">
        <v>41141</v>
      </c>
      <c r="E4801" s="89">
        <v>1.9</v>
      </c>
    </row>
    <row r="4802" spans="3:5" x14ac:dyDescent="0.2">
      <c r="C4802" s="88">
        <v>41140</v>
      </c>
      <c r="E4802" s="89">
        <v>1.9</v>
      </c>
    </row>
    <row r="4803" spans="3:5" x14ac:dyDescent="0.2">
      <c r="C4803" s="88">
        <v>41139</v>
      </c>
      <c r="E4803" s="89">
        <v>1.9</v>
      </c>
    </row>
    <row r="4804" spans="3:5" x14ac:dyDescent="0.2">
      <c r="C4804" s="88">
        <v>41138</v>
      </c>
      <c r="E4804" s="89">
        <v>1.9</v>
      </c>
    </row>
    <row r="4805" spans="3:5" x14ac:dyDescent="0.2">
      <c r="C4805" s="88">
        <v>41137</v>
      </c>
      <c r="E4805" s="89">
        <v>1.9</v>
      </c>
    </row>
    <row r="4806" spans="3:5" x14ac:dyDescent="0.2">
      <c r="C4806" s="88">
        <v>41136</v>
      </c>
      <c r="E4806" s="89">
        <v>1.9</v>
      </c>
    </row>
    <row r="4807" spans="3:5" x14ac:dyDescent="0.2">
      <c r="C4807" s="88">
        <v>41135</v>
      </c>
      <c r="E4807" s="89">
        <v>1.9</v>
      </c>
    </row>
    <row r="4808" spans="3:5" x14ac:dyDescent="0.2">
      <c r="C4808" s="88">
        <v>41134</v>
      </c>
      <c r="E4808" s="89">
        <v>1.9</v>
      </c>
    </row>
    <row r="4809" spans="3:5" x14ac:dyDescent="0.2">
      <c r="C4809" s="88">
        <v>41133</v>
      </c>
      <c r="E4809" s="89">
        <v>1.9</v>
      </c>
    </row>
    <row r="4810" spans="3:5" x14ac:dyDescent="0.2">
      <c r="C4810" s="88">
        <v>41132</v>
      </c>
      <c r="E4810" s="89">
        <v>1.9</v>
      </c>
    </row>
    <row r="4811" spans="3:5" x14ac:dyDescent="0.2">
      <c r="C4811" s="88">
        <v>41131</v>
      </c>
      <c r="E4811" s="89">
        <v>1.9</v>
      </c>
    </row>
    <row r="4812" spans="3:5" x14ac:dyDescent="0.2">
      <c r="C4812" s="88">
        <v>41130</v>
      </c>
      <c r="E4812" s="89">
        <v>1.9</v>
      </c>
    </row>
    <row r="4813" spans="3:5" x14ac:dyDescent="0.2">
      <c r="C4813" s="88">
        <v>41129</v>
      </c>
      <c r="E4813" s="89">
        <v>1.9</v>
      </c>
    </row>
    <row r="4814" spans="3:5" x14ac:dyDescent="0.2">
      <c r="C4814" s="88">
        <v>41128</v>
      </c>
      <c r="E4814" s="89">
        <v>1.9</v>
      </c>
    </row>
    <row r="4815" spans="3:5" x14ac:dyDescent="0.2">
      <c r="C4815" s="88">
        <v>41127</v>
      </c>
      <c r="E4815" s="89">
        <v>1.9</v>
      </c>
    </row>
    <row r="4816" spans="3:5" x14ac:dyDescent="0.2">
      <c r="C4816" s="88">
        <v>41126</v>
      </c>
      <c r="E4816" s="89">
        <v>1.9</v>
      </c>
    </row>
    <row r="4817" spans="3:5" x14ac:dyDescent="0.2">
      <c r="C4817" s="88">
        <v>41125</v>
      </c>
      <c r="E4817" s="89">
        <v>1.9</v>
      </c>
    </row>
    <row r="4818" spans="3:5" x14ac:dyDescent="0.2">
      <c r="C4818" s="88">
        <v>41124</v>
      </c>
      <c r="E4818" s="89">
        <v>1.9</v>
      </c>
    </row>
    <row r="4819" spans="3:5" x14ac:dyDescent="0.2">
      <c r="C4819" s="88">
        <v>41123</v>
      </c>
      <c r="E4819" s="89">
        <v>1.9</v>
      </c>
    </row>
    <row r="4820" spans="3:5" x14ac:dyDescent="0.2">
      <c r="C4820" s="88">
        <v>41122</v>
      </c>
      <c r="E4820" s="89">
        <v>1.9</v>
      </c>
    </row>
    <row r="4821" spans="3:5" x14ac:dyDescent="0.2">
      <c r="C4821" s="88">
        <v>41121</v>
      </c>
      <c r="E4821" s="89">
        <v>1.9</v>
      </c>
    </row>
    <row r="4822" spans="3:5" x14ac:dyDescent="0.2">
      <c r="C4822" s="88">
        <v>41120</v>
      </c>
      <c r="E4822" s="89">
        <v>1.9</v>
      </c>
    </row>
    <row r="4823" spans="3:5" x14ac:dyDescent="0.2">
      <c r="C4823" s="88">
        <v>41119</v>
      </c>
      <c r="E4823" s="89">
        <v>1.9</v>
      </c>
    </row>
    <row r="4824" spans="3:5" x14ac:dyDescent="0.2">
      <c r="C4824" s="88">
        <v>41118</v>
      </c>
      <c r="E4824" s="89">
        <v>1.9</v>
      </c>
    </row>
    <row r="4825" spans="3:5" x14ac:dyDescent="0.2">
      <c r="C4825" s="88">
        <v>41117</v>
      </c>
      <c r="E4825" s="89">
        <v>1.9</v>
      </c>
    </row>
    <row r="4826" spans="3:5" x14ac:dyDescent="0.2">
      <c r="C4826" s="88">
        <v>41116</v>
      </c>
      <c r="E4826" s="89">
        <v>1.9</v>
      </c>
    </row>
    <row r="4827" spans="3:5" x14ac:dyDescent="0.2">
      <c r="C4827" s="88">
        <v>41115</v>
      </c>
      <c r="E4827" s="89">
        <v>1.9</v>
      </c>
    </row>
    <row r="4828" spans="3:5" x14ac:dyDescent="0.2">
      <c r="C4828" s="88">
        <v>41114</v>
      </c>
      <c r="E4828" s="89">
        <v>1.9</v>
      </c>
    </row>
    <row r="4829" spans="3:5" x14ac:dyDescent="0.2">
      <c r="C4829" s="88">
        <v>41113</v>
      </c>
      <c r="E4829" s="89">
        <v>1.9</v>
      </c>
    </row>
    <row r="4830" spans="3:5" x14ac:dyDescent="0.2">
      <c r="C4830" s="88">
        <v>41112</v>
      </c>
      <c r="E4830" s="89">
        <v>1.9</v>
      </c>
    </row>
    <row r="4831" spans="3:5" x14ac:dyDescent="0.2">
      <c r="C4831" s="88">
        <v>41111</v>
      </c>
      <c r="E4831" s="89">
        <v>1.9</v>
      </c>
    </row>
    <row r="4832" spans="3:5" x14ac:dyDescent="0.2">
      <c r="C4832" s="88">
        <v>41110</v>
      </c>
      <c r="E4832" s="89">
        <v>1.9</v>
      </c>
    </row>
    <row r="4833" spans="3:5" x14ac:dyDescent="0.2">
      <c r="C4833" s="88">
        <v>41109</v>
      </c>
      <c r="E4833" s="89">
        <v>1.9</v>
      </c>
    </row>
    <row r="4834" spans="3:5" x14ac:dyDescent="0.2">
      <c r="C4834" s="88">
        <v>41108</v>
      </c>
      <c r="E4834" s="89">
        <v>1.9</v>
      </c>
    </row>
    <row r="4835" spans="3:5" x14ac:dyDescent="0.2">
      <c r="C4835" s="88">
        <v>41107</v>
      </c>
      <c r="E4835" s="89">
        <v>1.9</v>
      </c>
    </row>
    <row r="4836" spans="3:5" x14ac:dyDescent="0.2">
      <c r="C4836" s="88">
        <v>41106</v>
      </c>
      <c r="E4836" s="89">
        <v>1.9</v>
      </c>
    </row>
    <row r="4837" spans="3:5" x14ac:dyDescent="0.2">
      <c r="C4837" s="88">
        <v>41105</v>
      </c>
      <c r="E4837" s="89">
        <v>1.9</v>
      </c>
    </row>
    <row r="4838" spans="3:5" x14ac:dyDescent="0.2">
      <c r="C4838" s="88">
        <v>41104</v>
      </c>
      <c r="E4838" s="89">
        <v>1.9</v>
      </c>
    </row>
    <row r="4839" spans="3:5" x14ac:dyDescent="0.2">
      <c r="C4839" s="88">
        <v>41103</v>
      </c>
      <c r="E4839" s="89">
        <v>1.9</v>
      </c>
    </row>
    <row r="4840" spans="3:5" x14ac:dyDescent="0.2">
      <c r="C4840" s="88">
        <v>41102</v>
      </c>
      <c r="E4840" s="89">
        <v>1.9</v>
      </c>
    </row>
    <row r="4841" spans="3:5" x14ac:dyDescent="0.2">
      <c r="C4841" s="88">
        <v>41101</v>
      </c>
      <c r="E4841" s="89">
        <v>1.9</v>
      </c>
    </row>
    <row r="4842" spans="3:5" x14ac:dyDescent="0.2">
      <c r="C4842" s="88">
        <v>41100</v>
      </c>
      <c r="E4842" s="89">
        <v>1.9</v>
      </c>
    </row>
    <row r="4843" spans="3:5" x14ac:dyDescent="0.2">
      <c r="C4843" s="88">
        <v>41099</v>
      </c>
      <c r="E4843" s="89">
        <v>1.9</v>
      </c>
    </row>
    <row r="4844" spans="3:5" x14ac:dyDescent="0.2">
      <c r="C4844" s="88">
        <v>41098</v>
      </c>
      <c r="E4844" s="89">
        <v>1.9</v>
      </c>
    </row>
    <row r="4845" spans="3:5" x14ac:dyDescent="0.2">
      <c r="C4845" s="88">
        <v>41097</v>
      </c>
      <c r="E4845" s="89">
        <v>1.9</v>
      </c>
    </row>
    <row r="4846" spans="3:5" x14ac:dyDescent="0.2">
      <c r="C4846" s="88">
        <v>41096</v>
      </c>
      <c r="E4846" s="89">
        <v>1.9</v>
      </c>
    </row>
    <row r="4847" spans="3:5" x14ac:dyDescent="0.2">
      <c r="C4847" s="88">
        <v>41095</v>
      </c>
      <c r="E4847" s="89">
        <v>1.9</v>
      </c>
    </row>
    <row r="4848" spans="3:5" x14ac:dyDescent="0.2">
      <c r="C4848" s="88">
        <v>41094</v>
      </c>
      <c r="E4848" s="89">
        <v>1.9</v>
      </c>
    </row>
    <row r="4849" spans="3:5" x14ac:dyDescent="0.2">
      <c r="C4849" s="88">
        <v>41093</v>
      </c>
      <c r="E4849" s="89">
        <v>1.9</v>
      </c>
    </row>
    <row r="4850" spans="3:5" x14ac:dyDescent="0.2">
      <c r="C4850" s="88">
        <v>41092</v>
      </c>
      <c r="E4850" s="89">
        <v>1.9</v>
      </c>
    </row>
    <row r="4851" spans="3:5" x14ac:dyDescent="0.2">
      <c r="C4851" s="88">
        <v>41091</v>
      </c>
      <c r="E4851" s="89">
        <v>1.9</v>
      </c>
    </row>
    <row r="4852" spans="3:5" x14ac:dyDescent="0.2">
      <c r="C4852" s="88">
        <v>41090</v>
      </c>
      <c r="E4852" s="89">
        <v>1.72</v>
      </c>
    </row>
    <row r="4853" spans="3:5" x14ac:dyDescent="0.2">
      <c r="C4853" s="88">
        <v>41089</v>
      </c>
      <c r="E4853" s="89">
        <v>1.72</v>
      </c>
    </row>
    <row r="4854" spans="3:5" x14ac:dyDescent="0.2">
      <c r="C4854" s="88">
        <v>41088</v>
      </c>
      <c r="E4854" s="89">
        <v>1.72</v>
      </c>
    </row>
    <row r="4855" spans="3:5" x14ac:dyDescent="0.2">
      <c r="C4855" s="88">
        <v>41087</v>
      </c>
      <c r="E4855" s="89">
        <v>1.72</v>
      </c>
    </row>
    <row r="4856" spans="3:5" x14ac:dyDescent="0.2">
      <c r="C4856" s="88">
        <v>41086</v>
      </c>
      <c r="E4856" s="89">
        <v>1.72</v>
      </c>
    </row>
    <row r="4857" spans="3:5" x14ac:dyDescent="0.2">
      <c r="C4857" s="88">
        <v>41085</v>
      </c>
      <c r="E4857" s="89">
        <v>1.72</v>
      </c>
    </row>
    <row r="4858" spans="3:5" x14ac:dyDescent="0.2">
      <c r="C4858" s="88">
        <v>41084</v>
      </c>
      <c r="E4858" s="89">
        <v>1.72</v>
      </c>
    </row>
    <row r="4859" spans="3:5" x14ac:dyDescent="0.2">
      <c r="C4859" s="88">
        <v>41083</v>
      </c>
      <c r="E4859" s="89">
        <v>1.72</v>
      </c>
    </row>
    <row r="4860" spans="3:5" x14ac:dyDescent="0.2">
      <c r="C4860" s="88">
        <v>41082</v>
      </c>
      <c r="E4860" s="89">
        <v>1.72</v>
      </c>
    </row>
    <row r="4861" spans="3:5" x14ac:dyDescent="0.2">
      <c r="C4861" s="88">
        <v>41081</v>
      </c>
      <c r="E4861" s="89">
        <v>1.72</v>
      </c>
    </row>
    <row r="4862" spans="3:5" x14ac:dyDescent="0.2">
      <c r="C4862" s="88">
        <v>41080</v>
      </c>
      <c r="E4862" s="89">
        <v>1.72</v>
      </c>
    </row>
    <row r="4863" spans="3:5" x14ac:dyDescent="0.2">
      <c r="C4863" s="88">
        <v>41079</v>
      </c>
      <c r="E4863" s="89">
        <v>1.72</v>
      </c>
    </row>
    <row r="4864" spans="3:5" x14ac:dyDescent="0.2">
      <c r="C4864" s="88">
        <v>41078</v>
      </c>
      <c r="E4864" s="89">
        <v>1.72</v>
      </c>
    </row>
    <row r="4865" spans="3:5" x14ac:dyDescent="0.2">
      <c r="C4865" s="88">
        <v>41077</v>
      </c>
      <c r="E4865" s="89">
        <v>1.72</v>
      </c>
    </row>
    <row r="4866" spans="3:5" x14ac:dyDescent="0.2">
      <c r="C4866" s="88">
        <v>41076</v>
      </c>
      <c r="E4866" s="89">
        <v>1.72</v>
      </c>
    </row>
    <row r="4867" spans="3:5" x14ac:dyDescent="0.2">
      <c r="C4867" s="88">
        <v>41075</v>
      </c>
      <c r="E4867" s="89">
        <v>1.72</v>
      </c>
    </row>
    <row r="4868" spans="3:5" x14ac:dyDescent="0.2">
      <c r="C4868" s="88">
        <v>41074</v>
      </c>
      <c r="E4868" s="89">
        <v>1.72</v>
      </c>
    </row>
    <row r="4869" spans="3:5" x14ac:dyDescent="0.2">
      <c r="C4869" s="88">
        <v>41073</v>
      </c>
      <c r="E4869" s="89">
        <v>1.72</v>
      </c>
    </row>
    <row r="4870" spans="3:5" x14ac:dyDescent="0.2">
      <c r="C4870" s="88">
        <v>41072</v>
      </c>
      <c r="E4870" s="89">
        <v>1.72</v>
      </c>
    </row>
    <row r="4871" spans="3:5" x14ac:dyDescent="0.2">
      <c r="C4871" s="88">
        <v>41071</v>
      </c>
      <c r="E4871" s="89">
        <v>1.72</v>
      </c>
    </row>
    <row r="4872" spans="3:5" x14ac:dyDescent="0.2">
      <c r="C4872" s="88">
        <v>41070</v>
      </c>
      <c r="E4872" s="89">
        <v>1.72</v>
      </c>
    </row>
    <row r="4873" spans="3:5" x14ac:dyDescent="0.2">
      <c r="C4873" s="88">
        <v>41069</v>
      </c>
      <c r="E4873" s="89">
        <v>1.72</v>
      </c>
    </row>
    <row r="4874" spans="3:5" x14ac:dyDescent="0.2">
      <c r="C4874" s="88">
        <v>41068</v>
      </c>
      <c r="E4874" s="89">
        <v>1.72</v>
      </c>
    </row>
    <row r="4875" spans="3:5" x14ac:dyDescent="0.2">
      <c r="C4875" s="88">
        <v>41067</v>
      </c>
      <c r="E4875" s="89">
        <v>1.72</v>
      </c>
    </row>
    <row r="4876" spans="3:5" x14ac:dyDescent="0.2">
      <c r="C4876" s="88">
        <v>41066</v>
      </c>
      <c r="E4876" s="89">
        <v>1.72</v>
      </c>
    </row>
    <row r="4877" spans="3:5" x14ac:dyDescent="0.2">
      <c r="C4877" s="88">
        <v>41065</v>
      </c>
      <c r="E4877" s="89">
        <v>1.72</v>
      </c>
    </row>
    <row r="4878" spans="3:5" x14ac:dyDescent="0.2">
      <c r="C4878" s="88">
        <v>41064</v>
      </c>
      <c r="E4878" s="89">
        <v>1.72</v>
      </c>
    </row>
    <row r="4879" spans="3:5" x14ac:dyDescent="0.2">
      <c r="C4879" s="88">
        <v>41063</v>
      </c>
      <c r="E4879" s="89">
        <v>1.72</v>
      </c>
    </row>
    <row r="4880" spans="3:5" x14ac:dyDescent="0.2">
      <c r="C4880" s="88">
        <v>41062</v>
      </c>
      <c r="E4880" s="89">
        <v>1.72</v>
      </c>
    </row>
    <row r="4881" spans="3:5" x14ac:dyDescent="0.2">
      <c r="C4881" s="88">
        <v>41061</v>
      </c>
      <c r="E4881" s="89">
        <v>1.72</v>
      </c>
    </row>
    <row r="4882" spans="3:5" x14ac:dyDescent="0.2">
      <c r="C4882" s="88">
        <v>41060</v>
      </c>
      <c r="E4882" s="89">
        <v>1.72</v>
      </c>
    </row>
    <row r="4883" spans="3:5" x14ac:dyDescent="0.2">
      <c r="C4883" s="88">
        <v>41059</v>
      </c>
      <c r="E4883" s="89">
        <v>1.72</v>
      </c>
    </row>
    <row r="4884" spans="3:5" x14ac:dyDescent="0.2">
      <c r="C4884" s="88">
        <v>41058</v>
      </c>
      <c r="E4884" s="89">
        <v>1.72</v>
      </c>
    </row>
    <row r="4885" spans="3:5" x14ac:dyDescent="0.2">
      <c r="C4885" s="88">
        <v>41057</v>
      </c>
      <c r="E4885" s="89">
        <v>1.72</v>
      </c>
    </row>
    <row r="4886" spans="3:5" x14ac:dyDescent="0.2">
      <c r="C4886" s="88">
        <v>41056</v>
      </c>
      <c r="E4886" s="89">
        <v>1.72</v>
      </c>
    </row>
    <row r="4887" spans="3:5" x14ac:dyDescent="0.2">
      <c r="C4887" s="88">
        <v>41055</v>
      </c>
      <c r="E4887" s="89">
        <v>1.72</v>
      </c>
    </row>
    <row r="4888" spans="3:5" x14ac:dyDescent="0.2">
      <c r="C4888" s="88">
        <v>41054</v>
      </c>
      <c r="E4888" s="89">
        <v>1.72</v>
      </c>
    </row>
    <row r="4889" spans="3:5" x14ac:dyDescent="0.2">
      <c r="C4889" s="88">
        <v>41053</v>
      </c>
      <c r="E4889" s="89">
        <v>1.72</v>
      </c>
    </row>
    <row r="4890" spans="3:5" x14ac:dyDescent="0.2">
      <c r="C4890" s="88">
        <v>41052</v>
      </c>
      <c r="E4890" s="89">
        <v>1.72</v>
      </c>
    </row>
    <row r="4891" spans="3:5" x14ac:dyDescent="0.2">
      <c r="C4891" s="88">
        <v>41051</v>
      </c>
      <c r="E4891" s="89">
        <v>1.72</v>
      </c>
    </row>
    <row r="4892" spans="3:5" x14ac:dyDescent="0.2">
      <c r="C4892" s="88">
        <v>41050</v>
      </c>
      <c r="E4892" s="89">
        <v>1.72</v>
      </c>
    </row>
    <row r="4893" spans="3:5" x14ac:dyDescent="0.2">
      <c r="C4893" s="88">
        <v>41049</v>
      </c>
      <c r="E4893" s="89">
        <v>1.72</v>
      </c>
    </row>
    <row r="4894" spans="3:5" x14ac:dyDescent="0.2">
      <c r="C4894" s="88">
        <v>41048</v>
      </c>
      <c r="E4894" s="89">
        <v>1.72</v>
      </c>
    </row>
    <row r="4895" spans="3:5" x14ac:dyDescent="0.2">
      <c r="C4895" s="88">
        <v>41047</v>
      </c>
      <c r="E4895" s="89">
        <v>1.72</v>
      </c>
    </row>
    <row r="4896" spans="3:5" x14ac:dyDescent="0.2">
      <c r="C4896" s="88">
        <v>41046</v>
      </c>
      <c r="E4896" s="89">
        <v>1.72</v>
      </c>
    </row>
    <row r="4897" spans="3:5" x14ac:dyDescent="0.2">
      <c r="C4897" s="88">
        <v>41045</v>
      </c>
      <c r="E4897" s="89">
        <v>1.72</v>
      </c>
    </row>
    <row r="4898" spans="3:5" x14ac:dyDescent="0.2">
      <c r="C4898" s="88">
        <v>41044</v>
      </c>
      <c r="E4898" s="89">
        <v>1.72</v>
      </c>
    </row>
    <row r="4899" spans="3:5" x14ac:dyDescent="0.2">
      <c r="C4899" s="88">
        <v>41043</v>
      </c>
      <c r="E4899" s="89">
        <v>1.72</v>
      </c>
    </row>
    <row r="4900" spans="3:5" x14ac:dyDescent="0.2">
      <c r="C4900" s="88">
        <v>41042</v>
      </c>
      <c r="E4900" s="89">
        <v>1.72</v>
      </c>
    </row>
    <row r="4901" spans="3:5" x14ac:dyDescent="0.2">
      <c r="C4901" s="88">
        <v>41041</v>
      </c>
      <c r="E4901" s="89">
        <v>1.72</v>
      </c>
    </row>
    <row r="4902" spans="3:5" x14ac:dyDescent="0.2">
      <c r="C4902" s="88">
        <v>41040</v>
      </c>
      <c r="E4902" s="89">
        <v>1.72</v>
      </c>
    </row>
    <row r="4903" spans="3:5" x14ac:dyDescent="0.2">
      <c r="C4903" s="88">
        <v>41039</v>
      </c>
      <c r="E4903" s="89">
        <v>1.72</v>
      </c>
    </row>
    <row r="4904" spans="3:5" x14ac:dyDescent="0.2">
      <c r="C4904" s="88">
        <v>41038</v>
      </c>
      <c r="E4904" s="89">
        <v>1.72</v>
      </c>
    </row>
    <row r="4905" spans="3:5" x14ac:dyDescent="0.2">
      <c r="C4905" s="88">
        <v>41037</v>
      </c>
      <c r="E4905" s="89">
        <v>1.72</v>
      </c>
    </row>
    <row r="4906" spans="3:5" x14ac:dyDescent="0.2">
      <c r="C4906" s="88">
        <v>41036</v>
      </c>
      <c r="E4906" s="89">
        <v>1.72</v>
      </c>
    </row>
    <row r="4907" spans="3:5" x14ac:dyDescent="0.2">
      <c r="C4907" s="88">
        <v>41035</v>
      </c>
      <c r="E4907" s="89">
        <v>1.72</v>
      </c>
    </row>
    <row r="4908" spans="3:5" x14ac:dyDescent="0.2">
      <c r="C4908" s="88">
        <v>41034</v>
      </c>
      <c r="E4908" s="89">
        <v>1.72</v>
      </c>
    </row>
    <row r="4909" spans="3:5" x14ac:dyDescent="0.2">
      <c r="C4909" s="88">
        <v>41033</v>
      </c>
      <c r="E4909" s="89">
        <v>1.72</v>
      </c>
    </row>
    <row r="4910" spans="3:5" x14ac:dyDescent="0.2">
      <c r="C4910" s="88">
        <v>41032</v>
      </c>
      <c r="E4910" s="89">
        <v>1.72</v>
      </c>
    </row>
    <row r="4911" spans="3:5" x14ac:dyDescent="0.2">
      <c r="C4911" s="88">
        <v>41031</v>
      </c>
      <c r="E4911" s="89">
        <v>1.72</v>
      </c>
    </row>
    <row r="4912" spans="3:5" x14ac:dyDescent="0.2">
      <c r="C4912" s="88">
        <v>41030</v>
      </c>
      <c r="E4912" s="89">
        <v>1.72</v>
      </c>
    </row>
    <row r="4913" spans="3:5" x14ac:dyDescent="0.2">
      <c r="C4913" s="88">
        <v>41029</v>
      </c>
      <c r="E4913" s="89">
        <v>1.72</v>
      </c>
    </row>
    <row r="4914" spans="3:5" x14ac:dyDescent="0.2">
      <c r="C4914" s="88">
        <v>41028</v>
      </c>
      <c r="E4914" s="89">
        <v>1.72</v>
      </c>
    </row>
    <row r="4915" spans="3:5" x14ac:dyDescent="0.2">
      <c r="C4915" s="88">
        <v>41027</v>
      </c>
      <c r="E4915" s="89">
        <v>1.72</v>
      </c>
    </row>
    <row r="4916" spans="3:5" x14ac:dyDescent="0.2">
      <c r="C4916" s="88">
        <v>41026</v>
      </c>
      <c r="E4916" s="89">
        <v>1.72</v>
      </c>
    </row>
    <row r="4917" spans="3:5" x14ac:dyDescent="0.2">
      <c r="C4917" s="88">
        <v>41025</v>
      </c>
      <c r="E4917" s="89">
        <v>1.72</v>
      </c>
    </row>
    <row r="4918" spans="3:5" x14ac:dyDescent="0.2">
      <c r="C4918" s="88">
        <v>41024</v>
      </c>
      <c r="E4918" s="89">
        <v>1.72</v>
      </c>
    </row>
    <row r="4919" spans="3:5" x14ac:dyDescent="0.2">
      <c r="C4919" s="88">
        <v>41023</v>
      </c>
      <c r="E4919" s="89">
        <v>1.72</v>
      </c>
    </row>
    <row r="4920" spans="3:5" x14ac:dyDescent="0.2">
      <c r="C4920" s="88">
        <v>41022</v>
      </c>
      <c r="E4920" s="89">
        <v>1.72</v>
      </c>
    </row>
    <row r="4921" spans="3:5" x14ac:dyDescent="0.2">
      <c r="C4921" s="88">
        <v>41021</v>
      </c>
      <c r="E4921" s="89">
        <v>1.72</v>
      </c>
    </row>
    <row r="4922" spans="3:5" x14ac:dyDescent="0.2">
      <c r="C4922" s="88">
        <v>41020</v>
      </c>
      <c r="E4922" s="89">
        <v>1.72</v>
      </c>
    </row>
    <row r="4923" spans="3:5" x14ac:dyDescent="0.2">
      <c r="C4923" s="88">
        <v>41019</v>
      </c>
      <c r="E4923" s="89">
        <v>1.72</v>
      </c>
    </row>
    <row r="4924" spans="3:5" x14ac:dyDescent="0.2">
      <c r="C4924" s="88">
        <v>41018</v>
      </c>
      <c r="E4924" s="89">
        <v>1.72</v>
      </c>
    </row>
    <row r="4925" spans="3:5" x14ac:dyDescent="0.2">
      <c r="C4925" s="88">
        <v>41017</v>
      </c>
      <c r="E4925" s="89">
        <v>1.72</v>
      </c>
    </row>
    <row r="4926" spans="3:5" x14ac:dyDescent="0.2">
      <c r="C4926" s="88">
        <v>41016</v>
      </c>
      <c r="E4926" s="89">
        <v>1.72</v>
      </c>
    </row>
    <row r="4927" spans="3:5" x14ac:dyDescent="0.2">
      <c r="C4927" s="88">
        <v>41015</v>
      </c>
      <c r="E4927" s="89">
        <v>1.72</v>
      </c>
    </row>
    <row r="4928" spans="3:5" x14ac:dyDescent="0.2">
      <c r="C4928" s="88">
        <v>41014</v>
      </c>
      <c r="E4928" s="89">
        <v>1.72</v>
      </c>
    </row>
    <row r="4929" spans="3:5" x14ac:dyDescent="0.2">
      <c r="C4929" s="88">
        <v>41013</v>
      </c>
      <c r="E4929" s="89">
        <v>1.72</v>
      </c>
    </row>
    <row r="4930" spans="3:5" x14ac:dyDescent="0.2">
      <c r="C4930" s="88">
        <v>41012</v>
      </c>
      <c r="E4930" s="89">
        <v>1.72</v>
      </c>
    </row>
    <row r="4931" spans="3:5" x14ac:dyDescent="0.2">
      <c r="C4931" s="88">
        <v>41011</v>
      </c>
      <c r="E4931" s="89">
        <v>1.72</v>
      </c>
    </row>
    <row r="4932" spans="3:5" x14ac:dyDescent="0.2">
      <c r="C4932" s="88">
        <v>41010</v>
      </c>
      <c r="E4932" s="89">
        <v>1.72</v>
      </c>
    </row>
    <row r="4933" spans="3:5" x14ac:dyDescent="0.2">
      <c r="C4933" s="88">
        <v>41009</v>
      </c>
      <c r="E4933" s="89">
        <v>1.72</v>
      </c>
    </row>
    <row r="4934" spans="3:5" x14ac:dyDescent="0.2">
      <c r="C4934" s="88">
        <v>41008</v>
      </c>
      <c r="E4934" s="89">
        <v>1.72</v>
      </c>
    </row>
    <row r="4935" spans="3:5" x14ac:dyDescent="0.2">
      <c r="C4935" s="88">
        <v>41007</v>
      </c>
      <c r="E4935" s="89">
        <v>1.72</v>
      </c>
    </row>
    <row r="4936" spans="3:5" x14ac:dyDescent="0.2">
      <c r="C4936" s="88">
        <v>41006</v>
      </c>
      <c r="E4936" s="89">
        <v>1.72</v>
      </c>
    </row>
    <row r="4937" spans="3:5" x14ac:dyDescent="0.2">
      <c r="C4937" s="88">
        <v>41005</v>
      </c>
      <c r="E4937" s="89">
        <v>1.72</v>
      </c>
    </row>
    <row r="4938" spans="3:5" x14ac:dyDescent="0.2">
      <c r="C4938" s="88">
        <v>41004</v>
      </c>
      <c r="E4938" s="89">
        <v>1.72</v>
      </c>
    </row>
    <row r="4939" spans="3:5" x14ac:dyDescent="0.2">
      <c r="C4939" s="88">
        <v>41003</v>
      </c>
      <c r="E4939" s="89">
        <v>1.72</v>
      </c>
    </row>
    <row r="4940" spans="3:5" x14ac:dyDescent="0.2">
      <c r="C4940" s="88">
        <v>41002</v>
      </c>
      <c r="E4940" s="89">
        <v>1.72</v>
      </c>
    </row>
    <row r="4941" spans="3:5" x14ac:dyDescent="0.2">
      <c r="C4941" s="88">
        <v>41001</v>
      </c>
      <c r="E4941" s="89">
        <v>1.72</v>
      </c>
    </row>
    <row r="4942" spans="3:5" x14ac:dyDescent="0.2">
      <c r="C4942" s="88">
        <v>41000</v>
      </c>
      <c r="E4942" s="89">
        <v>1.72</v>
      </c>
    </row>
    <row r="4943" spans="3:5" x14ac:dyDescent="0.2">
      <c r="C4943" s="88">
        <v>40999</v>
      </c>
      <c r="E4943" s="89">
        <v>1.67</v>
      </c>
    </row>
    <row r="4944" spans="3:5" x14ac:dyDescent="0.2">
      <c r="C4944" s="88">
        <v>40998</v>
      </c>
      <c r="E4944" s="89">
        <v>1.67</v>
      </c>
    </row>
    <row r="4945" spans="3:5" x14ac:dyDescent="0.2">
      <c r="C4945" s="88">
        <v>40997</v>
      </c>
      <c r="E4945" s="89">
        <v>1.67</v>
      </c>
    </row>
    <row r="4946" spans="3:5" x14ac:dyDescent="0.2">
      <c r="C4946" s="88">
        <v>40996</v>
      </c>
      <c r="E4946" s="89">
        <v>1.67</v>
      </c>
    </row>
    <row r="4947" spans="3:5" x14ac:dyDescent="0.2">
      <c r="C4947" s="88">
        <v>40995</v>
      </c>
      <c r="E4947" s="89">
        <v>1.67</v>
      </c>
    </row>
    <row r="4948" spans="3:5" x14ac:dyDescent="0.2">
      <c r="C4948" s="88">
        <v>40994</v>
      </c>
      <c r="E4948" s="89">
        <v>1.67</v>
      </c>
    </row>
    <row r="4949" spans="3:5" x14ac:dyDescent="0.2">
      <c r="C4949" s="88">
        <v>40993</v>
      </c>
      <c r="E4949" s="89">
        <v>1.67</v>
      </c>
    </row>
    <row r="4950" spans="3:5" x14ac:dyDescent="0.2">
      <c r="C4950" s="88">
        <v>40992</v>
      </c>
      <c r="E4950" s="89">
        <v>1.67</v>
      </c>
    </row>
    <row r="4951" spans="3:5" x14ac:dyDescent="0.2">
      <c r="C4951" s="88">
        <v>40991</v>
      </c>
      <c r="E4951" s="89">
        <v>1.67</v>
      </c>
    </row>
    <row r="4952" spans="3:5" x14ac:dyDescent="0.2">
      <c r="C4952" s="88">
        <v>40990</v>
      </c>
      <c r="E4952" s="89">
        <v>1.67</v>
      </c>
    </row>
    <row r="4953" spans="3:5" x14ac:dyDescent="0.2">
      <c r="C4953" s="88">
        <v>40989</v>
      </c>
      <c r="E4953" s="89">
        <v>1.67</v>
      </c>
    </row>
    <row r="4954" spans="3:5" x14ac:dyDescent="0.2">
      <c r="C4954" s="88">
        <v>40988</v>
      </c>
      <c r="E4954" s="89">
        <v>1.67</v>
      </c>
    </row>
    <row r="4955" spans="3:5" x14ac:dyDescent="0.2">
      <c r="C4955" s="88">
        <v>40987</v>
      </c>
      <c r="E4955" s="89">
        <v>1.67</v>
      </c>
    </row>
    <row r="4956" spans="3:5" x14ac:dyDescent="0.2">
      <c r="C4956" s="88">
        <v>40986</v>
      </c>
      <c r="E4956" s="89">
        <v>1.67</v>
      </c>
    </row>
    <row r="4957" spans="3:5" x14ac:dyDescent="0.2">
      <c r="C4957" s="88">
        <v>40985</v>
      </c>
      <c r="E4957" s="89">
        <v>1.67</v>
      </c>
    </row>
    <row r="4958" spans="3:5" x14ac:dyDescent="0.2">
      <c r="C4958" s="88">
        <v>40984</v>
      </c>
      <c r="E4958" s="89">
        <v>1.67</v>
      </c>
    </row>
    <row r="4959" spans="3:5" x14ac:dyDescent="0.2">
      <c r="C4959" s="88">
        <v>40983</v>
      </c>
      <c r="E4959" s="89">
        <v>1.67</v>
      </c>
    </row>
    <row r="4960" spans="3:5" x14ac:dyDescent="0.2">
      <c r="C4960" s="88">
        <v>40982</v>
      </c>
      <c r="E4960" s="89">
        <v>1.67</v>
      </c>
    </row>
    <row r="4961" spans="2:5" x14ac:dyDescent="0.2">
      <c r="C4961" s="88">
        <v>40981</v>
      </c>
      <c r="E4961" s="89">
        <v>1.67</v>
      </c>
    </row>
    <row r="4962" spans="2:5" x14ac:dyDescent="0.2">
      <c r="C4962" s="88">
        <v>40980</v>
      </c>
      <c r="E4962" s="89">
        <v>1.67</v>
      </c>
    </row>
    <row r="4963" spans="2:5" x14ac:dyDescent="0.2">
      <c r="C4963" s="88">
        <v>40979</v>
      </c>
      <c r="E4963" s="89">
        <v>1.67</v>
      </c>
    </row>
    <row r="4964" spans="2:5" x14ac:dyDescent="0.2">
      <c r="C4964" s="88">
        <v>40978</v>
      </c>
      <c r="E4964" s="89">
        <v>1.67</v>
      </c>
    </row>
    <row r="4965" spans="2:5" x14ac:dyDescent="0.2">
      <c r="C4965" s="88">
        <v>40977</v>
      </c>
      <c r="E4965" s="89">
        <v>1.67</v>
      </c>
    </row>
    <row r="4966" spans="2:5" x14ac:dyDescent="0.2">
      <c r="B4966" s="90" t="e">
        <f>+VLOOKUP(cálculos!I18,IMIPVIR!C4578:E5034,3,FALSE)</f>
        <v>#N/A</v>
      </c>
      <c r="C4966" s="88">
        <v>40976</v>
      </c>
      <c r="E4966" s="89">
        <v>1.67</v>
      </c>
    </row>
    <row r="4967" spans="2:5" x14ac:dyDescent="0.2">
      <c r="C4967" s="88">
        <v>40975</v>
      </c>
      <c r="E4967" s="89">
        <v>1.67</v>
      </c>
    </row>
    <row r="4968" spans="2:5" x14ac:dyDescent="0.2">
      <c r="C4968" s="88">
        <v>40974</v>
      </c>
      <c r="E4968" s="89">
        <v>1.67</v>
      </c>
    </row>
    <row r="4969" spans="2:5" x14ac:dyDescent="0.2">
      <c r="C4969" s="88">
        <v>40973</v>
      </c>
      <c r="E4969" s="89">
        <v>1.67</v>
      </c>
    </row>
    <row r="4970" spans="2:5" x14ac:dyDescent="0.2">
      <c r="C4970" s="88">
        <v>40972</v>
      </c>
      <c r="E4970" s="89">
        <v>1.67</v>
      </c>
    </row>
    <row r="4971" spans="2:5" x14ac:dyDescent="0.2">
      <c r="C4971" s="88">
        <v>40971</v>
      </c>
      <c r="E4971" s="89">
        <v>1.67</v>
      </c>
    </row>
    <row r="4972" spans="2:5" x14ac:dyDescent="0.2">
      <c r="C4972" s="88">
        <v>40970</v>
      </c>
      <c r="E4972" s="89">
        <v>1.67</v>
      </c>
    </row>
    <row r="4973" spans="2:5" x14ac:dyDescent="0.2">
      <c r="C4973" s="88">
        <v>40969</v>
      </c>
      <c r="E4973" s="89">
        <v>1.67</v>
      </c>
    </row>
    <row r="4974" spans="2:5" x14ac:dyDescent="0.2">
      <c r="C4974" s="88">
        <v>40968</v>
      </c>
      <c r="E4974" s="89">
        <v>1.67</v>
      </c>
    </row>
    <row r="4975" spans="2:5" x14ac:dyDescent="0.2">
      <c r="C4975" s="88">
        <v>40967</v>
      </c>
      <c r="E4975" s="89">
        <v>1.67</v>
      </c>
    </row>
    <row r="4976" spans="2:5" x14ac:dyDescent="0.2">
      <c r="C4976" s="88">
        <v>40966</v>
      </c>
      <c r="E4976" s="89">
        <v>1.67</v>
      </c>
    </row>
    <row r="4977" spans="3:5" x14ac:dyDescent="0.2">
      <c r="C4977" s="88">
        <v>40965</v>
      </c>
      <c r="E4977" s="89">
        <v>1.67</v>
      </c>
    </row>
    <row r="4978" spans="3:5" x14ac:dyDescent="0.2">
      <c r="C4978" s="88">
        <v>40964</v>
      </c>
      <c r="E4978" s="89">
        <v>1.67</v>
      </c>
    </row>
    <row r="4979" spans="3:5" x14ac:dyDescent="0.2">
      <c r="C4979" s="88">
        <v>40963</v>
      </c>
      <c r="E4979" s="89">
        <v>1.67</v>
      </c>
    </row>
    <row r="4980" spans="3:5" x14ac:dyDescent="0.2">
      <c r="C4980" s="88">
        <v>40962</v>
      </c>
      <c r="E4980" s="89">
        <v>1.67</v>
      </c>
    </row>
    <row r="4981" spans="3:5" x14ac:dyDescent="0.2">
      <c r="C4981" s="88">
        <v>40961</v>
      </c>
      <c r="E4981" s="89">
        <v>1.67</v>
      </c>
    </row>
    <row r="4982" spans="3:5" x14ac:dyDescent="0.2">
      <c r="C4982" s="88">
        <v>40960</v>
      </c>
      <c r="E4982" s="89">
        <v>1.67</v>
      </c>
    </row>
    <row r="4983" spans="3:5" x14ac:dyDescent="0.2">
      <c r="C4983" s="88">
        <v>40959</v>
      </c>
      <c r="E4983" s="89">
        <v>1.67</v>
      </c>
    </row>
    <row r="4984" spans="3:5" x14ac:dyDescent="0.2">
      <c r="C4984" s="88">
        <v>40958</v>
      </c>
      <c r="E4984" s="89">
        <v>1.67</v>
      </c>
    </row>
    <row r="4985" spans="3:5" x14ac:dyDescent="0.2">
      <c r="C4985" s="88">
        <v>40957</v>
      </c>
      <c r="E4985" s="89">
        <v>1.67</v>
      </c>
    </row>
    <row r="4986" spans="3:5" x14ac:dyDescent="0.2">
      <c r="C4986" s="88">
        <v>40956</v>
      </c>
      <c r="E4986" s="89">
        <v>1.67</v>
      </c>
    </row>
    <row r="4987" spans="3:5" x14ac:dyDescent="0.2">
      <c r="C4987" s="88">
        <v>40955</v>
      </c>
      <c r="E4987" s="89">
        <v>1.67</v>
      </c>
    </row>
    <row r="4988" spans="3:5" x14ac:dyDescent="0.2">
      <c r="C4988" s="88">
        <v>40954</v>
      </c>
      <c r="E4988" s="89">
        <v>1.67</v>
      </c>
    </row>
    <row r="4989" spans="3:5" x14ac:dyDescent="0.2">
      <c r="C4989" s="88">
        <v>40953</v>
      </c>
      <c r="E4989" s="89">
        <v>1.67</v>
      </c>
    </row>
    <row r="4990" spans="3:5" x14ac:dyDescent="0.2">
      <c r="C4990" s="88">
        <v>40952</v>
      </c>
      <c r="E4990" s="89">
        <v>1.67</v>
      </c>
    </row>
    <row r="4991" spans="3:5" x14ac:dyDescent="0.2">
      <c r="C4991" s="88">
        <v>40951</v>
      </c>
      <c r="E4991" s="89">
        <v>1.67</v>
      </c>
    </row>
    <row r="4992" spans="3:5" x14ac:dyDescent="0.2">
      <c r="C4992" s="88">
        <v>40950</v>
      </c>
      <c r="E4992" s="89">
        <v>1.67</v>
      </c>
    </row>
    <row r="4993" spans="3:5" x14ac:dyDescent="0.2">
      <c r="C4993" s="88">
        <v>40949</v>
      </c>
      <c r="E4993" s="89">
        <v>1.67</v>
      </c>
    </row>
    <row r="4994" spans="3:5" x14ac:dyDescent="0.2">
      <c r="C4994" s="88">
        <v>40948</v>
      </c>
      <c r="E4994" s="89">
        <v>1.67</v>
      </c>
    </row>
    <row r="4995" spans="3:5" x14ac:dyDescent="0.2">
      <c r="C4995" s="88">
        <v>40947</v>
      </c>
      <c r="E4995" s="89">
        <v>1.67</v>
      </c>
    </row>
    <row r="4996" spans="3:5" x14ac:dyDescent="0.2">
      <c r="C4996" s="88">
        <v>40946</v>
      </c>
      <c r="E4996" s="89">
        <v>1.67</v>
      </c>
    </row>
    <row r="4997" spans="3:5" x14ac:dyDescent="0.2">
      <c r="C4997" s="88">
        <v>40945</v>
      </c>
      <c r="E4997" s="89">
        <v>1.67</v>
      </c>
    </row>
    <row r="4998" spans="3:5" x14ac:dyDescent="0.2">
      <c r="C4998" s="88">
        <v>40944</v>
      </c>
      <c r="E4998" s="89">
        <v>1.67</v>
      </c>
    </row>
    <row r="4999" spans="3:5" x14ac:dyDescent="0.2">
      <c r="C4999" s="88">
        <v>40943</v>
      </c>
      <c r="E4999" s="89">
        <v>1.67</v>
      </c>
    </row>
    <row r="5000" spans="3:5" x14ac:dyDescent="0.2">
      <c r="C5000" s="88">
        <v>40942</v>
      </c>
      <c r="E5000" s="89">
        <v>1.67</v>
      </c>
    </row>
    <row r="5001" spans="3:5" x14ac:dyDescent="0.2">
      <c r="C5001" s="88">
        <v>40941</v>
      </c>
      <c r="E5001" s="89">
        <v>1.67</v>
      </c>
    </row>
    <row r="5002" spans="3:5" x14ac:dyDescent="0.2">
      <c r="C5002" s="88">
        <v>40940</v>
      </c>
      <c r="E5002" s="89">
        <v>1.67</v>
      </c>
    </row>
    <row r="5003" spans="3:5" x14ac:dyDescent="0.2">
      <c r="C5003" s="88">
        <v>40939</v>
      </c>
      <c r="E5003" s="89">
        <v>1.67</v>
      </c>
    </row>
    <row r="5004" spans="3:5" x14ac:dyDescent="0.2">
      <c r="C5004" s="88">
        <v>40938</v>
      </c>
      <c r="E5004" s="89">
        <v>1.67</v>
      </c>
    </row>
    <row r="5005" spans="3:5" x14ac:dyDescent="0.2">
      <c r="C5005" s="88">
        <v>40937</v>
      </c>
      <c r="E5005" s="89">
        <v>1.67</v>
      </c>
    </row>
    <row r="5006" spans="3:5" x14ac:dyDescent="0.2">
      <c r="C5006" s="88">
        <v>40936</v>
      </c>
      <c r="E5006" s="89">
        <v>1.67</v>
      </c>
    </row>
    <row r="5007" spans="3:5" x14ac:dyDescent="0.2">
      <c r="C5007" s="88">
        <v>40935</v>
      </c>
      <c r="E5007" s="89">
        <v>1.67</v>
      </c>
    </row>
    <row r="5008" spans="3:5" x14ac:dyDescent="0.2">
      <c r="C5008" s="88">
        <v>40934</v>
      </c>
      <c r="E5008" s="89">
        <v>1.67</v>
      </c>
    </row>
    <row r="5009" spans="3:5" x14ac:dyDescent="0.2">
      <c r="C5009" s="88">
        <v>40933</v>
      </c>
      <c r="E5009" s="89">
        <v>1.67</v>
      </c>
    </row>
    <row r="5010" spans="3:5" x14ac:dyDescent="0.2">
      <c r="C5010" s="88">
        <v>40932</v>
      </c>
      <c r="E5010" s="89">
        <v>1.67</v>
      </c>
    </row>
    <row r="5011" spans="3:5" x14ac:dyDescent="0.2">
      <c r="C5011" s="88">
        <v>40931</v>
      </c>
      <c r="E5011" s="89">
        <v>1.67</v>
      </c>
    </row>
    <row r="5012" spans="3:5" x14ac:dyDescent="0.2">
      <c r="C5012" s="88">
        <v>40930</v>
      </c>
      <c r="E5012" s="89">
        <v>1.67</v>
      </c>
    </row>
    <row r="5013" spans="3:5" x14ac:dyDescent="0.2">
      <c r="C5013" s="88">
        <v>40929</v>
      </c>
      <c r="E5013" s="89">
        <v>1.67</v>
      </c>
    </row>
    <row r="5014" spans="3:5" x14ac:dyDescent="0.2">
      <c r="C5014" s="88">
        <v>40928</v>
      </c>
      <c r="E5014" s="89">
        <v>1.67</v>
      </c>
    </row>
    <row r="5015" spans="3:5" x14ac:dyDescent="0.2">
      <c r="C5015" s="88">
        <v>40927</v>
      </c>
      <c r="E5015" s="89">
        <v>1.67</v>
      </c>
    </row>
    <row r="5016" spans="3:5" x14ac:dyDescent="0.2">
      <c r="C5016" s="88">
        <v>40926</v>
      </c>
      <c r="E5016" s="89">
        <v>1.67</v>
      </c>
    </row>
    <row r="5017" spans="3:5" x14ac:dyDescent="0.2">
      <c r="C5017" s="88">
        <v>40925</v>
      </c>
      <c r="E5017" s="89">
        <v>1.67</v>
      </c>
    </row>
    <row r="5018" spans="3:5" x14ac:dyDescent="0.2">
      <c r="C5018" s="88">
        <v>40924</v>
      </c>
      <c r="E5018" s="89">
        <v>1.67</v>
      </c>
    </row>
    <row r="5019" spans="3:5" x14ac:dyDescent="0.2">
      <c r="C5019" s="88">
        <v>40923</v>
      </c>
      <c r="E5019" s="89">
        <v>1.67</v>
      </c>
    </row>
    <row r="5020" spans="3:5" x14ac:dyDescent="0.2">
      <c r="C5020" s="88">
        <v>40922</v>
      </c>
      <c r="E5020" s="89">
        <v>1.67</v>
      </c>
    </row>
    <row r="5021" spans="3:5" x14ac:dyDescent="0.2">
      <c r="C5021" s="88">
        <v>40921</v>
      </c>
      <c r="E5021" s="89">
        <v>1.67</v>
      </c>
    </row>
    <row r="5022" spans="3:5" x14ac:dyDescent="0.2">
      <c r="C5022" s="88">
        <v>40920</v>
      </c>
      <c r="E5022" s="89">
        <v>1.67</v>
      </c>
    </row>
    <row r="5023" spans="3:5" x14ac:dyDescent="0.2">
      <c r="C5023" s="88">
        <v>40919</v>
      </c>
      <c r="E5023" s="89">
        <v>1.67</v>
      </c>
    </row>
    <row r="5024" spans="3:5" x14ac:dyDescent="0.2">
      <c r="C5024" s="88">
        <v>40918</v>
      </c>
      <c r="E5024" s="89">
        <v>1.67</v>
      </c>
    </row>
    <row r="5025" spans="3:5" x14ac:dyDescent="0.2">
      <c r="C5025" s="88">
        <v>40917</v>
      </c>
      <c r="E5025" s="89">
        <v>1.67</v>
      </c>
    </row>
    <row r="5026" spans="3:5" x14ac:dyDescent="0.2">
      <c r="C5026" s="88">
        <v>40916</v>
      </c>
      <c r="E5026" s="89">
        <v>1.67</v>
      </c>
    </row>
    <row r="5027" spans="3:5" x14ac:dyDescent="0.2">
      <c r="C5027" s="88">
        <v>40915</v>
      </c>
      <c r="E5027" s="89">
        <v>1.67</v>
      </c>
    </row>
    <row r="5028" spans="3:5" x14ac:dyDescent="0.2">
      <c r="C5028" s="88">
        <v>40914</v>
      </c>
      <c r="E5028" s="89">
        <v>1.67</v>
      </c>
    </row>
    <row r="5029" spans="3:5" x14ac:dyDescent="0.2">
      <c r="C5029" s="88">
        <v>40913</v>
      </c>
      <c r="E5029" s="89">
        <v>1.67</v>
      </c>
    </row>
    <row r="5030" spans="3:5" x14ac:dyDescent="0.2">
      <c r="C5030" s="88">
        <v>40912</v>
      </c>
      <c r="E5030" s="89">
        <v>1.67</v>
      </c>
    </row>
    <row r="5031" spans="3:5" x14ac:dyDescent="0.2">
      <c r="C5031" s="88">
        <v>40911</v>
      </c>
      <c r="E5031" s="89">
        <v>1.67</v>
      </c>
    </row>
    <row r="5032" spans="3:5" x14ac:dyDescent="0.2">
      <c r="C5032" s="88">
        <v>40910</v>
      </c>
      <c r="E5032" s="89">
        <v>1.67</v>
      </c>
    </row>
    <row r="5033" spans="3:5" x14ac:dyDescent="0.2">
      <c r="C5033" s="88">
        <v>40909</v>
      </c>
      <c r="E5033" s="89">
        <v>1.67</v>
      </c>
    </row>
    <row r="5034" spans="3:5" x14ac:dyDescent="0.2">
      <c r="C5034" s="88">
        <v>40908</v>
      </c>
      <c r="E5034" s="91">
        <v>1</v>
      </c>
    </row>
  </sheetData>
  <sheetProtection algorithmName="SHA-512" hashValue="MayTHZ1nQzH2Efjclluy+bjGqomt0EvtfHTYBuXILq/027V70uuClkqe3PjGJgn2APEIqQ2r+TNYpoOZBWSrZg==" saltValue="dzkHpT2lGRomh1CDb7Ii2Q==" spinCount="100000" sheet="1" objects="1" scenarios="1"/>
  <phoneticPr fontId="13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1:X420"/>
  <sheetViews>
    <sheetView showGridLines="0" showRowColHeaders="0" workbookViewId="0">
      <selection activeCell="B2" sqref="B2"/>
    </sheetView>
  </sheetViews>
  <sheetFormatPr baseColWidth="10" defaultRowHeight="12.75" x14ac:dyDescent="0.2"/>
  <cols>
    <col min="1" max="1" width="4" style="1" customWidth="1"/>
    <col min="2" max="2" width="4" style="92" customWidth="1"/>
    <col min="3" max="3" width="18.140625" style="92" customWidth="1"/>
    <col min="4" max="4" width="11.42578125" style="92" hidden="1" customWidth="1"/>
    <col min="5" max="5" width="8" style="92" customWidth="1"/>
    <col min="6" max="6" width="11.42578125" style="92" hidden="1" customWidth="1"/>
    <col min="7" max="7" width="11.42578125" style="93"/>
    <col min="8" max="8" width="18.140625" style="93" customWidth="1"/>
    <col min="9" max="9" width="7" style="93" customWidth="1"/>
    <col min="10" max="10" width="7.140625" style="94" customWidth="1"/>
    <col min="11" max="11" width="21" style="95" customWidth="1"/>
    <col min="12" max="18" width="11.42578125" style="95"/>
    <col min="19" max="24" width="11.42578125" style="6"/>
    <col min="25" max="16384" width="11.42578125" style="1"/>
  </cols>
  <sheetData>
    <row r="1" spans="2:12" x14ac:dyDescent="0.2">
      <c r="B1" s="1"/>
      <c r="C1" s="1"/>
      <c r="D1" s="1"/>
      <c r="E1" s="1"/>
      <c r="F1" s="1"/>
      <c r="G1" s="1"/>
      <c r="H1" s="1"/>
      <c r="I1" s="1"/>
      <c r="J1" s="6"/>
    </row>
    <row r="2" spans="2:12" x14ac:dyDescent="0.2">
      <c r="G2" s="92"/>
      <c r="H2" s="92"/>
      <c r="I2" s="92"/>
    </row>
    <row r="3" spans="2:12" x14ac:dyDescent="0.2">
      <c r="G3" s="92"/>
      <c r="H3" s="92"/>
      <c r="I3" s="92"/>
    </row>
    <row r="4" spans="2:12" x14ac:dyDescent="0.2">
      <c r="G4" s="92"/>
      <c r="H4" s="92"/>
      <c r="I4" s="92"/>
    </row>
    <row r="5" spans="2:12" x14ac:dyDescent="0.2">
      <c r="G5" s="92"/>
      <c r="H5" s="92"/>
      <c r="I5" s="92"/>
    </row>
    <row r="6" spans="2:12" ht="25.5" customHeight="1" x14ac:dyDescent="0.2">
      <c r="C6" s="96" t="s">
        <v>40</v>
      </c>
      <c r="G6" s="92"/>
      <c r="H6" s="92"/>
      <c r="I6" s="92"/>
    </row>
    <row r="7" spans="2:12" ht="15" x14ac:dyDescent="0.2">
      <c r="C7" s="96" t="s">
        <v>41</v>
      </c>
      <c r="G7" s="92"/>
      <c r="H7" s="92"/>
      <c r="I7" s="92"/>
    </row>
    <row r="8" spans="2:12" ht="15" x14ac:dyDescent="0.2">
      <c r="B8" s="96"/>
      <c r="G8" s="92"/>
      <c r="H8" s="92"/>
      <c r="I8" s="92"/>
    </row>
    <row r="9" spans="2:12" x14ac:dyDescent="0.2">
      <c r="B9" s="189" t="s">
        <v>42</v>
      </c>
      <c r="C9" s="189"/>
      <c r="D9" s="189"/>
      <c r="E9" s="189"/>
      <c r="F9" s="97"/>
      <c r="G9" s="189" t="s">
        <v>43</v>
      </c>
      <c r="H9" s="189"/>
      <c r="I9" s="189"/>
      <c r="K9" s="95" t="s">
        <v>44</v>
      </c>
    </row>
    <row r="10" spans="2:12" x14ac:dyDescent="0.2">
      <c r="B10" s="98"/>
      <c r="C10" s="98"/>
      <c r="D10" s="98"/>
      <c r="E10" s="99"/>
      <c r="F10" s="100"/>
      <c r="G10" s="101"/>
      <c r="H10" s="101"/>
      <c r="I10" s="102"/>
    </row>
    <row r="11" spans="2:12" ht="15.75" customHeight="1" x14ac:dyDescent="0.2">
      <c r="B11" s="103"/>
      <c r="C11" s="104" t="s">
        <v>45</v>
      </c>
      <c r="D11" s="105" t="s">
        <v>46</v>
      </c>
      <c r="E11" s="104" t="s">
        <v>47</v>
      </c>
      <c r="F11" s="106"/>
      <c r="G11" s="105"/>
      <c r="H11" s="107" t="s">
        <v>45</v>
      </c>
      <c r="I11" s="107" t="s">
        <v>47</v>
      </c>
    </row>
    <row r="12" spans="2:12" ht="15.75" customHeight="1" x14ac:dyDescent="0.2">
      <c r="B12" s="103"/>
      <c r="C12" s="108">
        <v>45961</v>
      </c>
      <c r="D12" s="105"/>
      <c r="E12" s="104"/>
      <c r="F12" s="106"/>
      <c r="G12" s="105"/>
      <c r="H12" s="108">
        <v>45931</v>
      </c>
      <c r="I12" s="107"/>
    </row>
    <row r="13" spans="2:12" ht="15.75" customHeight="1" x14ac:dyDescent="0.2">
      <c r="B13" s="103"/>
      <c r="C13" s="108">
        <v>45930</v>
      </c>
      <c r="D13" s="109">
        <v>92025</v>
      </c>
      <c r="E13" s="113">
        <v>6.3639000000000001</v>
      </c>
      <c r="F13" s="110" t="s">
        <v>3387</v>
      </c>
      <c r="G13" s="105"/>
      <c r="H13" s="108">
        <v>45901</v>
      </c>
      <c r="I13" s="113">
        <v>6.3651</v>
      </c>
      <c r="K13" s="111" t="str">
        <f t="shared" ref="K13" si="0">+CONCATENATE(MONTH(C12),YEAR(C12))</f>
        <v>102025</v>
      </c>
      <c r="L13" s="112">
        <f t="shared" ref="L13" si="1">+E13/$I$231</f>
        <v>3.7729886761131199</v>
      </c>
    </row>
    <row r="14" spans="2:12" ht="15.75" customHeight="1" x14ac:dyDescent="0.2">
      <c r="B14" s="103"/>
      <c r="C14" s="108">
        <v>45900</v>
      </c>
      <c r="D14" s="109">
        <v>82025</v>
      </c>
      <c r="E14" s="113">
        <v>6.3650000000000002</v>
      </c>
      <c r="F14" s="110" t="s">
        <v>3370</v>
      </c>
      <c r="G14" s="105"/>
      <c r="H14" s="108">
        <v>45870</v>
      </c>
      <c r="I14" s="113">
        <v>6.3630000000000004</v>
      </c>
      <c r="K14" s="111" t="str">
        <f t="shared" ref="K14" si="2">+CONCATENATE(MONTH(C13),YEAR(C13))</f>
        <v>92025</v>
      </c>
      <c r="L14" s="112">
        <f t="shared" ref="L14" si="3">+E14/$I$231</f>
        <v>3.7736408371376058</v>
      </c>
    </row>
    <row r="15" spans="2:12" ht="15.75" customHeight="1" x14ac:dyDescent="0.2">
      <c r="B15" s="103"/>
      <c r="C15" s="108">
        <v>45869</v>
      </c>
      <c r="D15" s="109">
        <v>72025</v>
      </c>
      <c r="E15" s="113">
        <v>6.3632</v>
      </c>
      <c r="F15" s="110" t="s">
        <v>3354</v>
      </c>
      <c r="G15" s="105"/>
      <c r="H15" s="108">
        <v>45839</v>
      </c>
      <c r="I15" s="113">
        <v>6.3670999999999998</v>
      </c>
      <c r="K15" s="111" t="str">
        <f t="shared" ref="K15" si="4">+CONCATENATE(MONTH(C14),YEAR(C14))</f>
        <v>82025</v>
      </c>
      <c r="L15" s="112">
        <f t="shared" ref="L15" si="5">+E15/$I$231</f>
        <v>3.7725736645520835</v>
      </c>
    </row>
    <row r="16" spans="2:12" ht="15.75" customHeight="1" x14ac:dyDescent="0.2">
      <c r="B16" s="103"/>
      <c r="C16" s="108">
        <v>45838</v>
      </c>
      <c r="D16" s="109">
        <v>62025</v>
      </c>
      <c r="E16" s="113">
        <v>6.3667999999999996</v>
      </c>
      <c r="F16" s="110" t="s">
        <v>3332</v>
      </c>
      <c r="G16" s="105"/>
      <c r="H16" s="108">
        <v>45809</v>
      </c>
      <c r="I16" s="113">
        <v>6.3583999999999996</v>
      </c>
      <c r="K16" s="111" t="str">
        <f t="shared" ref="K16" si="6">+CONCATENATE(MONTH(C15),YEAR(C15))</f>
        <v>72025</v>
      </c>
      <c r="L16" s="112">
        <f t="shared" ref="L16" si="7">+E16/$I$231</f>
        <v>3.7747080097231276</v>
      </c>
    </row>
    <row r="17" spans="2:12" ht="15.75" customHeight="1" x14ac:dyDescent="0.2">
      <c r="B17" s="103"/>
      <c r="C17" s="108">
        <v>45808</v>
      </c>
      <c r="D17" s="109">
        <v>52025</v>
      </c>
      <c r="E17" s="113">
        <v>6.3577000000000004</v>
      </c>
      <c r="F17" s="110" t="s">
        <v>3308</v>
      </c>
      <c r="G17" s="105"/>
      <c r="H17" s="108">
        <v>45778</v>
      </c>
      <c r="I17" s="113">
        <v>6.3358999999999996</v>
      </c>
      <c r="K17" s="111" t="str">
        <f t="shared" ref="K17:K23" si="8">+CONCATENATE(MONTH(C16),YEAR(C16))</f>
        <v>62025</v>
      </c>
      <c r="L17" s="112">
        <f t="shared" ref="L17:L23" si="9">+E17/$I$231</f>
        <v>3.7693128594296557</v>
      </c>
    </row>
    <row r="18" spans="2:12" ht="15.75" customHeight="1" x14ac:dyDescent="0.2">
      <c r="B18" s="103"/>
      <c r="C18" s="108">
        <v>45777</v>
      </c>
      <c r="D18" s="109">
        <v>42025</v>
      </c>
      <c r="E18" s="113">
        <v>6.3346999999999998</v>
      </c>
      <c r="F18" s="110" t="s">
        <v>3309</v>
      </c>
      <c r="G18" s="105"/>
      <c r="H18" s="108">
        <v>45748</v>
      </c>
      <c r="I18" s="113">
        <v>6.2991999999999999</v>
      </c>
      <c r="K18" s="111" t="str">
        <f t="shared" si="8"/>
        <v>52025</v>
      </c>
      <c r="L18" s="112">
        <f t="shared" si="9"/>
        <v>3.7556767652813181</v>
      </c>
    </row>
    <row r="19" spans="2:12" ht="15.75" customHeight="1" x14ac:dyDescent="0.2">
      <c r="B19" s="103"/>
      <c r="C19" s="108">
        <v>45747</v>
      </c>
      <c r="D19" s="109">
        <v>32025</v>
      </c>
      <c r="E19" s="113">
        <v>6.2977999999999996</v>
      </c>
      <c r="F19" s="110" t="s">
        <v>3310</v>
      </c>
      <c r="G19" s="105"/>
      <c r="H19" s="108">
        <v>45717</v>
      </c>
      <c r="I19" s="113">
        <v>6.2519</v>
      </c>
      <c r="K19" s="111" t="str">
        <f t="shared" si="8"/>
        <v>42025</v>
      </c>
      <c r="L19" s="112">
        <f t="shared" si="9"/>
        <v>3.7337997272781167</v>
      </c>
    </row>
    <row r="20" spans="2:12" ht="15.75" customHeight="1" x14ac:dyDescent="0.2">
      <c r="B20" s="103"/>
      <c r="C20" s="108">
        <v>45716</v>
      </c>
      <c r="D20" s="109">
        <v>22025</v>
      </c>
      <c r="E20" s="113">
        <v>6.2493999999999996</v>
      </c>
      <c r="F20" s="110" t="s">
        <v>3311</v>
      </c>
      <c r="G20" s="105"/>
      <c r="H20" s="108">
        <v>45689</v>
      </c>
      <c r="I20" s="113">
        <v>6.1908000000000003</v>
      </c>
      <c r="K20" s="111" t="str">
        <f t="shared" si="8"/>
        <v>32025</v>
      </c>
      <c r="L20" s="112">
        <f t="shared" si="9"/>
        <v>3.7051046422007468</v>
      </c>
    </row>
    <row r="21" spans="2:12" ht="15.75" customHeight="1" x14ac:dyDescent="0.2">
      <c r="B21" s="103"/>
      <c r="C21" s="108">
        <v>45688</v>
      </c>
      <c r="D21" s="109">
        <v>12025</v>
      </c>
      <c r="E21" s="113">
        <v>6.1901000000000002</v>
      </c>
      <c r="F21" s="110" t="s">
        <v>3312</v>
      </c>
      <c r="G21" s="105"/>
      <c r="H21" s="108">
        <v>45658</v>
      </c>
      <c r="I21" s="113">
        <v>6.1696999999999997</v>
      </c>
      <c r="K21" s="111" t="str">
        <f t="shared" si="8"/>
        <v>22025</v>
      </c>
      <c r="L21" s="112">
        <f t="shared" si="9"/>
        <v>3.6699472342443826</v>
      </c>
    </row>
    <row r="22" spans="2:12" ht="15.75" customHeight="1" x14ac:dyDescent="0.2">
      <c r="B22" s="103"/>
      <c r="C22" s="108">
        <v>45657</v>
      </c>
      <c r="D22" s="109">
        <v>122024</v>
      </c>
      <c r="E22" s="113">
        <v>6.1689999999999996</v>
      </c>
      <c r="F22" s="110" t="s">
        <v>3240</v>
      </c>
      <c r="G22" s="105"/>
      <c r="H22" s="108">
        <v>45627</v>
      </c>
      <c r="I22" s="113">
        <v>6.1477000000000004</v>
      </c>
      <c r="K22" s="111" t="str">
        <f t="shared" si="8"/>
        <v>12025</v>
      </c>
      <c r="L22" s="112">
        <f t="shared" si="9"/>
        <v>3.6574376000474293</v>
      </c>
    </row>
    <row r="23" spans="2:12" ht="15.75" customHeight="1" x14ac:dyDescent="0.2">
      <c r="B23" s="103"/>
      <c r="C23" s="108">
        <v>45626</v>
      </c>
      <c r="D23" s="109">
        <v>112024</v>
      </c>
      <c r="E23" s="113">
        <v>6.1471</v>
      </c>
      <c r="F23" s="110" t="s">
        <v>3223</v>
      </c>
      <c r="G23" s="105"/>
      <c r="H23" s="108">
        <v>45597</v>
      </c>
      <c r="I23" s="113">
        <v>6.1273</v>
      </c>
      <c r="K23" s="111" t="str">
        <f t="shared" si="8"/>
        <v>122024</v>
      </c>
      <c r="L23" s="112">
        <f t="shared" si="9"/>
        <v>3.6444536669235785</v>
      </c>
    </row>
    <row r="24" spans="2:12" ht="15.75" customHeight="1" x14ac:dyDescent="0.2">
      <c r="B24" s="103"/>
      <c r="C24" s="108">
        <v>45596</v>
      </c>
      <c r="D24" s="109">
        <v>102024</v>
      </c>
      <c r="E24" s="113">
        <v>6.1265000000000001</v>
      </c>
      <c r="F24" s="110" t="s">
        <v>3203</v>
      </c>
      <c r="G24" s="105"/>
      <c r="H24" s="108">
        <v>45566</v>
      </c>
      <c r="I24" s="113">
        <v>6.1052</v>
      </c>
      <c r="K24" s="111" t="str">
        <f>+CONCATENATE(MONTH(C23),YEAR(C23))</f>
        <v>112024</v>
      </c>
      <c r="L24" s="112">
        <f t="shared" ref="L24:L26" si="10">+E24/$I$231</f>
        <v>3.6322404695559376</v>
      </c>
    </row>
    <row r="25" spans="2:12" ht="15.75" customHeight="1" x14ac:dyDescent="0.2">
      <c r="B25" s="103"/>
      <c r="C25" s="108">
        <v>45565</v>
      </c>
      <c r="D25" s="109">
        <v>92024</v>
      </c>
      <c r="E25" s="113">
        <v>6.1045999999999996</v>
      </c>
      <c r="F25" s="110" t="s">
        <v>3178</v>
      </c>
      <c r="G25" s="105"/>
      <c r="H25" s="108">
        <v>45536</v>
      </c>
      <c r="I25" s="113">
        <v>6.0890000000000004</v>
      </c>
      <c r="K25" s="111" t="str">
        <f>+CONCATENATE(MONTH(C24),YEAR(C24))</f>
        <v>102024</v>
      </c>
      <c r="L25" s="112">
        <f t="shared" si="10"/>
        <v>3.6192565364320859</v>
      </c>
    </row>
    <row r="26" spans="2:12" ht="15.75" customHeight="1" x14ac:dyDescent="0.2">
      <c r="B26" s="103"/>
      <c r="C26" s="108">
        <v>45535</v>
      </c>
      <c r="D26" s="109">
        <v>82024</v>
      </c>
      <c r="E26" s="113">
        <v>6.0888</v>
      </c>
      <c r="F26" s="110" t="s">
        <v>3159</v>
      </c>
      <c r="G26" s="105"/>
      <c r="H26" s="108">
        <v>45505</v>
      </c>
      <c r="I26" s="113">
        <v>6.0804</v>
      </c>
      <c r="K26" s="111" t="str">
        <f t="shared" ref="K26" si="11">+CONCATENATE(MONTH(C25),YEAR(C25))</f>
        <v>92024</v>
      </c>
      <c r="L26" s="112">
        <f t="shared" si="10"/>
        <v>3.6098891326258373</v>
      </c>
    </row>
    <row r="27" spans="2:12" ht="15.75" customHeight="1" x14ac:dyDescent="0.2">
      <c r="B27" s="103"/>
      <c r="C27" s="108">
        <v>45504</v>
      </c>
      <c r="D27" s="109">
        <v>72024</v>
      </c>
      <c r="E27" s="113">
        <v>6.0796999999999999</v>
      </c>
      <c r="F27" s="110" t="s">
        <v>3138</v>
      </c>
      <c r="G27" s="105"/>
      <c r="H27" s="108">
        <v>45474</v>
      </c>
      <c r="I27" s="113">
        <v>6.0582000000000003</v>
      </c>
      <c r="K27" s="111" t="str">
        <f t="shared" ref="K27:K28" si="12">+CONCATENATE(MONTH(C26),YEAR(C26))</f>
        <v>82024</v>
      </c>
      <c r="L27" s="112">
        <f t="shared" ref="L27:L28" si="13">+E27/$I$231</f>
        <v>3.6044939823323645</v>
      </c>
    </row>
    <row r="28" spans="2:12" ht="15.75" customHeight="1" x14ac:dyDescent="0.2">
      <c r="B28" s="103"/>
      <c r="C28" s="108">
        <v>45473</v>
      </c>
      <c r="D28" s="109">
        <v>62024</v>
      </c>
      <c r="E28" s="113">
        <v>6.0574000000000003</v>
      </c>
      <c r="F28" s="110" t="s">
        <v>3137</v>
      </c>
      <c r="G28" s="105"/>
      <c r="H28" s="108">
        <v>45444</v>
      </c>
      <c r="I28" s="113">
        <v>6.0324</v>
      </c>
      <c r="K28" s="111" t="str">
        <f t="shared" si="12"/>
        <v>72024</v>
      </c>
      <c r="L28" s="112">
        <f t="shared" si="13"/>
        <v>3.5912728997450643</v>
      </c>
    </row>
    <row r="29" spans="2:12" ht="15.75" customHeight="1" x14ac:dyDescent="0.2">
      <c r="B29" s="103"/>
      <c r="C29" s="108">
        <v>45443</v>
      </c>
      <c r="D29" s="109">
        <v>52024</v>
      </c>
      <c r="E29" s="113">
        <v>6.0312000000000001</v>
      </c>
      <c r="F29" s="110" t="s">
        <v>3099</v>
      </c>
      <c r="G29" s="105"/>
      <c r="H29" s="108">
        <v>45413</v>
      </c>
      <c r="I29" s="113">
        <v>5.9992999999999999</v>
      </c>
      <c r="K29" s="111" t="str">
        <f t="shared" ref="K29:K34" si="14">+CONCATENATE(MONTH(C28),YEAR(C28))</f>
        <v>62024</v>
      </c>
      <c r="L29" s="112">
        <f t="shared" ref="L29:L33" si="15">+E29/$I$231</f>
        <v>3.5757396098891325</v>
      </c>
    </row>
    <row r="30" spans="2:12" ht="15.75" customHeight="1" x14ac:dyDescent="0.2">
      <c r="B30" s="103"/>
      <c r="C30" s="108">
        <v>45412</v>
      </c>
      <c r="D30" s="109">
        <v>42024</v>
      </c>
      <c r="E30" s="113">
        <v>5.9992999999999999</v>
      </c>
      <c r="F30" s="110" t="s">
        <v>3098</v>
      </c>
      <c r="G30" s="105"/>
      <c r="H30" s="108">
        <v>45383</v>
      </c>
      <c r="I30" s="113">
        <v>5.9934000000000003</v>
      </c>
      <c r="K30" s="111" t="str">
        <f t="shared" si="14"/>
        <v>52024</v>
      </c>
      <c r="L30" s="112">
        <f t="shared" si="15"/>
        <v>3.5568269401790475</v>
      </c>
    </row>
    <row r="31" spans="2:12" ht="15.75" customHeight="1" x14ac:dyDescent="0.2">
      <c r="B31" s="103"/>
      <c r="C31" s="108">
        <v>45382</v>
      </c>
      <c r="D31" s="109">
        <v>32024</v>
      </c>
      <c r="E31" s="113">
        <v>5.9922000000000004</v>
      </c>
      <c r="F31" s="110" t="s">
        <v>3079</v>
      </c>
      <c r="G31" s="105"/>
      <c r="H31" s="108">
        <v>45352</v>
      </c>
      <c r="I31" s="113">
        <v>5.9477000000000002</v>
      </c>
      <c r="K31" s="111" t="str">
        <f t="shared" si="14"/>
        <v>42024</v>
      </c>
      <c r="L31" s="112">
        <f t="shared" si="15"/>
        <v>3.5526175372028219</v>
      </c>
    </row>
    <row r="32" spans="2:12" ht="15.75" customHeight="1" x14ac:dyDescent="0.2">
      <c r="B32" s="103"/>
      <c r="C32" s="108">
        <v>45351</v>
      </c>
      <c r="D32" s="109">
        <v>22024</v>
      </c>
      <c r="E32" s="113">
        <v>5.9446000000000003</v>
      </c>
      <c r="F32" s="110" t="s">
        <v>3060</v>
      </c>
      <c r="G32" s="105"/>
      <c r="H32" s="108">
        <v>45323</v>
      </c>
      <c r="I32" s="113">
        <v>5.8712999999999997</v>
      </c>
      <c r="K32" s="111" t="str">
        <f t="shared" si="14"/>
        <v>32024</v>
      </c>
      <c r="L32" s="112">
        <f t="shared" si="15"/>
        <v>3.5243967510523508</v>
      </c>
    </row>
    <row r="33" spans="2:12" ht="15.75" customHeight="1" x14ac:dyDescent="0.2">
      <c r="B33" s="103"/>
      <c r="C33" s="108">
        <v>45322</v>
      </c>
      <c r="D33" s="109">
        <v>12024</v>
      </c>
      <c r="E33" s="113">
        <v>5.8715000000000002</v>
      </c>
      <c r="F33" s="110" t="s">
        <v>327</v>
      </c>
      <c r="G33" s="105"/>
      <c r="H33" s="108">
        <v>45292</v>
      </c>
      <c r="I33" s="113">
        <v>5.8742999999999999</v>
      </c>
      <c r="K33" s="111" t="str">
        <f t="shared" si="14"/>
        <v>22024</v>
      </c>
      <c r="L33" s="112">
        <f t="shared" si="15"/>
        <v>3.481057686606984</v>
      </c>
    </row>
    <row r="34" spans="2:12" ht="15.75" customHeight="1" x14ac:dyDescent="0.2">
      <c r="B34" s="103"/>
      <c r="C34" s="108">
        <v>45291</v>
      </c>
      <c r="D34" s="109">
        <v>122023</v>
      </c>
      <c r="E34" s="113">
        <v>5.8737000000000004</v>
      </c>
      <c r="F34" s="110" t="s">
        <v>1493</v>
      </c>
      <c r="G34" s="105"/>
      <c r="H34" s="108">
        <v>45261</v>
      </c>
      <c r="I34" s="113">
        <v>5.8521000000000001</v>
      </c>
      <c r="K34" s="111" t="str">
        <f t="shared" si="14"/>
        <v>12024</v>
      </c>
      <c r="L34" s="112">
        <f t="shared" ref="L34:L39" si="16">+E34/$I$231</f>
        <v>3.4823620086559552</v>
      </c>
    </row>
    <row r="35" spans="2:12" ht="15.75" customHeight="1" x14ac:dyDescent="0.2">
      <c r="B35" s="103"/>
      <c r="C35" s="108">
        <v>45260</v>
      </c>
      <c r="D35" s="109">
        <v>112023</v>
      </c>
      <c r="E35" s="113">
        <v>5.8507999999999996</v>
      </c>
      <c r="F35" s="110" t="s">
        <v>2297</v>
      </c>
      <c r="G35" s="105"/>
      <c r="H35" s="108">
        <v>45231</v>
      </c>
      <c r="I35" s="113">
        <v>5.8156999999999996</v>
      </c>
      <c r="K35" s="111" t="str">
        <f t="shared" ref="K35:K41" si="17">+CONCATENATE(MONTH(C34),YEAR(C34))</f>
        <v>122023</v>
      </c>
      <c r="L35" s="112">
        <f t="shared" si="16"/>
        <v>3.4687852018734802</v>
      </c>
    </row>
    <row r="36" spans="2:12" ht="15.75" customHeight="1" x14ac:dyDescent="0.2">
      <c r="B36" s="103"/>
      <c r="C36" s="108">
        <v>45230</v>
      </c>
      <c r="D36" s="109">
        <v>102023</v>
      </c>
      <c r="E36" s="113">
        <v>5.8146000000000004</v>
      </c>
      <c r="F36" s="110" t="s">
        <v>2296</v>
      </c>
      <c r="G36" s="105"/>
      <c r="H36" s="108">
        <v>45200</v>
      </c>
      <c r="I36" s="113">
        <v>5.7836999999999996</v>
      </c>
      <c r="K36" s="111" t="str">
        <f t="shared" si="17"/>
        <v>112023</v>
      </c>
      <c r="L36" s="112">
        <f t="shared" si="16"/>
        <v>3.4473231754313156</v>
      </c>
    </row>
    <row r="37" spans="2:12" ht="15.75" customHeight="1" x14ac:dyDescent="0.2">
      <c r="B37" s="103"/>
      <c r="C37" s="108">
        <v>45199</v>
      </c>
      <c r="D37" s="109">
        <v>92023</v>
      </c>
      <c r="E37" s="113">
        <v>5.7834000000000003</v>
      </c>
      <c r="F37" s="110" t="s">
        <v>202</v>
      </c>
      <c r="G37" s="105"/>
      <c r="H37" s="108">
        <v>45170</v>
      </c>
      <c r="I37" s="113">
        <v>5.7778999999999998</v>
      </c>
      <c r="K37" s="111" t="str">
        <f t="shared" si="17"/>
        <v>102023</v>
      </c>
      <c r="L37" s="112">
        <f t="shared" si="16"/>
        <v>3.428825517282267</v>
      </c>
    </row>
    <row r="38" spans="2:12" ht="15.75" customHeight="1" x14ac:dyDescent="0.2">
      <c r="B38" s="103"/>
      <c r="C38" s="108">
        <v>45169</v>
      </c>
      <c r="D38" s="109">
        <v>82023</v>
      </c>
      <c r="E38" s="113">
        <v>5.7786</v>
      </c>
      <c r="F38" s="110" t="s">
        <v>468</v>
      </c>
      <c r="G38" s="105"/>
      <c r="H38" s="108">
        <v>45139</v>
      </c>
      <c r="I38" s="113">
        <v>5.7995999999999999</v>
      </c>
      <c r="K38" s="111" t="str">
        <f t="shared" si="17"/>
        <v>92023</v>
      </c>
      <c r="L38" s="112">
        <f t="shared" si="16"/>
        <v>3.4259797237208747</v>
      </c>
    </row>
    <row r="39" spans="2:12" ht="15.75" customHeight="1" x14ac:dyDescent="0.2">
      <c r="B39" s="103"/>
      <c r="C39" s="108">
        <v>45138</v>
      </c>
      <c r="D39" s="109">
        <v>72023</v>
      </c>
      <c r="E39" s="113">
        <v>5.8003999999999998</v>
      </c>
      <c r="F39" s="110" t="s">
        <v>782</v>
      </c>
      <c r="G39" s="105"/>
      <c r="H39" s="108">
        <v>45108</v>
      </c>
      <c r="I39" s="113">
        <v>5.8230000000000004</v>
      </c>
      <c r="K39" s="111" t="str">
        <f t="shared" si="17"/>
        <v>82023</v>
      </c>
      <c r="L39" s="112">
        <f t="shared" si="16"/>
        <v>3.4389043694788639</v>
      </c>
    </row>
    <row r="40" spans="2:12" ht="15.75" customHeight="1" x14ac:dyDescent="0.2">
      <c r="B40" s="103"/>
      <c r="C40" s="108">
        <v>45107</v>
      </c>
      <c r="D40" s="109">
        <v>62023</v>
      </c>
      <c r="E40" s="113">
        <v>5.8230000000000004</v>
      </c>
      <c r="F40" s="110" t="s">
        <v>783</v>
      </c>
      <c r="G40" s="105"/>
      <c r="H40" s="108">
        <v>45078</v>
      </c>
      <c r="I40" s="113">
        <v>5.8178000000000001</v>
      </c>
      <c r="K40" s="111" t="str">
        <f t="shared" si="17"/>
        <v>72023</v>
      </c>
      <c r="L40" s="112">
        <f t="shared" ref="L40:L46" si="18">+E40/$I$231</f>
        <v>3.4523033141637516</v>
      </c>
    </row>
    <row r="41" spans="2:12" ht="15.75" customHeight="1" x14ac:dyDescent="0.2">
      <c r="B41" s="103"/>
      <c r="C41" s="108">
        <v>45077</v>
      </c>
      <c r="D41" s="109">
        <v>52023</v>
      </c>
      <c r="E41" s="113">
        <v>5.8163999999999998</v>
      </c>
      <c r="F41" s="110" t="s">
        <v>1548</v>
      </c>
      <c r="G41" s="105"/>
      <c r="H41" s="108">
        <v>45047</v>
      </c>
      <c r="I41" s="113">
        <v>5.7732000000000001</v>
      </c>
      <c r="K41" s="111" t="str">
        <f t="shared" si="17"/>
        <v>62023</v>
      </c>
      <c r="L41" s="112">
        <f t="shared" si="18"/>
        <v>3.4483903480168374</v>
      </c>
    </row>
    <row r="42" spans="2:12" ht="15.75" customHeight="1" x14ac:dyDescent="0.2">
      <c r="B42" s="103"/>
      <c r="C42" s="108">
        <v>45046</v>
      </c>
      <c r="D42" s="109">
        <v>42023</v>
      </c>
      <c r="E42" s="113">
        <v>5.7713999999999999</v>
      </c>
      <c r="F42" s="110" t="s">
        <v>1549</v>
      </c>
      <c r="G42" s="105"/>
      <c r="H42" s="108">
        <v>45017</v>
      </c>
      <c r="I42" s="113">
        <v>5.7211999999999996</v>
      </c>
      <c r="K42" s="111" t="str">
        <f t="shared" ref="K42:K48" si="19">+CONCATENATE(MONTH(C41),YEAR(C41))</f>
        <v>52023</v>
      </c>
      <c r="L42" s="112">
        <f t="shared" si="18"/>
        <v>3.4217110333787866</v>
      </c>
    </row>
    <row r="43" spans="2:12" ht="15.75" customHeight="1" x14ac:dyDescent="0.2">
      <c r="B43" s="103"/>
      <c r="C43" s="108">
        <v>45016</v>
      </c>
      <c r="D43" s="109">
        <v>32023</v>
      </c>
      <c r="E43" s="113">
        <v>5.7192999999999996</v>
      </c>
      <c r="F43" s="110" t="s">
        <v>1550</v>
      </c>
      <c r="G43" s="105"/>
      <c r="H43" s="108">
        <v>44986</v>
      </c>
      <c r="I43" s="113">
        <v>5.6593</v>
      </c>
      <c r="K43" s="111" t="str">
        <f t="shared" si="19"/>
        <v>42023</v>
      </c>
      <c r="L43" s="112">
        <f t="shared" si="18"/>
        <v>3.3908223157645101</v>
      </c>
    </row>
    <row r="44" spans="2:12" ht="15.75" customHeight="1" x14ac:dyDescent="0.2">
      <c r="B44" s="103"/>
      <c r="C44" s="108">
        <v>44985</v>
      </c>
      <c r="D44" s="109">
        <v>22023</v>
      </c>
      <c r="E44" s="113">
        <v>5.6562000000000001</v>
      </c>
      <c r="F44" s="110" t="s">
        <v>2157</v>
      </c>
      <c r="G44" s="105"/>
      <c r="H44" s="108">
        <v>44958</v>
      </c>
      <c r="I44" s="113">
        <v>5.5871000000000004</v>
      </c>
      <c r="K44" s="111" t="str">
        <f t="shared" si="19"/>
        <v>32023</v>
      </c>
      <c r="L44" s="112">
        <f t="shared" si="18"/>
        <v>3.3534119879053774</v>
      </c>
    </row>
    <row r="45" spans="2:12" ht="15.75" customHeight="1" x14ac:dyDescent="0.2">
      <c r="B45" s="103"/>
      <c r="C45" s="108">
        <v>44957</v>
      </c>
      <c r="D45" s="109">
        <v>12023</v>
      </c>
      <c r="E45" s="113">
        <v>5.5876000000000001</v>
      </c>
      <c r="F45" s="110" t="s">
        <v>2156</v>
      </c>
      <c r="G45" s="105"/>
      <c r="H45" s="108">
        <v>44927</v>
      </c>
      <c r="I45" s="113">
        <v>5.6017999999999999</v>
      </c>
      <c r="K45" s="111" t="str">
        <f t="shared" si="19"/>
        <v>22023</v>
      </c>
      <c r="L45" s="112">
        <f t="shared" si="18"/>
        <v>3.3127408549238155</v>
      </c>
    </row>
    <row r="46" spans="2:12" ht="15.75" customHeight="1" x14ac:dyDescent="0.2">
      <c r="B46" s="103"/>
      <c r="C46" s="108">
        <v>44926</v>
      </c>
      <c r="D46" s="109">
        <v>122022</v>
      </c>
      <c r="E46" s="113">
        <v>5.6022999999999996</v>
      </c>
      <c r="F46" s="110" t="s">
        <v>2155</v>
      </c>
      <c r="G46" s="105"/>
      <c r="H46" s="108">
        <v>44896</v>
      </c>
      <c r="I46" s="113">
        <v>5.6139000000000001</v>
      </c>
      <c r="K46" s="111" t="str">
        <f t="shared" si="19"/>
        <v>12023</v>
      </c>
      <c r="L46" s="112">
        <f t="shared" si="18"/>
        <v>3.3214560977055787</v>
      </c>
    </row>
    <row r="47" spans="2:12" ht="15.75" customHeight="1" x14ac:dyDescent="0.2">
      <c r="B47" s="103"/>
      <c r="C47" s="108">
        <v>44895</v>
      </c>
      <c r="D47" s="109">
        <v>112022</v>
      </c>
      <c r="E47" s="113">
        <v>5.6135000000000002</v>
      </c>
      <c r="F47" s="110" t="s">
        <v>2632</v>
      </c>
      <c r="G47" s="105"/>
      <c r="H47" s="108">
        <v>44866</v>
      </c>
      <c r="I47" s="113">
        <v>5.5975999999999999</v>
      </c>
      <c r="K47" s="111" t="str">
        <f t="shared" si="19"/>
        <v>122022</v>
      </c>
      <c r="L47" s="112">
        <f t="shared" ref="L47:L53" si="20">+E47/$I$231</f>
        <v>3.3280962826821603</v>
      </c>
    </row>
    <row r="48" spans="2:12" ht="15.75" customHeight="1" x14ac:dyDescent="0.2">
      <c r="B48" s="103"/>
      <c r="C48" s="108">
        <v>44865</v>
      </c>
      <c r="D48" s="109">
        <v>102022</v>
      </c>
      <c r="E48" s="113">
        <v>5.5960999999999999</v>
      </c>
      <c r="F48" s="110" t="s">
        <v>2740</v>
      </c>
      <c r="G48" s="105"/>
      <c r="H48" s="108">
        <v>44835</v>
      </c>
      <c r="I48" s="113">
        <v>5.5509000000000004</v>
      </c>
      <c r="K48" s="111" t="str">
        <f t="shared" si="19"/>
        <v>112022</v>
      </c>
      <c r="L48" s="112">
        <f t="shared" si="20"/>
        <v>3.317780281022114</v>
      </c>
    </row>
    <row r="49" spans="2:12" ht="15.75" customHeight="1" x14ac:dyDescent="0.2">
      <c r="B49" s="103"/>
      <c r="C49" s="108">
        <v>44834</v>
      </c>
      <c r="D49" s="109">
        <v>92022</v>
      </c>
      <c r="E49" s="113">
        <v>5.5494000000000003</v>
      </c>
      <c r="F49" s="110" t="s">
        <v>2739</v>
      </c>
      <c r="G49" s="105"/>
      <c r="H49" s="108">
        <v>44805</v>
      </c>
      <c r="I49" s="113">
        <v>5.5058999999999996</v>
      </c>
      <c r="K49" s="111" t="str">
        <f t="shared" ref="K49:K54" si="21">+CONCATENATE(MONTH(C48),YEAR(C48))</f>
        <v>102022</v>
      </c>
      <c r="L49" s="112">
        <f t="shared" si="20"/>
        <v>3.2900930811644038</v>
      </c>
    </row>
    <row r="50" spans="2:12" ht="15.75" customHeight="1" x14ac:dyDescent="0.2">
      <c r="B50" s="103"/>
      <c r="C50" s="108">
        <v>44804</v>
      </c>
      <c r="D50" s="109">
        <v>82022</v>
      </c>
      <c r="E50" s="113">
        <v>5.5045000000000002</v>
      </c>
      <c r="F50" s="110" t="s">
        <v>2956</v>
      </c>
      <c r="G50" s="105"/>
      <c r="H50" s="108">
        <v>44774</v>
      </c>
      <c r="I50" s="113">
        <v>5.4649999999999999</v>
      </c>
      <c r="K50" s="111" t="str">
        <f t="shared" si="21"/>
        <v>92022</v>
      </c>
      <c r="L50" s="112">
        <f t="shared" si="20"/>
        <v>3.2634730538922154</v>
      </c>
    </row>
    <row r="51" spans="2:12" ht="15.75" customHeight="1" x14ac:dyDescent="0.2">
      <c r="B51" s="103"/>
      <c r="C51" s="108">
        <v>44773</v>
      </c>
      <c r="D51" s="109">
        <v>72022</v>
      </c>
      <c r="E51" s="113">
        <v>5.4640000000000004</v>
      </c>
      <c r="F51" s="110" t="s">
        <v>2955</v>
      </c>
      <c r="G51" s="105"/>
      <c r="H51" s="108">
        <v>44743</v>
      </c>
      <c r="I51" s="113">
        <v>5.4337999999999997</v>
      </c>
      <c r="K51" s="111" t="str">
        <f t="shared" si="21"/>
        <v>82022</v>
      </c>
      <c r="L51" s="112">
        <f t="shared" si="20"/>
        <v>3.23946167071797</v>
      </c>
    </row>
    <row r="52" spans="2:12" ht="15.75" customHeight="1" x14ac:dyDescent="0.2">
      <c r="B52" s="103"/>
      <c r="C52" s="108">
        <v>44742</v>
      </c>
      <c r="D52" s="109">
        <v>62022</v>
      </c>
      <c r="E52" s="113">
        <v>5.4329000000000001</v>
      </c>
      <c r="F52" s="110" t="s">
        <v>2954</v>
      </c>
      <c r="G52" s="105"/>
      <c r="H52" s="108">
        <v>44713</v>
      </c>
      <c r="I52" s="113">
        <v>5.4088000000000003</v>
      </c>
      <c r="K52" s="111" t="str">
        <f t="shared" si="21"/>
        <v>72022</v>
      </c>
      <c r="L52" s="112">
        <f t="shared" si="20"/>
        <v>3.2210232999347839</v>
      </c>
    </row>
    <row r="53" spans="2:12" ht="15.75" customHeight="1" x14ac:dyDescent="0.2">
      <c r="B53" s="103"/>
      <c r="C53" s="108">
        <v>44712</v>
      </c>
      <c r="D53" s="109">
        <v>52022</v>
      </c>
      <c r="E53" s="113">
        <v>5.4078999999999997</v>
      </c>
      <c r="F53" s="110" t="s">
        <v>2975</v>
      </c>
      <c r="G53" s="105"/>
      <c r="H53" s="108">
        <v>44682</v>
      </c>
      <c r="I53" s="113">
        <v>5.3779000000000003</v>
      </c>
      <c r="K53" s="111" t="str">
        <f t="shared" si="21"/>
        <v>62022</v>
      </c>
      <c r="L53" s="112">
        <f t="shared" si="20"/>
        <v>3.2062014584692</v>
      </c>
    </row>
    <row r="54" spans="2:12" ht="15.75" customHeight="1" x14ac:dyDescent="0.2">
      <c r="B54" s="103"/>
      <c r="C54" s="108">
        <v>44681</v>
      </c>
      <c r="D54" s="109">
        <v>42022</v>
      </c>
      <c r="E54" s="113">
        <v>5.3758999999999997</v>
      </c>
      <c r="F54" s="110" t="s">
        <v>3015</v>
      </c>
      <c r="G54" s="105"/>
      <c r="H54" s="108">
        <v>44652</v>
      </c>
      <c r="I54" s="113">
        <v>5.3166000000000002</v>
      </c>
      <c r="K54" s="111" t="str">
        <f t="shared" si="21"/>
        <v>52022</v>
      </c>
      <c r="L54" s="112">
        <f t="shared" ref="L54:L117" si="22">+E54/$I$231</f>
        <v>3.1872295013932526</v>
      </c>
    </row>
    <row r="55" spans="2:12" ht="15.75" customHeight="1" x14ac:dyDescent="0.2">
      <c r="B55" s="103"/>
      <c r="C55" s="108">
        <v>44651</v>
      </c>
      <c r="D55" s="109">
        <v>32022</v>
      </c>
      <c r="E55" s="113">
        <v>5.3140999999999998</v>
      </c>
      <c r="F55" s="110" t="s">
        <v>3014</v>
      </c>
      <c r="G55" s="105"/>
      <c r="H55" s="108">
        <v>44621</v>
      </c>
      <c r="I55" s="113">
        <v>5.2363</v>
      </c>
      <c r="K55" s="111" t="str">
        <f t="shared" ref="K55:K117" si="23">+CONCATENATE(MONTH(C54),YEAR(C54))</f>
        <v>42022</v>
      </c>
      <c r="L55" s="112">
        <f t="shared" si="22"/>
        <v>3.1505899092903298</v>
      </c>
    </row>
    <row r="56" spans="2:12" ht="15.75" customHeight="1" x14ac:dyDescent="0.2">
      <c r="B56" s="103"/>
      <c r="C56" s="108">
        <v>44620</v>
      </c>
      <c r="D56" s="109">
        <v>22022</v>
      </c>
      <c r="E56" s="113">
        <v>5.2329999999999997</v>
      </c>
      <c r="F56" s="110" t="s">
        <v>2968</v>
      </c>
      <c r="G56" s="105"/>
      <c r="H56" s="108">
        <v>44593</v>
      </c>
      <c r="I56" s="113">
        <v>5.1584000000000003</v>
      </c>
      <c r="K56" s="111" t="str">
        <f t="shared" si="23"/>
        <v>32022</v>
      </c>
      <c r="L56" s="112">
        <f t="shared" si="22"/>
        <v>3.1025078555759764</v>
      </c>
    </row>
    <row r="57" spans="2:12" ht="15.75" customHeight="1" x14ac:dyDescent="0.2">
      <c r="B57" s="103"/>
      <c r="C57" s="108">
        <v>44592</v>
      </c>
      <c r="D57" s="109">
        <v>12022</v>
      </c>
      <c r="E57" s="113">
        <v>5.1585999999999999</v>
      </c>
      <c r="F57" s="110" t="s">
        <v>2967</v>
      </c>
      <c r="G57" s="105"/>
      <c r="H57" s="108">
        <v>44562</v>
      </c>
      <c r="I57" s="113">
        <v>5.1612</v>
      </c>
      <c r="K57" s="111" t="str">
        <f t="shared" si="23"/>
        <v>22022</v>
      </c>
      <c r="L57" s="112">
        <f t="shared" si="22"/>
        <v>3.0583980553743997</v>
      </c>
    </row>
    <row r="58" spans="2:12" ht="15.75" customHeight="1" x14ac:dyDescent="0.2">
      <c r="B58" s="103"/>
      <c r="C58" s="108">
        <v>44561</v>
      </c>
      <c r="D58" s="109">
        <v>122021</v>
      </c>
      <c r="E58" s="113">
        <v>5.1608000000000001</v>
      </c>
      <c r="F58" s="110" t="s">
        <v>2969</v>
      </c>
      <c r="G58" s="105"/>
      <c r="H58" s="108">
        <v>44531</v>
      </c>
      <c r="I58" s="113">
        <v>5.1429</v>
      </c>
      <c r="K58" s="111" t="str">
        <f t="shared" si="23"/>
        <v>12022</v>
      </c>
      <c r="L58" s="112">
        <f t="shared" si="22"/>
        <v>3.0597023774233709</v>
      </c>
    </row>
    <row r="59" spans="2:12" ht="15.75" customHeight="1" x14ac:dyDescent="0.2">
      <c r="B59" s="103"/>
      <c r="C59" s="108">
        <v>44530</v>
      </c>
      <c r="D59" s="109">
        <v>112021</v>
      </c>
      <c r="E59" s="113">
        <v>5.1410999999999998</v>
      </c>
      <c r="F59" s="110" t="s">
        <v>2853</v>
      </c>
      <c r="G59" s="105"/>
      <c r="H59" s="108">
        <v>44501</v>
      </c>
      <c r="I59" s="113">
        <v>5.0940000000000003</v>
      </c>
      <c r="K59" s="111" t="str">
        <f t="shared" si="23"/>
        <v>122021</v>
      </c>
      <c r="L59" s="112">
        <f t="shared" si="22"/>
        <v>3.0480227663484909</v>
      </c>
    </row>
    <row r="60" spans="2:12" ht="15.75" customHeight="1" x14ac:dyDescent="0.2">
      <c r="B60" s="103"/>
      <c r="C60" s="108">
        <v>44500</v>
      </c>
      <c r="D60" s="109">
        <v>102021</v>
      </c>
      <c r="E60" s="113">
        <v>5.0933000000000002</v>
      </c>
      <c r="F60" s="110" t="s">
        <v>2852</v>
      </c>
      <c r="G60" s="105"/>
      <c r="H60" s="108">
        <v>44470</v>
      </c>
      <c r="I60" s="113">
        <v>5.0678999999999998</v>
      </c>
      <c r="K60" s="111" t="str">
        <f t="shared" si="23"/>
        <v>112021</v>
      </c>
      <c r="L60" s="112">
        <f t="shared" si="22"/>
        <v>3.0196834054662949</v>
      </c>
    </row>
    <row r="61" spans="2:12" ht="15.75" customHeight="1" x14ac:dyDescent="0.2">
      <c r="B61" s="103"/>
      <c r="C61" s="108">
        <v>44469</v>
      </c>
      <c r="D61" s="109">
        <v>92021</v>
      </c>
      <c r="E61" s="113">
        <v>5.0664999999999996</v>
      </c>
      <c r="F61" s="110" t="s">
        <v>2834</v>
      </c>
      <c r="G61" s="105"/>
      <c r="H61" s="108">
        <v>44440</v>
      </c>
      <c r="I61" s="113">
        <v>5.0275999999999996</v>
      </c>
      <c r="K61" s="111" t="str">
        <f t="shared" si="23"/>
        <v>102021</v>
      </c>
      <c r="L61" s="112">
        <f t="shared" si="22"/>
        <v>3.0037943914151892</v>
      </c>
    </row>
    <row r="62" spans="2:12" ht="15.75" customHeight="1" x14ac:dyDescent="0.2">
      <c r="B62" s="103"/>
      <c r="C62" s="108">
        <v>44439</v>
      </c>
      <c r="D62" s="109">
        <v>82021</v>
      </c>
      <c r="E62" s="113">
        <v>5.0266999999999999</v>
      </c>
      <c r="F62" s="110" t="s">
        <v>2814</v>
      </c>
      <c r="G62" s="105"/>
      <c r="H62" s="108">
        <v>44409</v>
      </c>
      <c r="I62" s="113">
        <v>5.0006000000000004</v>
      </c>
      <c r="K62" s="111" t="str">
        <f t="shared" si="23"/>
        <v>92021</v>
      </c>
      <c r="L62" s="112">
        <f t="shared" si="22"/>
        <v>2.9801980198019802</v>
      </c>
    </row>
    <row r="63" spans="2:12" ht="15.75" customHeight="1" x14ac:dyDescent="0.2">
      <c r="B63" s="103"/>
      <c r="C63" s="108">
        <v>44408</v>
      </c>
      <c r="D63" s="109">
        <v>72021</v>
      </c>
      <c r="E63" s="113">
        <v>4.9995000000000003</v>
      </c>
      <c r="F63" s="110" t="s">
        <v>2794</v>
      </c>
      <c r="G63" s="105"/>
      <c r="H63" s="108">
        <v>44378</v>
      </c>
      <c r="I63" s="113">
        <v>4.9684999999999997</v>
      </c>
      <c r="K63" s="111" t="str">
        <f t="shared" si="23"/>
        <v>82021</v>
      </c>
      <c r="L63" s="112">
        <f t="shared" si="22"/>
        <v>2.9640718562874251</v>
      </c>
    </row>
    <row r="64" spans="2:12" ht="15.75" customHeight="1" x14ac:dyDescent="0.2">
      <c r="B64" s="103"/>
      <c r="C64" s="108">
        <v>44377</v>
      </c>
      <c r="D64" s="109">
        <v>62021</v>
      </c>
      <c r="E64" s="113">
        <v>4.9678000000000004</v>
      </c>
      <c r="F64" s="110" t="s">
        <v>2772</v>
      </c>
      <c r="G64" s="105"/>
      <c r="H64" s="108">
        <v>44348</v>
      </c>
      <c r="I64" s="113">
        <v>4.9455999999999998</v>
      </c>
      <c r="K64" s="111" t="str">
        <f t="shared" si="23"/>
        <v>72021</v>
      </c>
      <c r="L64" s="112">
        <f t="shared" si="22"/>
        <v>2.945277761309065</v>
      </c>
    </row>
    <row r="65" spans="2:12" ht="15.75" customHeight="1" x14ac:dyDescent="0.2">
      <c r="B65" s="103"/>
      <c r="C65" s="108">
        <v>44347</v>
      </c>
      <c r="D65" s="109">
        <v>52021</v>
      </c>
      <c r="E65" s="113">
        <v>4.9447999999999999</v>
      </c>
      <c r="F65" s="110" t="s">
        <v>2750</v>
      </c>
      <c r="G65" s="105"/>
      <c r="H65" s="108">
        <v>44317</v>
      </c>
      <c r="I65" s="113">
        <v>4.9202000000000004</v>
      </c>
      <c r="K65" s="111" t="str">
        <f t="shared" si="23"/>
        <v>62021</v>
      </c>
      <c r="L65" s="112">
        <f t="shared" si="22"/>
        <v>2.9316416671607279</v>
      </c>
    </row>
    <row r="66" spans="2:12" ht="15.75" customHeight="1" x14ac:dyDescent="0.2">
      <c r="B66" s="103"/>
      <c r="C66" s="108">
        <v>44316</v>
      </c>
      <c r="D66" s="109">
        <v>42021</v>
      </c>
      <c r="E66" s="113">
        <v>4.9192</v>
      </c>
      <c r="F66" s="110" t="s">
        <v>2749</v>
      </c>
      <c r="G66" s="105"/>
      <c r="H66" s="108">
        <v>44287</v>
      </c>
      <c r="I66" s="113">
        <v>4.8887</v>
      </c>
      <c r="K66" s="111" t="str">
        <f t="shared" si="23"/>
        <v>52021</v>
      </c>
      <c r="L66" s="112">
        <f t="shared" si="22"/>
        <v>2.9164641014999702</v>
      </c>
    </row>
    <row r="67" spans="2:12" ht="15.75" customHeight="1" x14ac:dyDescent="0.2">
      <c r="B67" s="103"/>
      <c r="C67" s="108">
        <v>44286</v>
      </c>
      <c r="D67" s="109">
        <v>32021</v>
      </c>
      <c r="E67" s="113">
        <v>4.8875000000000002</v>
      </c>
      <c r="F67" s="110" t="s">
        <v>2748</v>
      </c>
      <c r="G67" s="108"/>
      <c r="H67" s="108">
        <v>44256</v>
      </c>
      <c r="I67" s="113">
        <v>4.8430999999999997</v>
      </c>
      <c r="K67" s="111" t="str">
        <f t="shared" si="23"/>
        <v>42021</v>
      </c>
      <c r="L67" s="112">
        <f t="shared" si="22"/>
        <v>2.8976700065216101</v>
      </c>
    </row>
    <row r="68" spans="2:12" ht="15.75" customHeight="1" x14ac:dyDescent="0.2">
      <c r="B68" s="103"/>
      <c r="C68" s="108">
        <v>44255</v>
      </c>
      <c r="D68" s="109">
        <v>22021</v>
      </c>
      <c r="E68" s="113">
        <v>4.8403999999999998</v>
      </c>
      <c r="F68" s="110" t="s">
        <v>2647</v>
      </c>
      <c r="G68" s="105"/>
      <c r="H68" s="108">
        <v>44228</v>
      </c>
      <c r="I68" s="113">
        <v>4.7789000000000001</v>
      </c>
      <c r="K68" s="111" t="str">
        <f t="shared" si="23"/>
        <v>32021</v>
      </c>
      <c r="L68" s="112">
        <f t="shared" si="22"/>
        <v>2.8697456572004505</v>
      </c>
    </row>
    <row r="69" spans="2:12" x14ac:dyDescent="0.2">
      <c r="B69" s="114"/>
      <c r="C69" s="108">
        <v>44227</v>
      </c>
      <c r="D69" s="109">
        <v>12021</v>
      </c>
      <c r="E69" s="113">
        <v>4.7792000000000003</v>
      </c>
      <c r="F69" s="110" t="s">
        <v>2609</v>
      </c>
      <c r="G69" s="105"/>
      <c r="H69" s="108">
        <v>44197</v>
      </c>
      <c r="I69" s="113">
        <v>4.7850000000000001</v>
      </c>
      <c r="K69" s="111" t="str">
        <f t="shared" si="23"/>
        <v>22021</v>
      </c>
      <c r="L69" s="112">
        <f t="shared" si="22"/>
        <v>2.8334617892927016</v>
      </c>
    </row>
    <row r="70" spans="2:12" x14ac:dyDescent="0.2">
      <c r="B70" s="114"/>
      <c r="C70" s="108">
        <v>44196</v>
      </c>
      <c r="D70" s="109">
        <v>122020</v>
      </c>
      <c r="E70" s="113">
        <v>4.7846000000000002</v>
      </c>
      <c r="F70" s="110" t="s">
        <v>2591</v>
      </c>
      <c r="G70" s="105"/>
      <c r="H70" s="108">
        <v>44166</v>
      </c>
      <c r="I70" s="113">
        <v>4.7697000000000003</v>
      </c>
      <c r="K70" s="111" t="str">
        <f t="shared" si="23"/>
        <v>12021</v>
      </c>
      <c r="L70" s="112">
        <f t="shared" si="22"/>
        <v>2.8366633070492679</v>
      </c>
    </row>
    <row r="71" spans="2:12" x14ac:dyDescent="0.2">
      <c r="B71" s="114"/>
      <c r="C71" s="108">
        <v>44165</v>
      </c>
      <c r="D71" s="109">
        <v>112020</v>
      </c>
      <c r="E71" s="113">
        <v>4.7687999999999997</v>
      </c>
      <c r="F71" s="110" t="s">
        <v>48</v>
      </c>
      <c r="G71" s="105"/>
      <c r="H71" s="108">
        <v>44136</v>
      </c>
      <c r="I71" s="113">
        <v>4.742</v>
      </c>
      <c r="K71" s="111" t="str">
        <f t="shared" si="23"/>
        <v>122020</v>
      </c>
      <c r="L71" s="112">
        <f t="shared" si="22"/>
        <v>2.8272959032430185</v>
      </c>
    </row>
    <row r="72" spans="2:12" x14ac:dyDescent="0.2">
      <c r="B72" s="114"/>
      <c r="C72" s="108">
        <v>44135</v>
      </c>
      <c r="D72" s="109">
        <v>102020</v>
      </c>
      <c r="E72" s="113">
        <v>4.7409999999999997</v>
      </c>
      <c r="F72" s="110" t="s">
        <v>49</v>
      </c>
      <c r="G72" s="115"/>
      <c r="H72" s="108">
        <v>44105</v>
      </c>
      <c r="I72" s="113">
        <v>4.7122000000000002</v>
      </c>
      <c r="K72" s="111" t="str">
        <f t="shared" si="23"/>
        <v>112020</v>
      </c>
      <c r="L72" s="112">
        <f t="shared" si="22"/>
        <v>2.8108140155332895</v>
      </c>
    </row>
    <row r="73" spans="2:12" x14ac:dyDescent="0.2">
      <c r="B73" s="114"/>
      <c r="C73" s="108">
        <v>44104</v>
      </c>
      <c r="D73" s="109">
        <v>92020</v>
      </c>
      <c r="E73" s="113">
        <v>4.7112999999999996</v>
      </c>
      <c r="F73" s="110" t="s">
        <v>50</v>
      </c>
      <c r="G73" s="115"/>
      <c r="H73" s="108">
        <v>44075</v>
      </c>
      <c r="I73" s="113">
        <v>4.6856999999999998</v>
      </c>
      <c r="K73" s="111" t="str">
        <f t="shared" si="23"/>
        <v>102020</v>
      </c>
      <c r="L73" s="112">
        <f t="shared" si="22"/>
        <v>2.7932056678721762</v>
      </c>
    </row>
    <row r="74" spans="2:12" x14ac:dyDescent="0.2">
      <c r="B74" s="114"/>
      <c r="C74" s="108">
        <v>44074</v>
      </c>
      <c r="D74" s="109">
        <v>82020</v>
      </c>
      <c r="E74" s="113">
        <v>4.6848999999999998</v>
      </c>
      <c r="F74" s="110" t="s">
        <v>51</v>
      </c>
      <c r="G74" s="115"/>
      <c r="H74" s="108">
        <v>44044</v>
      </c>
      <c r="I74" s="113">
        <v>4.6632999999999996</v>
      </c>
      <c r="K74" s="111" t="str">
        <f t="shared" si="23"/>
        <v>92020</v>
      </c>
      <c r="L74" s="112">
        <f t="shared" si="22"/>
        <v>2.77755380328452</v>
      </c>
    </row>
    <row r="75" spans="2:12" x14ac:dyDescent="0.2">
      <c r="B75" s="114"/>
      <c r="C75" s="108">
        <v>44043</v>
      </c>
      <c r="D75" s="109">
        <v>72020</v>
      </c>
      <c r="E75" s="113">
        <v>4.6632999999999996</v>
      </c>
      <c r="F75" s="110" t="s">
        <v>52</v>
      </c>
      <c r="G75" s="115"/>
      <c r="H75" s="108">
        <v>44013</v>
      </c>
      <c r="I75" s="113">
        <v>4.6589999999999998</v>
      </c>
      <c r="K75" s="111" t="str">
        <f t="shared" si="23"/>
        <v>82020</v>
      </c>
      <c r="L75" s="112">
        <f t="shared" si="22"/>
        <v>2.7647477322582552</v>
      </c>
    </row>
    <row r="76" spans="2:12" x14ac:dyDescent="0.2">
      <c r="B76" s="114"/>
      <c r="C76" s="108">
        <v>44012</v>
      </c>
      <c r="D76" s="109">
        <v>62020</v>
      </c>
      <c r="E76" s="113">
        <v>4.6581000000000001</v>
      </c>
      <c r="F76" s="110" t="s">
        <v>53</v>
      </c>
      <c r="G76" s="115"/>
      <c r="H76" s="108">
        <v>43983</v>
      </c>
      <c r="I76" s="113">
        <v>4.6242999999999999</v>
      </c>
      <c r="K76" s="111" t="str">
        <f t="shared" si="23"/>
        <v>72020</v>
      </c>
      <c r="L76" s="112">
        <f t="shared" si="22"/>
        <v>2.7616647892334143</v>
      </c>
    </row>
    <row r="77" spans="2:12" x14ac:dyDescent="0.2">
      <c r="B77" s="114"/>
      <c r="C77" s="108">
        <v>43982</v>
      </c>
      <c r="D77" s="109">
        <v>52020</v>
      </c>
      <c r="E77" s="113">
        <v>4.6212999999999997</v>
      </c>
      <c r="F77" s="110" t="s">
        <v>54</v>
      </c>
      <c r="G77" s="115"/>
      <c r="H77" s="108">
        <v>43952</v>
      </c>
      <c r="I77" s="113">
        <v>4.5372000000000003</v>
      </c>
      <c r="K77" s="111" t="str">
        <f t="shared" si="23"/>
        <v>62020</v>
      </c>
      <c r="L77" s="112">
        <f t="shared" si="22"/>
        <v>2.7398470385960749</v>
      </c>
    </row>
    <row r="78" spans="2:12" x14ac:dyDescent="0.2">
      <c r="B78" s="114"/>
      <c r="C78" s="108">
        <v>43951</v>
      </c>
      <c r="D78" s="109">
        <v>42020</v>
      </c>
      <c r="E78" s="113">
        <v>4.5351999999999997</v>
      </c>
      <c r="F78" s="110" t="s">
        <v>55</v>
      </c>
      <c r="G78" s="115"/>
      <c r="H78" s="108">
        <v>43922</v>
      </c>
      <c r="I78" s="113">
        <v>4.4820000000000002</v>
      </c>
      <c r="K78" s="111" t="str">
        <f t="shared" si="23"/>
        <v>52020</v>
      </c>
      <c r="L78" s="112">
        <f t="shared" si="22"/>
        <v>2.6888006165886047</v>
      </c>
    </row>
    <row r="79" spans="2:12" x14ac:dyDescent="0.2">
      <c r="B79" s="114"/>
      <c r="C79" s="108">
        <v>43921</v>
      </c>
      <c r="D79" s="109">
        <v>32020</v>
      </c>
      <c r="E79" s="113">
        <v>4.4810999999999996</v>
      </c>
      <c r="F79" s="110" t="s">
        <v>56</v>
      </c>
      <c r="G79" s="115"/>
      <c r="H79" s="108">
        <v>43891</v>
      </c>
      <c r="I79" s="113">
        <v>4.4455999999999998</v>
      </c>
      <c r="K79" s="111" t="str">
        <f t="shared" si="23"/>
        <v>42020</v>
      </c>
      <c r="L79" s="112">
        <f t="shared" si="22"/>
        <v>2.6567261516570815</v>
      </c>
    </row>
    <row r="80" spans="2:12" x14ac:dyDescent="0.2">
      <c r="B80" s="114"/>
      <c r="C80" s="108">
        <v>43890</v>
      </c>
      <c r="D80" s="109">
        <v>22020</v>
      </c>
      <c r="E80" s="113">
        <v>4.4424000000000001</v>
      </c>
      <c r="F80" s="110" t="s">
        <v>57</v>
      </c>
      <c r="G80" s="115"/>
      <c r="H80" s="108">
        <v>43862</v>
      </c>
      <c r="I80" s="113">
        <v>4.3672000000000004</v>
      </c>
      <c r="K80" s="111" t="str">
        <f t="shared" si="23"/>
        <v>32020</v>
      </c>
      <c r="L80" s="112">
        <f t="shared" si="22"/>
        <v>2.6337819410683583</v>
      </c>
    </row>
    <row r="81" spans="2:12" x14ac:dyDescent="0.2">
      <c r="B81" s="114"/>
      <c r="C81" s="108">
        <v>43861</v>
      </c>
      <c r="D81" s="109">
        <v>12020</v>
      </c>
      <c r="E81" s="113">
        <v>4.3672000000000004</v>
      </c>
      <c r="F81" s="110" t="s">
        <v>58</v>
      </c>
      <c r="G81" s="115"/>
      <c r="H81" s="108">
        <v>43831</v>
      </c>
      <c r="I81" s="113">
        <v>4.3658999999999999</v>
      </c>
      <c r="K81" s="111" t="str">
        <f t="shared" si="23"/>
        <v>22020</v>
      </c>
      <c r="L81" s="112">
        <f t="shared" si="22"/>
        <v>2.5891978419398827</v>
      </c>
    </row>
    <row r="82" spans="2:12" x14ac:dyDescent="0.2">
      <c r="B82" s="114"/>
      <c r="C82" s="108">
        <v>43830</v>
      </c>
      <c r="D82" s="109">
        <v>122019</v>
      </c>
      <c r="E82" s="113">
        <v>4.3653000000000004</v>
      </c>
      <c r="F82" s="110" t="s">
        <v>59</v>
      </c>
      <c r="G82" s="115"/>
      <c r="H82" s="108">
        <v>43800</v>
      </c>
      <c r="I82" s="113">
        <v>4.3456999999999999</v>
      </c>
      <c r="K82" s="111" t="str">
        <f t="shared" si="23"/>
        <v>12020</v>
      </c>
      <c r="L82" s="112">
        <f t="shared" si="22"/>
        <v>2.5880713819884984</v>
      </c>
    </row>
    <row r="83" spans="2:12" x14ac:dyDescent="0.2">
      <c r="B83" s="114"/>
      <c r="C83" s="108">
        <v>43799</v>
      </c>
      <c r="D83" s="109">
        <v>112019</v>
      </c>
      <c r="E83" s="113">
        <v>4.3445999999999998</v>
      </c>
      <c r="F83" s="110" t="s">
        <v>60</v>
      </c>
      <c r="G83" s="115"/>
      <c r="H83" s="108">
        <v>43770</v>
      </c>
      <c r="I83" s="113">
        <v>4.3147000000000002</v>
      </c>
      <c r="K83" s="111" t="str">
        <f t="shared" si="23"/>
        <v>122019</v>
      </c>
      <c r="L83" s="112">
        <f t="shared" si="22"/>
        <v>2.5757988972549946</v>
      </c>
    </row>
    <row r="84" spans="2:12" x14ac:dyDescent="0.2">
      <c r="B84" s="114"/>
      <c r="C84" s="108">
        <v>43769</v>
      </c>
      <c r="D84" s="109">
        <v>102019</v>
      </c>
      <c r="E84" s="113">
        <v>4.3140000000000001</v>
      </c>
      <c r="F84" s="110" t="s">
        <v>61</v>
      </c>
      <c r="G84" s="115"/>
      <c r="H84" s="108">
        <v>43739</v>
      </c>
      <c r="I84" s="113">
        <v>4.2903000000000002</v>
      </c>
      <c r="K84" s="111" t="str">
        <f t="shared" si="23"/>
        <v>112019</v>
      </c>
      <c r="L84" s="112">
        <f t="shared" si="22"/>
        <v>2.5576569633011204</v>
      </c>
    </row>
    <row r="85" spans="2:12" x14ac:dyDescent="0.2">
      <c r="B85" s="114"/>
      <c r="C85" s="108">
        <v>43738</v>
      </c>
      <c r="D85" s="109">
        <v>92019</v>
      </c>
      <c r="E85" s="113">
        <v>4.2889999999999997</v>
      </c>
      <c r="F85" s="110" t="s">
        <v>62</v>
      </c>
      <c r="G85" s="115"/>
      <c r="H85" s="108">
        <v>43709</v>
      </c>
      <c r="I85" s="113">
        <v>4.2537000000000003</v>
      </c>
      <c r="K85" s="111" t="str">
        <f t="shared" si="23"/>
        <v>102019</v>
      </c>
      <c r="L85" s="112">
        <f t="shared" si="22"/>
        <v>2.5428351218355365</v>
      </c>
    </row>
    <row r="86" spans="2:12" x14ac:dyDescent="0.2">
      <c r="B86" s="114"/>
      <c r="C86" s="108">
        <v>43708</v>
      </c>
      <c r="D86" s="109">
        <v>82019</v>
      </c>
      <c r="E86" s="113">
        <v>4.2526000000000002</v>
      </c>
      <c r="F86" s="110" t="s">
        <v>63</v>
      </c>
      <c r="G86" s="115"/>
      <c r="H86" s="108">
        <v>43678</v>
      </c>
      <c r="I86" s="113">
        <v>4.2222</v>
      </c>
      <c r="K86" s="111" t="str">
        <f t="shared" si="23"/>
        <v>92019</v>
      </c>
      <c r="L86" s="112">
        <f t="shared" si="22"/>
        <v>2.521254520661647</v>
      </c>
    </row>
    <row r="87" spans="2:12" x14ac:dyDescent="0.2">
      <c r="B87" s="114"/>
      <c r="C87" s="108">
        <v>43677</v>
      </c>
      <c r="D87" s="109">
        <v>72019</v>
      </c>
      <c r="E87" s="113">
        <v>4.2213000000000003</v>
      </c>
      <c r="F87" s="110" t="s">
        <v>64</v>
      </c>
      <c r="G87" s="115"/>
      <c r="H87" s="108">
        <v>43647</v>
      </c>
      <c r="I87" s="113">
        <v>4.1966000000000001</v>
      </c>
      <c r="K87" s="111" t="str">
        <f t="shared" si="23"/>
        <v>82019</v>
      </c>
      <c r="L87" s="112">
        <f t="shared" si="22"/>
        <v>2.5026975751467364</v>
      </c>
    </row>
    <row r="88" spans="2:12" x14ac:dyDescent="0.2">
      <c r="B88" s="114"/>
      <c r="C88" s="108">
        <v>43646</v>
      </c>
      <c r="D88" s="109">
        <v>62019</v>
      </c>
      <c r="E88" s="113">
        <v>4.1959999999999997</v>
      </c>
      <c r="F88" s="110" t="s">
        <v>65</v>
      </c>
      <c r="G88" s="115"/>
      <c r="H88" s="108">
        <v>43617</v>
      </c>
      <c r="I88" s="113">
        <v>4.1798000000000002</v>
      </c>
      <c r="K88" s="111" t="str">
        <f t="shared" si="23"/>
        <v>72019</v>
      </c>
      <c r="L88" s="112">
        <f t="shared" si="22"/>
        <v>2.4876978715835651</v>
      </c>
    </row>
    <row r="89" spans="2:12" x14ac:dyDescent="0.2">
      <c r="B89" s="114"/>
      <c r="C89" s="108">
        <v>43616</v>
      </c>
      <c r="D89" s="109">
        <v>52019</v>
      </c>
      <c r="E89" s="113">
        <v>4.1791999999999998</v>
      </c>
      <c r="F89" s="110" t="s">
        <v>66</v>
      </c>
      <c r="G89" s="115"/>
      <c r="H89" s="108">
        <v>43586</v>
      </c>
      <c r="I89" s="113">
        <v>4.1611000000000002</v>
      </c>
      <c r="K89" s="111" t="str">
        <f t="shared" si="23"/>
        <v>62019</v>
      </c>
      <c r="L89" s="112">
        <f t="shared" si="22"/>
        <v>2.4777375941186932</v>
      </c>
    </row>
    <row r="90" spans="2:12" x14ac:dyDescent="0.2">
      <c r="B90" s="114"/>
      <c r="C90" s="108">
        <v>43585</v>
      </c>
      <c r="D90" s="109">
        <v>42019</v>
      </c>
      <c r="E90" s="113">
        <v>4.1604000000000001</v>
      </c>
      <c r="F90" s="110" t="s">
        <v>67</v>
      </c>
      <c r="G90" s="115"/>
      <c r="H90" s="108">
        <v>43556</v>
      </c>
      <c r="I90" s="113">
        <v>4.1361999999999997</v>
      </c>
      <c r="K90" s="111" t="str">
        <f t="shared" si="23"/>
        <v>52019</v>
      </c>
      <c r="L90" s="112">
        <f t="shared" si="22"/>
        <v>2.4665915693365741</v>
      </c>
    </row>
    <row r="91" spans="2:12" x14ac:dyDescent="0.2">
      <c r="B91" s="114"/>
      <c r="C91" s="108">
        <v>43555</v>
      </c>
      <c r="D91" s="109">
        <v>32019</v>
      </c>
      <c r="E91" s="113">
        <v>4.1349</v>
      </c>
      <c r="F91" s="110" t="s">
        <v>68</v>
      </c>
      <c r="G91" s="115"/>
      <c r="H91" s="108">
        <v>43525</v>
      </c>
      <c r="I91" s="113">
        <v>4.0885999999999996</v>
      </c>
      <c r="K91" s="111" t="str">
        <f t="shared" si="23"/>
        <v>42019</v>
      </c>
      <c r="L91" s="112">
        <f t="shared" si="22"/>
        <v>2.4514732910416788</v>
      </c>
    </row>
    <row r="92" spans="2:12" x14ac:dyDescent="0.2">
      <c r="B92" s="114"/>
      <c r="C92" s="108">
        <v>43524</v>
      </c>
      <c r="D92" s="109">
        <v>22019</v>
      </c>
      <c r="E92" s="113">
        <v>4.0854999999999997</v>
      </c>
      <c r="F92" s="110" t="s">
        <v>69</v>
      </c>
      <c r="G92" s="115"/>
      <c r="H92" s="108">
        <v>43497</v>
      </c>
      <c r="I92" s="113">
        <v>4.0160999999999998</v>
      </c>
      <c r="K92" s="111" t="str">
        <f t="shared" si="23"/>
        <v>32019</v>
      </c>
      <c r="L92" s="112">
        <f t="shared" si="22"/>
        <v>2.4221853323056854</v>
      </c>
    </row>
    <row r="93" spans="2:12" x14ac:dyDescent="0.2">
      <c r="B93" s="114"/>
      <c r="C93" s="108">
        <v>43496</v>
      </c>
      <c r="D93" s="109">
        <v>12019</v>
      </c>
      <c r="E93" s="113">
        <v>4.0166000000000004</v>
      </c>
      <c r="F93" s="110" t="s">
        <v>70</v>
      </c>
      <c r="G93" s="115"/>
      <c r="H93" s="108">
        <v>43466</v>
      </c>
      <c r="I93" s="113">
        <v>4.0274999999999999</v>
      </c>
      <c r="K93" s="111" t="str">
        <f t="shared" si="23"/>
        <v>22019</v>
      </c>
      <c r="L93" s="112">
        <f t="shared" si="22"/>
        <v>2.381336337226537</v>
      </c>
    </row>
    <row r="94" spans="2:12" x14ac:dyDescent="0.2">
      <c r="B94" s="114"/>
      <c r="C94" s="108">
        <v>43465</v>
      </c>
      <c r="D94" s="109">
        <v>122018</v>
      </c>
      <c r="E94" s="113">
        <v>4.0270000000000001</v>
      </c>
      <c r="F94" s="110" t="s">
        <v>71</v>
      </c>
      <c r="G94" s="115"/>
      <c r="H94" s="108">
        <v>43435</v>
      </c>
      <c r="I94" s="113">
        <v>4.0137</v>
      </c>
      <c r="K94" s="111" t="str">
        <f t="shared" si="23"/>
        <v>12019</v>
      </c>
      <c r="L94" s="112">
        <f t="shared" si="22"/>
        <v>2.3875022232762197</v>
      </c>
    </row>
    <row r="95" spans="2:12" x14ac:dyDescent="0.2">
      <c r="B95" s="114"/>
      <c r="C95" s="108">
        <v>43434</v>
      </c>
      <c r="D95" s="109">
        <v>112018</v>
      </c>
      <c r="E95" s="113">
        <v>4.0133999999999999</v>
      </c>
      <c r="F95" s="110" t="s">
        <v>72</v>
      </c>
      <c r="G95" s="115"/>
      <c r="H95" s="108">
        <v>43405</v>
      </c>
      <c r="I95" s="113">
        <v>4.0031999999999996</v>
      </c>
      <c r="K95" s="111" t="str">
        <f t="shared" si="23"/>
        <v>122018</v>
      </c>
      <c r="L95" s="112">
        <f t="shared" si="22"/>
        <v>2.379439141518942</v>
      </c>
    </row>
    <row r="96" spans="2:12" x14ac:dyDescent="0.2">
      <c r="B96" s="114"/>
      <c r="C96" s="108">
        <v>43404</v>
      </c>
      <c r="D96" s="109">
        <v>102018</v>
      </c>
      <c r="E96" s="113">
        <v>4.0025000000000004</v>
      </c>
      <c r="F96" s="110" t="s">
        <v>73</v>
      </c>
      <c r="G96" s="115"/>
      <c r="H96" s="108">
        <v>43374</v>
      </c>
      <c r="I96" s="113">
        <v>3.9823</v>
      </c>
      <c r="K96" s="111" t="str">
        <f t="shared" si="23"/>
        <v>112018</v>
      </c>
      <c r="L96" s="112">
        <f t="shared" si="22"/>
        <v>2.3729768186399478</v>
      </c>
    </row>
    <row r="97" spans="2:12" x14ac:dyDescent="0.2">
      <c r="B97" s="114"/>
      <c r="C97" s="108">
        <v>43373</v>
      </c>
      <c r="D97" s="109">
        <v>92018</v>
      </c>
      <c r="E97" s="113">
        <v>3.9813999999999998</v>
      </c>
      <c r="F97" s="110" t="s">
        <v>74</v>
      </c>
      <c r="G97" s="115"/>
      <c r="H97" s="108">
        <v>43344</v>
      </c>
      <c r="I97" s="113">
        <v>3.9563000000000001</v>
      </c>
      <c r="K97" s="111" t="str">
        <f t="shared" si="23"/>
        <v>102018</v>
      </c>
      <c r="L97" s="112">
        <f t="shared" si="22"/>
        <v>2.360467184442995</v>
      </c>
    </row>
    <row r="98" spans="2:12" x14ac:dyDescent="0.2">
      <c r="B98" s="114"/>
      <c r="C98" s="108">
        <v>43343</v>
      </c>
      <c r="D98" s="109">
        <v>82018</v>
      </c>
      <c r="E98" s="113">
        <v>3.9554999999999998</v>
      </c>
      <c r="F98" s="110" t="s">
        <v>75</v>
      </c>
      <c r="G98" s="115"/>
      <c r="H98" s="108">
        <v>43313</v>
      </c>
      <c r="I98" s="113">
        <v>3.9306999999999999</v>
      </c>
      <c r="K98" s="111" t="str">
        <f t="shared" si="23"/>
        <v>92018</v>
      </c>
      <c r="L98" s="112">
        <f t="shared" si="22"/>
        <v>2.3451117566846502</v>
      </c>
    </row>
    <row r="99" spans="2:12" x14ac:dyDescent="0.2">
      <c r="B99" s="114"/>
      <c r="C99" s="108">
        <v>43312</v>
      </c>
      <c r="D99" s="109">
        <v>72018</v>
      </c>
      <c r="E99" s="113">
        <v>3.9293999999999998</v>
      </c>
      <c r="F99" s="110" t="s">
        <v>76</v>
      </c>
      <c r="G99" s="115"/>
      <c r="H99" s="108">
        <v>43282</v>
      </c>
      <c r="I99" s="113">
        <v>3.8929</v>
      </c>
      <c r="K99" s="111" t="str">
        <f t="shared" si="23"/>
        <v>82018</v>
      </c>
      <c r="L99" s="112">
        <f t="shared" si="22"/>
        <v>2.329637754194581</v>
      </c>
    </row>
    <row r="100" spans="2:12" x14ac:dyDescent="0.2">
      <c r="B100" s="114"/>
      <c r="C100" s="108">
        <v>43281</v>
      </c>
      <c r="D100" s="109">
        <v>62018</v>
      </c>
      <c r="E100" s="113">
        <v>3.8919000000000001</v>
      </c>
      <c r="F100" s="110" t="s">
        <v>77</v>
      </c>
      <c r="G100" s="115"/>
      <c r="H100" s="108">
        <v>43252</v>
      </c>
      <c r="I100" s="113">
        <v>3.8654999999999999</v>
      </c>
      <c r="K100" s="111" t="str">
        <f t="shared" si="23"/>
        <v>72018</v>
      </c>
      <c r="L100" s="112">
        <f t="shared" si="22"/>
        <v>2.3074049919962056</v>
      </c>
    </row>
    <row r="101" spans="2:12" x14ac:dyDescent="0.2">
      <c r="B101" s="114"/>
      <c r="C101" s="108">
        <v>43251</v>
      </c>
      <c r="D101" s="109">
        <v>52018</v>
      </c>
      <c r="E101" s="113">
        <v>3.8654000000000002</v>
      </c>
      <c r="F101" s="110" t="s">
        <v>78</v>
      </c>
      <c r="G101" s="115"/>
      <c r="H101" s="108">
        <v>43221</v>
      </c>
      <c r="I101" s="113">
        <v>3.8616000000000001</v>
      </c>
      <c r="K101" s="111" t="str">
        <f t="shared" si="23"/>
        <v>62018</v>
      </c>
      <c r="L101" s="112">
        <f t="shared" si="22"/>
        <v>2.2916938400426869</v>
      </c>
    </row>
    <row r="102" spans="2:12" x14ac:dyDescent="0.2">
      <c r="B102" s="114"/>
      <c r="C102" s="108">
        <v>43220</v>
      </c>
      <c r="D102" s="109">
        <v>42018</v>
      </c>
      <c r="E102" s="113">
        <v>3.8613</v>
      </c>
      <c r="F102" s="110" t="s">
        <v>79</v>
      </c>
      <c r="G102" s="115"/>
      <c r="H102" s="108">
        <v>43191</v>
      </c>
      <c r="I102" s="113">
        <v>3.8479999999999999</v>
      </c>
      <c r="K102" s="111" t="str">
        <f t="shared" si="23"/>
        <v>52018</v>
      </c>
      <c r="L102" s="112">
        <f t="shared" si="22"/>
        <v>2.289263058042331</v>
      </c>
    </row>
    <row r="103" spans="2:12" x14ac:dyDescent="0.2">
      <c r="B103" s="114"/>
      <c r="C103" s="108">
        <v>43190</v>
      </c>
      <c r="D103" s="109">
        <v>32018</v>
      </c>
      <c r="E103" s="113">
        <v>3.8469000000000002</v>
      </c>
      <c r="F103" s="110" t="s">
        <v>80</v>
      </c>
      <c r="G103" s="115"/>
      <c r="H103" s="108">
        <v>43160</v>
      </c>
      <c r="I103" s="113">
        <v>3.8041</v>
      </c>
      <c r="K103" s="111" t="str">
        <f t="shared" si="23"/>
        <v>42018</v>
      </c>
      <c r="L103" s="112">
        <f t="shared" si="22"/>
        <v>2.2807256773581548</v>
      </c>
    </row>
    <row r="104" spans="2:12" x14ac:dyDescent="0.2">
      <c r="B104" s="114"/>
      <c r="C104" s="108">
        <v>43159</v>
      </c>
      <c r="D104" s="109">
        <v>22018</v>
      </c>
      <c r="E104" s="113">
        <v>3.8005</v>
      </c>
      <c r="F104" s="110" t="s">
        <v>81</v>
      </c>
      <c r="G104" s="115"/>
      <c r="H104" s="108">
        <v>43132</v>
      </c>
      <c r="I104" s="113">
        <v>3.7193999999999998</v>
      </c>
      <c r="K104" s="111" t="str">
        <f t="shared" si="23"/>
        <v>32018</v>
      </c>
      <c r="L104" s="112">
        <f t="shared" si="22"/>
        <v>2.2532163395980316</v>
      </c>
    </row>
    <row r="105" spans="2:12" x14ac:dyDescent="0.2">
      <c r="B105" s="114"/>
      <c r="C105" s="108">
        <v>43131</v>
      </c>
      <c r="D105" s="109">
        <v>12018</v>
      </c>
      <c r="E105" s="113">
        <v>3.7198000000000002</v>
      </c>
      <c r="F105" s="110" t="s">
        <v>82</v>
      </c>
      <c r="G105" s="115"/>
      <c r="H105" s="108">
        <v>43101</v>
      </c>
      <c r="I105" s="113">
        <v>3.7279</v>
      </c>
      <c r="K105" s="111" t="str">
        <f t="shared" si="23"/>
        <v>22018</v>
      </c>
      <c r="L105" s="112">
        <f t="shared" si="22"/>
        <v>2.2053714353471277</v>
      </c>
    </row>
    <row r="106" spans="2:12" x14ac:dyDescent="0.2">
      <c r="B106" s="114"/>
      <c r="C106" s="108">
        <v>43100</v>
      </c>
      <c r="D106" s="109">
        <v>122017</v>
      </c>
      <c r="E106" s="113">
        <v>3.7275</v>
      </c>
      <c r="F106" s="110" t="s">
        <v>83</v>
      </c>
      <c r="G106" s="115"/>
      <c r="H106" s="108">
        <v>43070</v>
      </c>
      <c r="I106" s="113">
        <v>3.7145999999999999</v>
      </c>
      <c r="K106" s="111" t="str">
        <f t="shared" si="23"/>
        <v>12018</v>
      </c>
      <c r="L106" s="112">
        <f t="shared" si="22"/>
        <v>2.2099365625185272</v>
      </c>
    </row>
    <row r="107" spans="2:12" x14ac:dyDescent="0.2">
      <c r="B107" s="114"/>
      <c r="C107" s="108">
        <v>43069</v>
      </c>
      <c r="D107" s="109">
        <v>112017</v>
      </c>
      <c r="E107" s="113">
        <v>3.7141000000000002</v>
      </c>
      <c r="F107" s="110" t="s">
        <v>84</v>
      </c>
      <c r="G107" s="115"/>
      <c r="H107" s="108">
        <v>43040</v>
      </c>
      <c r="I107" s="113">
        <v>3.6972999999999998</v>
      </c>
      <c r="K107" s="111" t="str">
        <f t="shared" si="23"/>
        <v>122017</v>
      </c>
      <c r="L107" s="112">
        <f t="shared" si="22"/>
        <v>2.2019920554929744</v>
      </c>
    </row>
    <row r="108" spans="2:12" x14ac:dyDescent="0.2">
      <c r="B108" s="114"/>
      <c r="C108" s="108">
        <v>43039</v>
      </c>
      <c r="D108" s="109">
        <v>102017</v>
      </c>
      <c r="E108" s="113">
        <v>3.6966999999999999</v>
      </c>
      <c r="F108" s="110" t="s">
        <v>85</v>
      </c>
      <c r="G108" s="115"/>
      <c r="H108" s="108">
        <v>43009</v>
      </c>
      <c r="I108" s="113">
        <v>3.6762999999999999</v>
      </c>
      <c r="K108" s="111" t="str">
        <f t="shared" si="23"/>
        <v>112017</v>
      </c>
      <c r="L108" s="112">
        <f t="shared" si="22"/>
        <v>2.1916760538329281</v>
      </c>
    </row>
    <row r="109" spans="2:12" x14ac:dyDescent="0.2">
      <c r="B109" s="114"/>
      <c r="C109" s="108">
        <v>43008</v>
      </c>
      <c r="D109" s="109">
        <v>92017</v>
      </c>
      <c r="E109" s="113">
        <v>3.6753</v>
      </c>
      <c r="F109" s="110" t="s">
        <v>86</v>
      </c>
      <c r="G109" s="115"/>
      <c r="H109" s="108">
        <v>42979</v>
      </c>
      <c r="I109" s="113">
        <v>3.6503999999999999</v>
      </c>
      <c r="K109" s="111" t="str">
        <f t="shared" si="23"/>
        <v>102017</v>
      </c>
      <c r="L109" s="112">
        <f t="shared" si="22"/>
        <v>2.1789885575383883</v>
      </c>
    </row>
    <row r="110" spans="2:12" x14ac:dyDescent="0.2">
      <c r="B110" s="114"/>
      <c r="C110" s="108">
        <v>42978</v>
      </c>
      <c r="D110" s="109">
        <v>82017</v>
      </c>
      <c r="E110" s="113">
        <v>3.6501000000000001</v>
      </c>
      <c r="F110" s="110" t="s">
        <v>87</v>
      </c>
      <c r="G110" s="115"/>
      <c r="H110" s="108">
        <v>42948</v>
      </c>
      <c r="I110" s="113">
        <v>3.6395</v>
      </c>
      <c r="K110" s="111" t="str">
        <f t="shared" si="23"/>
        <v>92017</v>
      </c>
      <c r="L110" s="112">
        <f t="shared" si="22"/>
        <v>2.1640481413410804</v>
      </c>
    </row>
    <row r="111" spans="2:12" x14ac:dyDescent="0.2">
      <c r="B111" s="114"/>
      <c r="C111" s="108">
        <v>42947</v>
      </c>
      <c r="D111" s="109">
        <v>72017</v>
      </c>
      <c r="E111" s="113">
        <v>3.6394000000000002</v>
      </c>
      <c r="F111" s="110" t="s">
        <v>88</v>
      </c>
      <c r="G111" s="115"/>
      <c r="H111" s="108">
        <v>42917</v>
      </c>
      <c r="I111" s="113">
        <v>3.6341999999999999</v>
      </c>
      <c r="K111" s="111" t="str">
        <f t="shared" si="23"/>
        <v>82017</v>
      </c>
      <c r="L111" s="112">
        <f t="shared" si="22"/>
        <v>2.1577043931938102</v>
      </c>
    </row>
    <row r="112" spans="2:12" x14ac:dyDescent="0.2">
      <c r="B112" s="114"/>
      <c r="C112" s="108">
        <v>42916</v>
      </c>
      <c r="D112" s="109">
        <v>62017</v>
      </c>
      <c r="E112" s="113">
        <v>3.6339999999999999</v>
      </c>
      <c r="F112" s="110" t="s">
        <v>89</v>
      </c>
      <c r="G112" s="115"/>
      <c r="H112" s="108">
        <v>42887</v>
      </c>
      <c r="I112" s="113">
        <v>3.629</v>
      </c>
      <c r="K112" s="111" t="str">
        <f t="shared" si="23"/>
        <v>72017</v>
      </c>
      <c r="L112" s="112">
        <f t="shared" si="22"/>
        <v>2.1545028754372439</v>
      </c>
    </row>
    <row r="113" spans="2:12" x14ac:dyDescent="0.2">
      <c r="B113" s="114"/>
      <c r="C113" s="108">
        <v>42886</v>
      </c>
      <c r="D113" s="109">
        <v>52017</v>
      </c>
      <c r="E113" s="113">
        <v>3.6288</v>
      </c>
      <c r="F113" s="110" t="s">
        <v>90</v>
      </c>
      <c r="G113" s="115"/>
      <c r="H113" s="108">
        <v>42856</v>
      </c>
      <c r="I113" s="113">
        <v>3.6187999999999998</v>
      </c>
      <c r="K113" s="111" t="str">
        <f t="shared" si="23"/>
        <v>62017</v>
      </c>
      <c r="L113" s="112">
        <f t="shared" si="22"/>
        <v>2.151419932412403</v>
      </c>
    </row>
    <row r="114" spans="2:12" x14ac:dyDescent="0.2">
      <c r="B114" s="114"/>
      <c r="C114" s="108">
        <v>42855</v>
      </c>
      <c r="D114" s="109">
        <v>42017</v>
      </c>
      <c r="E114" s="113">
        <v>3.6179999999999999</v>
      </c>
      <c r="F114" s="110" t="s">
        <v>91</v>
      </c>
      <c r="G114" s="115"/>
      <c r="H114" s="108">
        <v>42826</v>
      </c>
      <c r="I114" s="113">
        <v>3.5952999999999999</v>
      </c>
      <c r="K114" s="111" t="str">
        <f t="shared" si="23"/>
        <v>52017</v>
      </c>
      <c r="L114" s="112">
        <f t="shared" si="22"/>
        <v>2.1450168968992704</v>
      </c>
    </row>
    <row r="115" spans="2:12" x14ac:dyDescent="0.2">
      <c r="B115" s="114"/>
      <c r="C115" s="108">
        <v>42825</v>
      </c>
      <c r="D115" s="109">
        <v>32017</v>
      </c>
      <c r="E115" s="113">
        <v>3.5947</v>
      </c>
      <c r="F115" s="110" t="s">
        <v>92</v>
      </c>
      <c r="G115" s="115"/>
      <c r="H115" s="108">
        <v>42795</v>
      </c>
      <c r="I115" s="113">
        <v>3.5666000000000002</v>
      </c>
      <c r="K115" s="111" t="str">
        <f t="shared" si="23"/>
        <v>42017</v>
      </c>
      <c r="L115" s="112">
        <f t="shared" si="22"/>
        <v>2.1312029406533468</v>
      </c>
    </row>
    <row r="116" spans="2:12" x14ac:dyDescent="0.2">
      <c r="B116" s="114"/>
      <c r="C116" s="108">
        <v>42794</v>
      </c>
      <c r="D116" s="109">
        <v>22017</v>
      </c>
      <c r="E116" s="113">
        <v>3.5632999999999999</v>
      </c>
      <c r="F116" s="110" t="s">
        <v>93</v>
      </c>
      <c r="G116" s="115"/>
      <c r="H116" s="108">
        <v>42767</v>
      </c>
      <c r="I116" s="113">
        <v>3.4914999999999998</v>
      </c>
      <c r="K116" s="111" t="str">
        <f t="shared" si="23"/>
        <v>32017</v>
      </c>
      <c r="L116" s="112">
        <f t="shared" si="22"/>
        <v>2.1125867077725733</v>
      </c>
    </row>
    <row r="117" spans="2:12" x14ac:dyDescent="0.2">
      <c r="B117" s="114"/>
      <c r="C117" s="108">
        <v>42766</v>
      </c>
      <c r="D117" s="109">
        <v>12017</v>
      </c>
      <c r="E117" s="113">
        <v>3.4921000000000002</v>
      </c>
      <c r="F117" s="110" t="s">
        <v>94</v>
      </c>
      <c r="G117" s="115"/>
      <c r="H117" s="108">
        <v>42736</v>
      </c>
      <c r="I117" s="113">
        <v>3.5078999999999998</v>
      </c>
      <c r="K117" s="111" t="str">
        <f t="shared" si="23"/>
        <v>22017</v>
      </c>
      <c r="L117" s="112">
        <f t="shared" si="22"/>
        <v>2.0703741032785912</v>
      </c>
    </row>
    <row r="118" spans="2:12" x14ac:dyDescent="0.2">
      <c r="B118" s="114"/>
      <c r="C118" s="108">
        <v>42735</v>
      </c>
      <c r="D118" s="109">
        <v>122016</v>
      </c>
      <c r="E118" s="113">
        <v>3.5076999999999998</v>
      </c>
      <c r="F118" s="110" t="s">
        <v>95</v>
      </c>
      <c r="G118" s="115"/>
      <c r="H118" s="108">
        <v>42705</v>
      </c>
      <c r="I118" s="113">
        <v>3.504</v>
      </c>
      <c r="K118" s="111" t="str">
        <f t="shared" ref="K118:K176" si="24">+CONCATENATE(MONTH(C117),YEAR(C117))</f>
        <v>12017</v>
      </c>
      <c r="L118" s="112">
        <f t="shared" ref="L118:L176" si="25">+E118/$I$231</f>
        <v>2.0796229323531152</v>
      </c>
    </row>
    <row r="119" spans="2:12" x14ac:dyDescent="0.2">
      <c r="B119" s="114"/>
      <c r="C119" s="108">
        <v>42704</v>
      </c>
      <c r="D119" s="109">
        <v>112016</v>
      </c>
      <c r="E119" s="113">
        <v>3.5036999999999998</v>
      </c>
      <c r="F119" s="110" t="s">
        <v>96</v>
      </c>
      <c r="G119" s="115"/>
      <c r="H119" s="108">
        <v>42675</v>
      </c>
      <c r="I119" s="113">
        <v>3.4973999999999998</v>
      </c>
      <c r="K119" s="111" t="str">
        <f t="shared" si="24"/>
        <v>122016</v>
      </c>
      <c r="L119" s="112">
        <f t="shared" si="25"/>
        <v>2.0772514377186218</v>
      </c>
    </row>
    <row r="120" spans="2:12" x14ac:dyDescent="0.2">
      <c r="B120" s="114"/>
      <c r="C120" s="108">
        <v>42674</v>
      </c>
      <c r="D120" s="109">
        <v>102016</v>
      </c>
      <c r="E120" s="113">
        <v>3.4971000000000001</v>
      </c>
      <c r="F120" s="110" t="s">
        <v>97</v>
      </c>
      <c r="G120" s="115"/>
      <c r="H120" s="108">
        <v>42644</v>
      </c>
      <c r="I120" s="113">
        <v>3.4870999999999999</v>
      </c>
      <c r="K120" s="111" t="str">
        <f t="shared" si="24"/>
        <v>112016</v>
      </c>
      <c r="L120" s="112">
        <f t="shared" si="25"/>
        <v>2.073338471571708</v>
      </c>
    </row>
    <row r="121" spans="2:12" x14ac:dyDescent="0.2">
      <c r="B121" s="114"/>
      <c r="C121" s="108">
        <v>42643</v>
      </c>
      <c r="D121" s="109">
        <v>92016</v>
      </c>
      <c r="E121" s="113">
        <v>3.4864999999999999</v>
      </c>
      <c r="F121" s="110" t="s">
        <v>98</v>
      </c>
      <c r="G121" s="115"/>
      <c r="H121" s="108">
        <v>42614</v>
      </c>
      <c r="I121" s="113">
        <v>3.4681999999999999</v>
      </c>
      <c r="K121" s="111" t="str">
        <f t="shared" si="24"/>
        <v>102016</v>
      </c>
      <c r="L121" s="112">
        <f t="shared" si="25"/>
        <v>2.0670540107903004</v>
      </c>
    </row>
    <row r="122" spans="2:12" x14ac:dyDescent="0.2">
      <c r="B122" s="114"/>
      <c r="C122" s="108">
        <v>42613</v>
      </c>
      <c r="D122" s="109">
        <v>82016</v>
      </c>
      <c r="E122" s="113">
        <v>3.4678</v>
      </c>
      <c r="F122" s="110" t="s">
        <v>99</v>
      </c>
      <c r="G122" s="115"/>
      <c r="H122" s="108">
        <v>42583</v>
      </c>
      <c r="I122" s="113">
        <v>3.4546999999999999</v>
      </c>
      <c r="K122" s="111" t="str">
        <f t="shared" si="24"/>
        <v>92016</v>
      </c>
      <c r="L122" s="112">
        <f t="shared" si="25"/>
        <v>2.0559672733740437</v>
      </c>
    </row>
    <row r="123" spans="2:12" x14ac:dyDescent="0.2">
      <c r="B123" s="114"/>
      <c r="C123" s="108">
        <v>42582</v>
      </c>
      <c r="D123" s="109">
        <v>72016</v>
      </c>
      <c r="E123" s="113">
        <v>3.4542000000000002</v>
      </c>
      <c r="F123" s="110" t="s">
        <v>100</v>
      </c>
      <c r="G123" s="115"/>
      <c r="H123" s="108">
        <v>42552</v>
      </c>
      <c r="I123" s="113">
        <v>3.4382000000000001</v>
      </c>
      <c r="K123" s="111" t="str">
        <f t="shared" si="24"/>
        <v>82016</v>
      </c>
      <c r="L123" s="112">
        <f t="shared" si="25"/>
        <v>2.0479041916167664</v>
      </c>
    </row>
    <row r="124" spans="2:12" x14ac:dyDescent="0.2">
      <c r="B124" s="114"/>
      <c r="C124" s="108">
        <v>42551</v>
      </c>
      <c r="D124" s="109">
        <v>62016</v>
      </c>
      <c r="E124" s="113">
        <v>3.4371</v>
      </c>
      <c r="F124" s="110" t="s">
        <v>101</v>
      </c>
      <c r="G124" s="115"/>
      <c r="H124" s="108">
        <v>42522</v>
      </c>
      <c r="I124" s="113">
        <v>3.4076</v>
      </c>
      <c r="K124" s="111" t="str">
        <f t="shared" si="24"/>
        <v>72016</v>
      </c>
      <c r="L124" s="112">
        <f t="shared" si="25"/>
        <v>2.0377660520543071</v>
      </c>
    </row>
    <row r="125" spans="2:12" x14ac:dyDescent="0.2">
      <c r="B125" s="114"/>
      <c r="C125" s="108">
        <v>42521</v>
      </c>
      <c r="D125" s="109">
        <v>52016</v>
      </c>
      <c r="E125" s="113">
        <v>3.4070999999999998</v>
      </c>
      <c r="F125" s="110" t="s">
        <v>102</v>
      </c>
      <c r="G125" s="115"/>
      <c r="H125" s="108">
        <v>42491</v>
      </c>
      <c r="I125" s="113">
        <v>3.3894000000000002</v>
      </c>
      <c r="K125" s="111" t="str">
        <f t="shared" si="24"/>
        <v>62016</v>
      </c>
      <c r="L125" s="112">
        <f t="shared" si="25"/>
        <v>2.0199798422956068</v>
      </c>
    </row>
    <row r="126" spans="2:12" x14ac:dyDescent="0.2">
      <c r="B126" s="114"/>
      <c r="C126" s="108">
        <v>42490</v>
      </c>
      <c r="D126" s="109">
        <v>42016</v>
      </c>
      <c r="E126" s="113">
        <v>3.3881999999999999</v>
      </c>
      <c r="F126" s="110" t="s">
        <v>103</v>
      </c>
      <c r="G126" s="115"/>
      <c r="H126" s="108">
        <v>42461</v>
      </c>
      <c r="I126" s="113">
        <v>3.3521999999999998</v>
      </c>
      <c r="K126" s="111" t="str">
        <f t="shared" si="24"/>
        <v>52016</v>
      </c>
      <c r="L126" s="112">
        <f t="shared" si="25"/>
        <v>2.0087745301476252</v>
      </c>
    </row>
    <row r="127" spans="2:12" x14ac:dyDescent="0.2">
      <c r="B127" s="114"/>
      <c r="C127" s="108">
        <v>42460</v>
      </c>
      <c r="D127" s="109">
        <v>32016</v>
      </c>
      <c r="E127" s="113">
        <v>3.3504999999999998</v>
      </c>
      <c r="F127" s="110" t="s">
        <v>104</v>
      </c>
      <c r="G127" s="115"/>
      <c r="H127" s="108">
        <v>42430</v>
      </c>
      <c r="I127" s="113">
        <v>3.2951000000000001</v>
      </c>
      <c r="K127" s="111" t="str">
        <f t="shared" si="24"/>
        <v>42016</v>
      </c>
      <c r="L127" s="112">
        <f t="shared" si="25"/>
        <v>1.9864231932175251</v>
      </c>
    </row>
    <row r="128" spans="2:12" x14ac:dyDescent="0.2">
      <c r="B128" s="114"/>
      <c r="C128" s="108">
        <v>42429</v>
      </c>
      <c r="D128" s="109">
        <v>22016</v>
      </c>
      <c r="E128" s="113">
        <v>3.2924000000000002</v>
      </c>
      <c r="F128" s="110" t="s">
        <v>105</v>
      </c>
      <c r="G128" s="115"/>
      <c r="H128" s="108">
        <v>42401</v>
      </c>
      <c r="I128" s="113">
        <v>3.2294</v>
      </c>
      <c r="K128" s="111" t="str">
        <f t="shared" si="24"/>
        <v>32016</v>
      </c>
      <c r="L128" s="112">
        <f t="shared" si="25"/>
        <v>1.9519772336515089</v>
      </c>
    </row>
    <row r="129" spans="2:12" x14ac:dyDescent="0.2">
      <c r="B129" s="114"/>
      <c r="C129" s="108">
        <v>42400</v>
      </c>
      <c r="D129" s="109">
        <v>12016</v>
      </c>
      <c r="E129" s="113">
        <v>3.2299000000000002</v>
      </c>
      <c r="F129" s="110" t="s">
        <v>106</v>
      </c>
      <c r="G129" s="115"/>
      <c r="H129" s="108">
        <v>42370</v>
      </c>
      <c r="I129" s="113">
        <v>3.2431000000000001</v>
      </c>
      <c r="K129" s="111" t="str">
        <f t="shared" si="24"/>
        <v>22016</v>
      </c>
      <c r="L129" s="112">
        <f t="shared" si="25"/>
        <v>1.9149226299875497</v>
      </c>
    </row>
    <row r="130" spans="2:12" x14ac:dyDescent="0.2">
      <c r="B130" s="114"/>
      <c r="C130" s="108">
        <v>42369</v>
      </c>
      <c r="D130" s="109">
        <v>122015</v>
      </c>
      <c r="E130" s="113">
        <v>3.2425999999999999</v>
      </c>
      <c r="F130" s="110" t="s">
        <v>107</v>
      </c>
      <c r="G130" s="115"/>
      <c r="H130" s="108">
        <v>42339</v>
      </c>
      <c r="I130" s="113">
        <v>3.2284000000000002</v>
      </c>
      <c r="K130" s="111" t="str">
        <f t="shared" si="24"/>
        <v>12016</v>
      </c>
      <c r="L130" s="112">
        <f t="shared" si="25"/>
        <v>1.9224521254520661</v>
      </c>
    </row>
    <row r="131" spans="2:12" x14ac:dyDescent="0.2">
      <c r="B131" s="114"/>
      <c r="C131" s="108">
        <v>42338</v>
      </c>
      <c r="D131" s="109">
        <v>112015</v>
      </c>
      <c r="E131" s="113">
        <v>3.2277999999999998</v>
      </c>
      <c r="F131" s="110" t="s">
        <v>108</v>
      </c>
      <c r="G131" s="115"/>
      <c r="H131" s="108">
        <v>42309</v>
      </c>
      <c r="I131" s="113">
        <v>3.2088999999999999</v>
      </c>
      <c r="K131" s="111" t="str">
        <f t="shared" si="24"/>
        <v>122015</v>
      </c>
      <c r="L131" s="112">
        <f t="shared" si="25"/>
        <v>1.9136775953044405</v>
      </c>
    </row>
    <row r="132" spans="2:12" x14ac:dyDescent="0.2">
      <c r="B132" s="114"/>
      <c r="C132" s="108">
        <v>42308</v>
      </c>
      <c r="D132" s="109">
        <v>102015</v>
      </c>
      <c r="E132" s="113">
        <v>3.2081</v>
      </c>
      <c r="F132" s="110" t="s">
        <v>109</v>
      </c>
      <c r="G132" s="115"/>
      <c r="H132" s="108">
        <v>42278</v>
      </c>
      <c r="I132" s="113">
        <v>3.1846999999999999</v>
      </c>
      <c r="K132" s="111" t="str">
        <f t="shared" si="24"/>
        <v>112015</v>
      </c>
      <c r="L132" s="112">
        <f t="shared" si="25"/>
        <v>1.9019979842295605</v>
      </c>
    </row>
    <row r="133" spans="2:12" x14ac:dyDescent="0.2">
      <c r="B133" s="114"/>
      <c r="C133" s="108">
        <v>42277</v>
      </c>
      <c r="D133" s="109">
        <v>92015</v>
      </c>
      <c r="E133" s="113">
        <v>3.1835</v>
      </c>
      <c r="F133" s="110" t="s">
        <v>110</v>
      </c>
      <c r="G133" s="115"/>
      <c r="H133" s="108">
        <v>42248</v>
      </c>
      <c r="I133" s="113">
        <v>3.1476000000000002</v>
      </c>
      <c r="K133" s="111" t="str">
        <f t="shared" si="24"/>
        <v>102015</v>
      </c>
      <c r="L133" s="112">
        <f t="shared" si="25"/>
        <v>1.8874132922274263</v>
      </c>
    </row>
    <row r="134" spans="2:12" x14ac:dyDescent="0.2">
      <c r="B134" s="114"/>
      <c r="C134" s="108">
        <v>42247</v>
      </c>
      <c r="D134" s="109">
        <v>82015</v>
      </c>
      <c r="E134" s="113">
        <v>3.1463999999999999</v>
      </c>
      <c r="F134" s="110" t="s">
        <v>111</v>
      </c>
      <c r="G134" s="115"/>
      <c r="H134" s="108">
        <v>42217</v>
      </c>
      <c r="I134" s="113">
        <v>3.1128999999999998</v>
      </c>
      <c r="K134" s="111" t="str">
        <f t="shared" si="24"/>
        <v>92015</v>
      </c>
      <c r="L134" s="112">
        <f t="shared" si="25"/>
        <v>1.8654176794924999</v>
      </c>
    </row>
    <row r="135" spans="2:12" x14ac:dyDescent="0.2">
      <c r="B135" s="114"/>
      <c r="C135" s="108">
        <v>42216</v>
      </c>
      <c r="D135" s="109">
        <v>72015</v>
      </c>
      <c r="E135" s="113">
        <v>3.1124999999999998</v>
      </c>
      <c r="F135" s="110" t="s">
        <v>112</v>
      </c>
      <c r="G135" s="115"/>
      <c r="H135" s="108">
        <v>42186</v>
      </c>
      <c r="I135" s="113">
        <v>3.0988000000000002</v>
      </c>
      <c r="K135" s="111" t="str">
        <f t="shared" si="24"/>
        <v>82015</v>
      </c>
      <c r="L135" s="112">
        <f t="shared" si="25"/>
        <v>1.8453192624651684</v>
      </c>
    </row>
    <row r="136" spans="2:12" x14ac:dyDescent="0.2">
      <c r="B136" s="114"/>
      <c r="C136" s="108">
        <v>42185</v>
      </c>
      <c r="D136" s="109">
        <v>62015</v>
      </c>
      <c r="E136" s="113">
        <v>3.0983000000000001</v>
      </c>
      <c r="F136" s="110" t="s">
        <v>113</v>
      </c>
      <c r="G136" s="115"/>
      <c r="H136" s="108">
        <v>42156</v>
      </c>
      <c r="I136" s="113">
        <v>3.0834000000000001</v>
      </c>
      <c r="K136" s="111" t="str">
        <f t="shared" si="24"/>
        <v>72015</v>
      </c>
      <c r="L136" s="112">
        <f t="shared" si="25"/>
        <v>1.8369004565127172</v>
      </c>
    </row>
    <row r="137" spans="2:12" x14ac:dyDescent="0.2">
      <c r="B137" s="114"/>
      <c r="C137" s="108">
        <v>42155</v>
      </c>
      <c r="D137" s="109">
        <v>52015</v>
      </c>
      <c r="E137" s="113">
        <v>3.0829</v>
      </c>
      <c r="F137" s="110" t="s">
        <v>114</v>
      </c>
      <c r="G137" s="115"/>
      <c r="H137" s="108">
        <v>42125</v>
      </c>
      <c r="I137" s="113">
        <v>3.0653999999999999</v>
      </c>
      <c r="K137" s="111" t="str">
        <f t="shared" si="24"/>
        <v>62015</v>
      </c>
      <c r="L137" s="112">
        <f t="shared" si="25"/>
        <v>1.8277702021699174</v>
      </c>
    </row>
    <row r="138" spans="2:12" x14ac:dyDescent="0.2">
      <c r="B138" s="114"/>
      <c r="C138" s="108">
        <v>42124</v>
      </c>
      <c r="D138" s="109">
        <v>42015</v>
      </c>
      <c r="E138" s="113">
        <v>3.0647000000000002</v>
      </c>
      <c r="F138" s="110" t="s">
        <v>115</v>
      </c>
      <c r="G138" s="115"/>
      <c r="H138" s="108">
        <v>42095</v>
      </c>
      <c r="I138" s="113">
        <v>3.0426000000000002</v>
      </c>
      <c r="K138" s="111" t="str">
        <f t="shared" si="24"/>
        <v>52015</v>
      </c>
      <c r="L138" s="112">
        <f t="shared" si="25"/>
        <v>1.8169799015829726</v>
      </c>
    </row>
    <row r="139" spans="2:12" x14ac:dyDescent="0.2">
      <c r="B139" s="114"/>
      <c r="C139" s="108">
        <v>42094</v>
      </c>
      <c r="D139" s="109">
        <v>32015</v>
      </c>
      <c r="E139" s="113">
        <v>3.0415000000000001</v>
      </c>
      <c r="F139" s="110" t="s">
        <v>116</v>
      </c>
      <c r="G139" s="115"/>
      <c r="H139" s="108">
        <v>42064</v>
      </c>
      <c r="I139" s="113">
        <v>3.0042</v>
      </c>
      <c r="K139" s="111" t="str">
        <f t="shared" si="24"/>
        <v>42015</v>
      </c>
      <c r="L139" s="112">
        <f t="shared" si="25"/>
        <v>1.803225232702911</v>
      </c>
    </row>
    <row r="140" spans="2:12" x14ac:dyDescent="0.2">
      <c r="B140" s="114"/>
      <c r="C140" s="108">
        <v>42063</v>
      </c>
      <c r="D140" s="109">
        <v>22015</v>
      </c>
      <c r="E140" s="113">
        <v>3.0019</v>
      </c>
      <c r="F140" s="110" t="s">
        <v>117</v>
      </c>
      <c r="G140" s="115"/>
      <c r="H140" s="108">
        <v>42036</v>
      </c>
      <c r="I140" s="113">
        <v>2.9502000000000002</v>
      </c>
      <c r="K140" s="111" t="str">
        <f t="shared" si="24"/>
        <v>32015</v>
      </c>
      <c r="L140" s="112">
        <f t="shared" si="25"/>
        <v>1.7797474358214265</v>
      </c>
    </row>
    <row r="141" spans="2:12" x14ac:dyDescent="0.2">
      <c r="B141" s="114"/>
      <c r="C141" s="108">
        <v>42035</v>
      </c>
      <c r="D141" s="109">
        <v>12015</v>
      </c>
      <c r="E141" s="113">
        <v>2.9506999999999999</v>
      </c>
      <c r="F141" s="110" t="s">
        <v>118</v>
      </c>
      <c r="G141" s="115"/>
      <c r="H141" s="108">
        <v>42005</v>
      </c>
      <c r="I141" s="113">
        <v>2.9634</v>
      </c>
      <c r="K141" s="111" t="str">
        <f t="shared" si="24"/>
        <v>22015</v>
      </c>
      <c r="L141" s="112">
        <f t="shared" si="25"/>
        <v>1.7493923044999109</v>
      </c>
    </row>
    <row r="142" spans="2:12" x14ac:dyDescent="0.2">
      <c r="B142" s="114"/>
      <c r="C142" s="108">
        <v>42004</v>
      </c>
      <c r="D142" s="109">
        <v>122014</v>
      </c>
      <c r="E142" s="113">
        <v>2.9632000000000001</v>
      </c>
      <c r="F142" s="110" t="s">
        <v>119</v>
      </c>
      <c r="G142" s="115"/>
      <c r="H142" s="108">
        <v>41974</v>
      </c>
      <c r="I142" s="113">
        <v>2.9571000000000001</v>
      </c>
      <c r="K142" s="111" t="str">
        <f t="shared" si="24"/>
        <v>12015</v>
      </c>
      <c r="L142" s="112">
        <f t="shared" si="25"/>
        <v>1.7568032252327028</v>
      </c>
    </row>
    <row r="143" spans="2:12" x14ac:dyDescent="0.2">
      <c r="B143" s="114"/>
      <c r="C143" s="108">
        <v>41973</v>
      </c>
      <c r="D143" s="109">
        <v>112014</v>
      </c>
      <c r="E143" s="113">
        <v>2.9565999999999999</v>
      </c>
      <c r="F143" s="110" t="s">
        <v>120</v>
      </c>
      <c r="G143" s="115"/>
      <c r="H143" s="108">
        <v>41944</v>
      </c>
      <c r="I143" s="113">
        <v>2.9384000000000001</v>
      </c>
      <c r="K143" s="111" t="str">
        <f t="shared" si="24"/>
        <v>122014</v>
      </c>
      <c r="L143" s="112">
        <f t="shared" si="25"/>
        <v>1.7528902590857887</v>
      </c>
    </row>
    <row r="144" spans="2:12" x14ac:dyDescent="0.2">
      <c r="B144" s="114"/>
      <c r="C144" s="108">
        <v>41943</v>
      </c>
      <c r="D144" s="109">
        <v>102014</v>
      </c>
      <c r="E144" s="113">
        <v>2.9373999999999998</v>
      </c>
      <c r="F144" s="110" t="s">
        <v>121</v>
      </c>
      <c r="G144" s="115"/>
      <c r="H144" s="108">
        <v>41913</v>
      </c>
      <c r="I144" s="113">
        <v>2.9100999999999999</v>
      </c>
      <c r="K144" s="111" t="str">
        <f t="shared" si="24"/>
        <v>112014</v>
      </c>
      <c r="L144" s="112">
        <f t="shared" si="25"/>
        <v>1.7415070848402203</v>
      </c>
    </row>
    <row r="145" spans="2:12" x14ac:dyDescent="0.2">
      <c r="B145" s="114"/>
      <c r="C145" s="108">
        <v>41912</v>
      </c>
      <c r="D145" s="109">
        <v>92014</v>
      </c>
      <c r="E145" s="113">
        <v>2.9094000000000002</v>
      </c>
      <c r="F145" s="110" t="s">
        <v>122</v>
      </c>
      <c r="G145" s="115"/>
      <c r="H145" s="108">
        <v>41883</v>
      </c>
      <c r="I145" s="113">
        <v>2.8885000000000001</v>
      </c>
      <c r="K145" s="111" t="str">
        <f t="shared" si="24"/>
        <v>102014</v>
      </c>
      <c r="L145" s="112">
        <f t="shared" si="25"/>
        <v>1.7249066223987668</v>
      </c>
    </row>
    <row r="146" spans="2:12" x14ac:dyDescent="0.2">
      <c r="B146" s="114"/>
      <c r="C146" s="108">
        <v>41882</v>
      </c>
      <c r="D146" s="109">
        <v>82014</v>
      </c>
      <c r="E146" s="113">
        <v>2.8877999999999999</v>
      </c>
      <c r="F146" s="110" t="s">
        <v>123</v>
      </c>
      <c r="G146" s="115"/>
      <c r="H146" s="108">
        <v>41852</v>
      </c>
      <c r="I146" s="113">
        <v>2.8685</v>
      </c>
      <c r="K146" s="111" t="str">
        <f t="shared" si="24"/>
        <v>92014</v>
      </c>
      <c r="L146" s="112">
        <f t="shared" si="25"/>
        <v>1.7121005513725023</v>
      </c>
    </row>
    <row r="147" spans="2:12" x14ac:dyDescent="0.2">
      <c r="B147" s="114"/>
      <c r="C147" s="108">
        <v>41851</v>
      </c>
      <c r="D147" s="109">
        <v>72014</v>
      </c>
      <c r="E147" s="113">
        <v>2.8681999999999999</v>
      </c>
      <c r="F147" s="110" t="s">
        <v>124</v>
      </c>
      <c r="G147" s="115"/>
      <c r="H147" s="108">
        <v>41821</v>
      </c>
      <c r="I147" s="113">
        <v>2.8586</v>
      </c>
      <c r="K147" s="111" t="str">
        <f t="shared" si="24"/>
        <v>82014</v>
      </c>
      <c r="L147" s="112">
        <f t="shared" si="25"/>
        <v>1.7004802276634847</v>
      </c>
    </row>
    <row r="148" spans="2:12" x14ac:dyDescent="0.2">
      <c r="B148" s="114"/>
      <c r="C148" s="108">
        <v>41820</v>
      </c>
      <c r="D148" s="109">
        <v>62014</v>
      </c>
      <c r="E148" s="113">
        <v>2.8582999999999998</v>
      </c>
      <c r="F148" s="110" t="s">
        <v>125</v>
      </c>
      <c r="G148" s="115"/>
      <c r="H148" s="108">
        <v>41791</v>
      </c>
      <c r="I148" s="113">
        <v>2.8509000000000002</v>
      </c>
      <c r="K148" s="111" t="str">
        <f t="shared" si="24"/>
        <v>72014</v>
      </c>
      <c r="L148" s="112">
        <f t="shared" si="25"/>
        <v>1.6946107784431137</v>
      </c>
    </row>
    <row r="149" spans="2:12" x14ac:dyDescent="0.2">
      <c r="B149" s="114"/>
      <c r="C149" s="108">
        <v>41790</v>
      </c>
      <c r="D149" s="109">
        <v>52014</v>
      </c>
      <c r="E149" s="113">
        <v>2.851</v>
      </c>
      <c r="F149" s="110" t="s">
        <v>126</v>
      </c>
      <c r="G149" s="115"/>
      <c r="H149" s="108">
        <v>41760</v>
      </c>
      <c r="I149" s="113">
        <v>2.8502999999999998</v>
      </c>
      <c r="K149" s="111" t="str">
        <f t="shared" si="24"/>
        <v>62014</v>
      </c>
      <c r="L149" s="112">
        <f t="shared" si="25"/>
        <v>1.6902828007351631</v>
      </c>
    </row>
    <row r="150" spans="2:12" x14ac:dyDescent="0.2">
      <c r="B150" s="114"/>
      <c r="C150" s="108">
        <v>41759</v>
      </c>
      <c r="D150" s="109">
        <v>42014</v>
      </c>
      <c r="E150" s="113">
        <v>2.8496999999999999</v>
      </c>
      <c r="F150" s="110" t="s">
        <v>127</v>
      </c>
      <c r="G150" s="115"/>
      <c r="H150" s="108">
        <v>41730</v>
      </c>
      <c r="I150" s="113">
        <v>2.83</v>
      </c>
      <c r="K150" s="111" t="str">
        <f t="shared" si="24"/>
        <v>52014</v>
      </c>
      <c r="L150" s="112">
        <f t="shared" si="25"/>
        <v>1.6895120649789528</v>
      </c>
    </row>
    <row r="151" spans="2:12" x14ac:dyDescent="0.2">
      <c r="B151" s="114"/>
      <c r="C151" s="108">
        <v>41729</v>
      </c>
      <c r="D151" s="109">
        <v>32014</v>
      </c>
      <c r="E151" s="113">
        <v>2.8285</v>
      </c>
      <c r="F151" s="110" t="s">
        <v>128</v>
      </c>
      <c r="G151" s="115"/>
      <c r="H151" s="108">
        <v>41699</v>
      </c>
      <c r="I151" s="113">
        <v>2.7801999999999998</v>
      </c>
      <c r="K151" s="111" t="str">
        <f t="shared" si="24"/>
        <v>42014</v>
      </c>
      <c r="L151" s="112">
        <f t="shared" si="25"/>
        <v>1.6769431434161379</v>
      </c>
    </row>
    <row r="152" spans="2:12" x14ac:dyDescent="0.2">
      <c r="B152" s="114"/>
      <c r="C152" s="108">
        <v>41698</v>
      </c>
      <c r="D152" s="109">
        <v>22014</v>
      </c>
      <c r="E152" s="113">
        <v>2.7778</v>
      </c>
      <c r="F152" s="110" t="s">
        <v>129</v>
      </c>
      <c r="G152" s="115"/>
      <c r="H152" s="108">
        <v>41671</v>
      </c>
      <c r="I152" s="113">
        <v>2.7258</v>
      </c>
      <c r="K152" s="111" t="str">
        <f t="shared" si="24"/>
        <v>32014</v>
      </c>
      <c r="L152" s="112">
        <f t="shared" si="25"/>
        <v>1.6468844489239343</v>
      </c>
    </row>
    <row r="153" spans="2:12" x14ac:dyDescent="0.2">
      <c r="B153" s="114"/>
      <c r="C153" s="108">
        <v>41670</v>
      </c>
      <c r="D153" s="109">
        <v>12014</v>
      </c>
      <c r="E153" s="113">
        <v>2.7263999999999999</v>
      </c>
      <c r="F153" s="110" t="s">
        <v>130</v>
      </c>
      <c r="G153" s="115"/>
      <c r="H153" s="108">
        <v>41640</v>
      </c>
      <c r="I153" s="113">
        <v>2.7423000000000002</v>
      </c>
      <c r="K153" s="111" t="str">
        <f t="shared" si="24"/>
        <v>22014</v>
      </c>
      <c r="L153" s="112">
        <f t="shared" si="25"/>
        <v>1.6164107428706942</v>
      </c>
    </row>
    <row r="154" spans="2:12" x14ac:dyDescent="0.2">
      <c r="B154" s="114"/>
      <c r="C154" s="108">
        <v>41639</v>
      </c>
      <c r="D154" s="109">
        <v>122013</v>
      </c>
      <c r="E154" s="113">
        <v>2.7421000000000002</v>
      </c>
      <c r="F154" s="110" t="s">
        <v>131</v>
      </c>
      <c r="G154" s="115"/>
      <c r="H154" s="108">
        <v>41609</v>
      </c>
      <c r="I154" s="113">
        <v>2.7345000000000002</v>
      </c>
      <c r="K154" s="111" t="str">
        <f t="shared" si="24"/>
        <v>12014</v>
      </c>
      <c r="L154" s="112">
        <f t="shared" si="25"/>
        <v>1.625718859311081</v>
      </c>
    </row>
    <row r="155" spans="2:12" x14ac:dyDescent="0.2">
      <c r="B155" s="114"/>
      <c r="C155" s="108">
        <v>41608</v>
      </c>
      <c r="D155" s="109">
        <v>112013</v>
      </c>
      <c r="E155" s="113">
        <v>2.7336999999999998</v>
      </c>
      <c r="F155" s="110" t="s">
        <v>132</v>
      </c>
      <c r="G155" s="115"/>
      <c r="H155" s="108">
        <v>41579</v>
      </c>
      <c r="I155" s="113">
        <v>2.7105000000000001</v>
      </c>
      <c r="K155" s="111" t="str">
        <f t="shared" si="24"/>
        <v>122013</v>
      </c>
      <c r="L155" s="112">
        <f t="shared" si="25"/>
        <v>1.6207387205786445</v>
      </c>
    </row>
    <row r="156" spans="2:12" x14ac:dyDescent="0.2">
      <c r="B156" s="114"/>
      <c r="C156" s="108">
        <v>41578</v>
      </c>
      <c r="D156" s="109">
        <v>102013</v>
      </c>
      <c r="E156" s="113">
        <v>2.7092999999999998</v>
      </c>
      <c r="F156" s="110" t="s">
        <v>133</v>
      </c>
      <c r="G156" s="115"/>
      <c r="H156" s="108">
        <v>41548</v>
      </c>
      <c r="I156" s="113">
        <v>2.6751</v>
      </c>
      <c r="K156" s="111" t="str">
        <f t="shared" si="24"/>
        <v>112013</v>
      </c>
      <c r="L156" s="112">
        <f t="shared" si="25"/>
        <v>1.6062726033082348</v>
      </c>
    </row>
    <row r="157" spans="2:12" x14ac:dyDescent="0.2">
      <c r="B157" s="114"/>
      <c r="C157" s="108">
        <v>41547</v>
      </c>
      <c r="D157" s="109">
        <v>92013</v>
      </c>
      <c r="E157" s="113">
        <v>2.6741999999999999</v>
      </c>
      <c r="F157" s="110" t="s">
        <v>134</v>
      </c>
      <c r="G157" s="115"/>
      <c r="H157" s="108">
        <v>41518</v>
      </c>
      <c r="I157" s="113">
        <v>2.6484999999999999</v>
      </c>
      <c r="K157" s="111" t="str">
        <f t="shared" si="24"/>
        <v>102013</v>
      </c>
      <c r="L157" s="112">
        <f t="shared" si="25"/>
        <v>1.5854627378905555</v>
      </c>
    </row>
    <row r="158" spans="2:12" x14ac:dyDescent="0.2">
      <c r="B158" s="114"/>
      <c r="C158" s="108">
        <v>41517</v>
      </c>
      <c r="D158" s="109">
        <v>82013</v>
      </c>
      <c r="E158" s="113">
        <v>2.6478999999999999</v>
      </c>
      <c r="F158" s="110" t="s">
        <v>135</v>
      </c>
      <c r="G158" s="115"/>
      <c r="H158" s="108">
        <v>41487</v>
      </c>
      <c r="I158" s="113">
        <v>2.6294</v>
      </c>
      <c r="K158" s="111" t="str">
        <f t="shared" si="24"/>
        <v>92013</v>
      </c>
      <c r="L158" s="112">
        <f t="shared" si="25"/>
        <v>1.5698701606687613</v>
      </c>
    </row>
    <row r="159" spans="2:12" x14ac:dyDescent="0.2">
      <c r="B159" s="114"/>
      <c r="C159" s="108">
        <v>41486</v>
      </c>
      <c r="D159" s="109">
        <v>72013</v>
      </c>
      <c r="E159" s="113">
        <v>2.629</v>
      </c>
      <c r="F159" s="110" t="s">
        <v>136</v>
      </c>
      <c r="G159" s="115"/>
      <c r="H159" s="108">
        <v>41456</v>
      </c>
      <c r="I159" s="113">
        <v>2.6183999999999998</v>
      </c>
      <c r="K159" s="111" t="str">
        <f t="shared" si="24"/>
        <v>82013</v>
      </c>
      <c r="L159" s="112">
        <f t="shared" si="25"/>
        <v>1.5586648485207801</v>
      </c>
    </row>
    <row r="160" spans="2:12" x14ac:dyDescent="0.2">
      <c r="B160" s="114"/>
      <c r="C160" s="108">
        <v>41455</v>
      </c>
      <c r="D160" s="109">
        <v>62013</v>
      </c>
      <c r="E160" s="113">
        <v>2.6181999999999999</v>
      </c>
      <c r="F160" s="110" t="s">
        <v>137</v>
      </c>
      <c r="G160" s="115"/>
      <c r="H160" s="108">
        <v>41426</v>
      </c>
      <c r="I160" s="113">
        <v>2.6097000000000001</v>
      </c>
      <c r="K160" s="111" t="str">
        <f t="shared" si="24"/>
        <v>72013</v>
      </c>
      <c r="L160" s="112">
        <f t="shared" si="25"/>
        <v>1.552261813007648</v>
      </c>
    </row>
    <row r="161" spans="2:12" x14ac:dyDescent="0.2">
      <c r="B161" s="114"/>
      <c r="C161" s="108">
        <v>41425</v>
      </c>
      <c r="D161" s="109">
        <v>52013</v>
      </c>
      <c r="E161" s="113">
        <v>2.6093000000000002</v>
      </c>
      <c r="F161" s="110" t="s">
        <v>138</v>
      </c>
      <c r="G161" s="115"/>
      <c r="H161" s="108">
        <v>41395</v>
      </c>
      <c r="I161" s="113">
        <v>2.5973000000000002</v>
      </c>
      <c r="K161" s="111" t="str">
        <f t="shared" si="24"/>
        <v>62013</v>
      </c>
      <c r="L161" s="112">
        <f t="shared" si="25"/>
        <v>1.5469852374459003</v>
      </c>
    </row>
    <row r="162" spans="2:12" x14ac:dyDescent="0.2">
      <c r="B162" s="114"/>
      <c r="C162" s="108">
        <v>41394</v>
      </c>
      <c r="D162" s="109">
        <v>42013</v>
      </c>
      <c r="E162" s="113">
        <v>2.5966999999999998</v>
      </c>
      <c r="F162" s="110" t="s">
        <v>139</v>
      </c>
      <c r="G162" s="115"/>
      <c r="H162" s="108">
        <v>41365</v>
      </c>
      <c r="I162" s="113">
        <v>2.5792000000000002</v>
      </c>
      <c r="K162" s="111" t="str">
        <f t="shared" si="24"/>
        <v>52013</v>
      </c>
      <c r="L162" s="112">
        <f t="shared" si="25"/>
        <v>1.5395150293472459</v>
      </c>
    </row>
    <row r="163" spans="2:12" x14ac:dyDescent="0.2">
      <c r="B163" s="114"/>
      <c r="C163" s="108">
        <v>41364</v>
      </c>
      <c r="D163" s="109">
        <v>32013</v>
      </c>
      <c r="E163" s="113">
        <v>2.5783999999999998</v>
      </c>
      <c r="F163" s="110" t="s">
        <v>140</v>
      </c>
      <c r="G163" s="115"/>
      <c r="H163" s="108">
        <v>41334</v>
      </c>
      <c r="I163" s="113">
        <v>2.5503</v>
      </c>
      <c r="K163" s="111" t="str">
        <f t="shared" si="24"/>
        <v>42013</v>
      </c>
      <c r="L163" s="112">
        <f t="shared" si="25"/>
        <v>1.5286654413944387</v>
      </c>
    </row>
    <row r="164" spans="2:12" x14ac:dyDescent="0.2">
      <c r="B164" s="114"/>
      <c r="C164" s="108">
        <v>41333</v>
      </c>
      <c r="D164" s="109">
        <v>22013</v>
      </c>
      <c r="E164" s="113">
        <v>2.5486</v>
      </c>
      <c r="F164" s="110" t="s">
        <v>141</v>
      </c>
      <c r="G164" s="115"/>
      <c r="H164" s="108">
        <v>41306</v>
      </c>
      <c r="I164" s="113">
        <v>2.5118999999999998</v>
      </c>
      <c r="K164" s="111" t="str">
        <f t="shared" si="24"/>
        <v>32013</v>
      </c>
      <c r="L164" s="112">
        <f t="shared" si="25"/>
        <v>1.5109978063674629</v>
      </c>
    </row>
    <row r="165" spans="2:12" x14ac:dyDescent="0.2">
      <c r="B165" s="114"/>
      <c r="C165" s="108">
        <v>41305</v>
      </c>
      <c r="D165" s="109">
        <v>12013</v>
      </c>
      <c r="E165" s="113">
        <v>2.5125000000000002</v>
      </c>
      <c r="F165" s="110" t="s">
        <v>142</v>
      </c>
      <c r="G165" s="115"/>
      <c r="H165" s="108">
        <v>41275</v>
      </c>
      <c r="I165" s="113">
        <v>2.5268999999999999</v>
      </c>
      <c r="K165" s="111" t="str">
        <f t="shared" si="24"/>
        <v>22013</v>
      </c>
      <c r="L165" s="112">
        <f t="shared" si="25"/>
        <v>1.4895950672911602</v>
      </c>
    </row>
    <row r="166" spans="2:12" x14ac:dyDescent="0.2">
      <c r="B166" s="114"/>
      <c r="C166" s="108">
        <v>41274</v>
      </c>
      <c r="D166" s="109">
        <v>122012</v>
      </c>
      <c r="E166" s="113">
        <v>2.5266000000000002</v>
      </c>
      <c r="F166" s="110" t="s">
        <v>143</v>
      </c>
      <c r="G166" s="115"/>
      <c r="H166" s="108">
        <v>41244</v>
      </c>
      <c r="I166" s="113">
        <v>2.5154000000000001</v>
      </c>
      <c r="K166" s="111" t="str">
        <f t="shared" si="24"/>
        <v>12013</v>
      </c>
      <c r="L166" s="112">
        <f t="shared" si="25"/>
        <v>1.4979545858777494</v>
      </c>
    </row>
    <row r="167" spans="2:12" x14ac:dyDescent="0.2">
      <c r="B167" s="114"/>
      <c r="C167" s="108">
        <v>41243</v>
      </c>
      <c r="D167" s="109" t="str">
        <f t="shared" ref="D167:D177" si="26">CONCATENATE(MONTH(C167),(YEAR(C167)))</f>
        <v>112012</v>
      </c>
      <c r="E167" s="113">
        <v>2.5144000000000002</v>
      </c>
      <c r="F167" s="110" t="s">
        <v>144</v>
      </c>
      <c r="G167" s="115"/>
      <c r="H167" s="108">
        <v>41214</v>
      </c>
      <c r="I167" s="113">
        <v>2.4866999999999999</v>
      </c>
      <c r="K167" s="111" t="str">
        <f t="shared" si="24"/>
        <v>122012</v>
      </c>
      <c r="L167" s="112">
        <f t="shared" si="25"/>
        <v>1.4907215272425447</v>
      </c>
    </row>
    <row r="168" spans="2:12" x14ac:dyDescent="0.2">
      <c r="B168" s="114"/>
      <c r="C168" s="108">
        <v>41213</v>
      </c>
      <c r="D168" s="109" t="str">
        <f t="shared" si="26"/>
        <v>102012</v>
      </c>
      <c r="E168" s="113">
        <v>2.4857</v>
      </c>
      <c r="F168" s="110" t="s">
        <v>145</v>
      </c>
      <c r="G168" s="115"/>
      <c r="H168" s="108">
        <v>41183</v>
      </c>
      <c r="I168" s="113">
        <v>2.4577</v>
      </c>
      <c r="K168" s="111" t="str">
        <f t="shared" si="24"/>
        <v>112012</v>
      </c>
      <c r="L168" s="112">
        <f t="shared" si="25"/>
        <v>1.4737060532400545</v>
      </c>
    </row>
    <row r="169" spans="2:12" x14ac:dyDescent="0.2">
      <c r="B169" s="114"/>
      <c r="C169" s="108">
        <v>41182</v>
      </c>
      <c r="D169" s="109" t="str">
        <f t="shared" si="26"/>
        <v>92012</v>
      </c>
      <c r="E169" s="113">
        <v>2.4569999999999999</v>
      </c>
      <c r="F169" s="110" t="s">
        <v>146</v>
      </c>
      <c r="G169" s="115"/>
      <c r="H169" s="108">
        <v>41153</v>
      </c>
      <c r="I169" s="113">
        <v>2.4371999999999998</v>
      </c>
      <c r="K169" s="111" t="str">
        <f t="shared" si="24"/>
        <v>102012</v>
      </c>
      <c r="L169" s="112">
        <f t="shared" si="25"/>
        <v>1.4566905792375644</v>
      </c>
    </row>
    <row r="170" spans="2:12" x14ac:dyDescent="0.2">
      <c r="B170" s="114"/>
      <c r="C170" s="108">
        <v>41152</v>
      </c>
      <c r="D170" s="109" t="str">
        <f t="shared" si="26"/>
        <v>82012</v>
      </c>
      <c r="E170" s="113">
        <v>2.4369999999999998</v>
      </c>
      <c r="F170" s="110" t="s">
        <v>147</v>
      </c>
      <c r="G170" s="115"/>
      <c r="H170" s="108">
        <v>41122</v>
      </c>
      <c r="I170" s="113">
        <v>2.4304999999999999</v>
      </c>
      <c r="K170" s="111" t="str">
        <f t="shared" si="24"/>
        <v>92012</v>
      </c>
      <c r="L170" s="112">
        <f t="shared" si="25"/>
        <v>1.4448331060650974</v>
      </c>
    </row>
    <row r="171" spans="2:12" x14ac:dyDescent="0.2">
      <c r="B171" s="114"/>
      <c r="C171" s="108">
        <v>41121</v>
      </c>
      <c r="D171" s="109" t="str">
        <f t="shared" si="26"/>
        <v>72012</v>
      </c>
      <c r="E171" s="113">
        <v>2.4302999999999999</v>
      </c>
      <c r="F171" s="110" t="s">
        <v>148</v>
      </c>
      <c r="G171" s="115"/>
      <c r="H171" s="108">
        <v>41091</v>
      </c>
      <c r="I171" s="113">
        <v>2.423</v>
      </c>
      <c r="K171" s="111" t="str">
        <f t="shared" si="24"/>
        <v>82012</v>
      </c>
      <c r="L171" s="112">
        <f t="shared" si="25"/>
        <v>1.440860852552321</v>
      </c>
    </row>
    <row r="172" spans="2:12" x14ac:dyDescent="0.2">
      <c r="B172" s="114"/>
      <c r="C172" s="108">
        <v>41090</v>
      </c>
      <c r="D172" s="109" t="str">
        <f t="shared" si="26"/>
        <v>62012</v>
      </c>
      <c r="E172" s="113">
        <v>2.4226000000000001</v>
      </c>
      <c r="F172" s="110" t="s">
        <v>149</v>
      </c>
      <c r="G172" s="115"/>
      <c r="H172" s="108">
        <v>41061</v>
      </c>
      <c r="I172" s="113">
        <v>2.4123000000000001</v>
      </c>
      <c r="K172" s="111" t="str">
        <f t="shared" si="24"/>
        <v>72012</v>
      </c>
      <c r="L172" s="112">
        <f t="shared" si="25"/>
        <v>1.4362957253809212</v>
      </c>
    </row>
    <row r="173" spans="2:12" x14ac:dyDescent="0.2">
      <c r="B173" s="114"/>
      <c r="C173" s="108">
        <v>41060</v>
      </c>
      <c r="D173" s="109" t="str">
        <f t="shared" si="26"/>
        <v>52012</v>
      </c>
      <c r="E173" s="113">
        <v>2.4117000000000002</v>
      </c>
      <c r="F173" s="110" t="s">
        <v>150</v>
      </c>
      <c r="G173" s="115"/>
      <c r="H173" s="108">
        <v>41030</v>
      </c>
      <c r="I173" s="113">
        <v>2.3919999999999999</v>
      </c>
      <c r="K173" s="111" t="str">
        <f t="shared" si="24"/>
        <v>62012</v>
      </c>
      <c r="L173" s="112">
        <f t="shared" si="25"/>
        <v>1.4298334025019268</v>
      </c>
    </row>
    <row r="174" spans="2:12" x14ac:dyDescent="0.2">
      <c r="B174" s="114"/>
      <c r="C174" s="108">
        <v>41029</v>
      </c>
      <c r="D174" s="109" t="str">
        <f t="shared" si="26"/>
        <v>42012</v>
      </c>
      <c r="E174" s="113">
        <v>2.3913000000000002</v>
      </c>
      <c r="F174" s="110" t="s">
        <v>151</v>
      </c>
      <c r="G174" s="115"/>
      <c r="H174" s="108">
        <v>41000</v>
      </c>
      <c r="I174" s="113">
        <v>2.3692000000000002</v>
      </c>
      <c r="K174" s="111" t="str">
        <f t="shared" si="24"/>
        <v>52012</v>
      </c>
      <c r="L174" s="112">
        <f t="shared" si="25"/>
        <v>1.4177387798660106</v>
      </c>
    </row>
    <row r="175" spans="2:12" x14ac:dyDescent="0.2">
      <c r="B175" s="114"/>
      <c r="C175" s="108">
        <v>40999</v>
      </c>
      <c r="D175" s="109" t="str">
        <f t="shared" si="26"/>
        <v>32012</v>
      </c>
      <c r="E175" s="113">
        <v>2.3685999999999998</v>
      </c>
      <c r="F175" s="110" t="s">
        <v>152</v>
      </c>
      <c r="G175" s="115"/>
      <c r="H175" s="108">
        <v>40969</v>
      </c>
      <c r="I175" s="113">
        <v>2.3498000000000001</v>
      </c>
      <c r="K175" s="111" t="str">
        <f t="shared" si="24"/>
        <v>42012</v>
      </c>
      <c r="L175" s="112">
        <f t="shared" si="25"/>
        <v>1.4042805478152605</v>
      </c>
    </row>
    <row r="176" spans="2:12" x14ac:dyDescent="0.2">
      <c r="B176" s="114"/>
      <c r="C176" s="108">
        <v>40968</v>
      </c>
      <c r="D176" s="109" t="str">
        <f t="shared" si="26"/>
        <v>22012</v>
      </c>
      <c r="E176" s="113">
        <v>2.3492000000000002</v>
      </c>
      <c r="F176" s="110" t="s">
        <v>153</v>
      </c>
      <c r="G176" s="115"/>
      <c r="H176" s="108">
        <v>40940</v>
      </c>
      <c r="I176" s="113">
        <v>2.3328000000000002</v>
      </c>
      <c r="K176" s="111" t="str">
        <f t="shared" si="24"/>
        <v>32012</v>
      </c>
      <c r="L176" s="112">
        <f t="shared" si="25"/>
        <v>1.3927787988379676</v>
      </c>
    </row>
    <row r="177" spans="2:12" x14ac:dyDescent="0.2">
      <c r="B177" s="114"/>
      <c r="C177" s="108">
        <v>40939</v>
      </c>
      <c r="D177" s="109" t="str">
        <f t="shared" si="26"/>
        <v>12012</v>
      </c>
      <c r="E177" s="113">
        <v>2.3323</v>
      </c>
      <c r="F177" s="110" t="s">
        <v>154</v>
      </c>
      <c r="G177" s="115"/>
      <c r="H177" s="108">
        <v>40909</v>
      </c>
      <c r="I177" s="113">
        <v>2.3174000000000001</v>
      </c>
      <c r="K177" s="111" t="str">
        <f>+CONCATENATE(MONTH(C176),YEAR(C176))</f>
        <v>22012</v>
      </c>
      <c r="L177" s="112">
        <f>+E177/$I$231</f>
        <v>1.382759234007233</v>
      </c>
    </row>
    <row r="178" spans="2:12" x14ac:dyDescent="0.2">
      <c r="B178" s="114"/>
      <c r="C178" s="108">
        <v>40908</v>
      </c>
      <c r="D178" s="109">
        <v>122011</v>
      </c>
      <c r="E178" s="113">
        <v>2.3170999999999999</v>
      </c>
      <c r="F178" s="110" t="s">
        <v>155</v>
      </c>
      <c r="G178" s="115"/>
      <c r="H178" s="108">
        <v>40878</v>
      </c>
      <c r="I178" s="113">
        <v>2.3068</v>
      </c>
      <c r="K178" s="111" t="str">
        <f>+CONCATENATE(MONTH(C177),YEAR(C177))</f>
        <v>12012</v>
      </c>
      <c r="L178" s="112"/>
    </row>
    <row r="179" spans="2:12" x14ac:dyDescent="0.2">
      <c r="B179" s="114"/>
      <c r="C179" s="108">
        <v>40877</v>
      </c>
      <c r="D179" s="109"/>
      <c r="E179" s="113">
        <v>2.3062999999999998</v>
      </c>
      <c r="F179" s="110" t="s">
        <v>156</v>
      </c>
      <c r="G179" s="115"/>
      <c r="H179" s="108">
        <v>40848</v>
      </c>
      <c r="I179" s="113">
        <v>2.2911999999999999</v>
      </c>
      <c r="K179" s="111"/>
      <c r="L179" s="112"/>
    </row>
    <row r="180" spans="2:12" x14ac:dyDescent="0.2">
      <c r="B180" s="114"/>
      <c r="C180" s="108">
        <v>40847</v>
      </c>
      <c r="D180" s="109"/>
      <c r="E180" s="113">
        <v>2.2909000000000002</v>
      </c>
      <c r="F180" s="110" t="s">
        <v>157</v>
      </c>
      <c r="G180" s="115"/>
      <c r="H180" s="108">
        <v>40817</v>
      </c>
      <c r="I180" s="113">
        <v>2.2793999999999999</v>
      </c>
      <c r="K180" s="111"/>
      <c r="L180" s="112"/>
    </row>
    <row r="181" spans="2:12" x14ac:dyDescent="0.2">
      <c r="B181" s="114"/>
      <c r="C181" s="108">
        <v>40816</v>
      </c>
      <c r="D181" s="109"/>
      <c r="E181" s="113">
        <v>2.2789999999999999</v>
      </c>
      <c r="F181" s="110" t="s">
        <v>158</v>
      </c>
      <c r="G181" s="115"/>
      <c r="H181" s="108">
        <v>40787</v>
      </c>
      <c r="I181" s="113">
        <v>2.2662</v>
      </c>
      <c r="K181" s="111"/>
      <c r="L181" s="112"/>
    </row>
    <row r="182" spans="2:12" x14ac:dyDescent="0.2">
      <c r="B182" s="114"/>
      <c r="C182" s="108">
        <v>40786</v>
      </c>
      <c r="D182" s="109"/>
      <c r="E182" s="113">
        <v>2.2656999999999998</v>
      </c>
      <c r="F182" s="110" t="s">
        <v>159</v>
      </c>
      <c r="G182" s="115"/>
      <c r="H182" s="108">
        <v>40756</v>
      </c>
      <c r="I182" s="113">
        <v>2.2504</v>
      </c>
      <c r="K182" s="111"/>
      <c r="L182" s="112"/>
    </row>
    <row r="183" spans="2:12" x14ac:dyDescent="0.2">
      <c r="B183" s="116"/>
      <c r="C183" s="108">
        <v>40755</v>
      </c>
      <c r="D183" s="109"/>
      <c r="E183" s="113">
        <v>2.2502</v>
      </c>
      <c r="F183" s="110" t="s">
        <v>160</v>
      </c>
      <c r="G183" s="115"/>
      <c r="H183" s="108">
        <v>40725</v>
      </c>
      <c r="I183" s="113">
        <v>2.2425999999999999</v>
      </c>
      <c r="K183" s="111"/>
      <c r="L183" s="112"/>
    </row>
    <row r="184" spans="2:12" x14ac:dyDescent="0.2">
      <c r="B184" s="116"/>
      <c r="C184" s="108">
        <v>40724</v>
      </c>
      <c r="D184" s="109"/>
      <c r="E184" s="113">
        <v>2.2423000000000002</v>
      </c>
      <c r="F184" s="110" t="s">
        <v>161</v>
      </c>
      <c r="G184" s="115"/>
      <c r="H184" s="108">
        <v>40695</v>
      </c>
      <c r="I184" s="113">
        <v>2.2351999999999999</v>
      </c>
      <c r="K184" s="111"/>
      <c r="L184" s="112"/>
    </row>
    <row r="185" spans="2:12" x14ac:dyDescent="0.2">
      <c r="B185" s="116"/>
      <c r="C185" s="108">
        <v>40694</v>
      </c>
      <c r="D185" s="109"/>
      <c r="E185" s="113">
        <v>2.2349999999999999</v>
      </c>
      <c r="F185" s="110" t="s">
        <v>162</v>
      </c>
      <c r="G185" s="115"/>
      <c r="H185" s="108">
        <v>40664</v>
      </c>
      <c r="I185" s="113">
        <v>2.2244000000000002</v>
      </c>
      <c r="K185" s="111"/>
      <c r="L185" s="112"/>
    </row>
    <row r="186" spans="2:12" x14ac:dyDescent="0.2">
      <c r="B186" s="116"/>
      <c r="C186" s="108">
        <v>40663</v>
      </c>
      <c r="D186" s="117"/>
      <c r="E186" s="118">
        <v>2.2233999999999998</v>
      </c>
      <c r="F186" s="110" t="s">
        <v>163</v>
      </c>
      <c r="G186" s="115"/>
      <c r="H186" s="108">
        <v>40634</v>
      </c>
      <c r="I186" s="119">
        <v>2.1947000000000001</v>
      </c>
      <c r="K186" s="111"/>
      <c r="L186" s="112"/>
    </row>
    <row r="187" spans="2:12" x14ac:dyDescent="0.2">
      <c r="B187" s="116"/>
      <c r="C187" s="108">
        <v>40633</v>
      </c>
      <c r="D187" s="117"/>
      <c r="E187" s="118">
        <v>2.194</v>
      </c>
      <c r="F187" s="110" t="s">
        <v>164</v>
      </c>
      <c r="G187" s="115"/>
      <c r="H187" s="108">
        <v>40603</v>
      </c>
      <c r="I187" s="119">
        <v>2.173</v>
      </c>
      <c r="K187" s="111"/>
      <c r="L187" s="112"/>
    </row>
    <row r="188" spans="2:12" x14ac:dyDescent="0.2">
      <c r="B188" s="116"/>
      <c r="C188" s="108">
        <v>40602</v>
      </c>
      <c r="D188" s="117"/>
      <c r="E188" s="118">
        <v>2.1720999999999999</v>
      </c>
      <c r="F188" s="110" t="s">
        <v>165</v>
      </c>
      <c r="G188" s="115"/>
      <c r="H188" s="108">
        <v>40575</v>
      </c>
      <c r="I188" s="119">
        <v>2.1486000000000001</v>
      </c>
      <c r="K188" s="111"/>
      <c r="L188" s="112"/>
    </row>
    <row r="189" spans="2:12" x14ac:dyDescent="0.2">
      <c r="B189" s="116"/>
      <c r="C189" s="108">
        <v>40574</v>
      </c>
      <c r="D189" s="117"/>
      <c r="E189" s="118">
        <v>2.1482000000000001</v>
      </c>
      <c r="F189" s="110" t="s">
        <v>166</v>
      </c>
      <c r="G189" s="115"/>
      <c r="H189" s="108">
        <v>40544</v>
      </c>
      <c r="I189" s="119">
        <v>2.1389</v>
      </c>
      <c r="K189" s="111"/>
      <c r="L189" s="112"/>
    </row>
    <row r="190" spans="2:12" x14ac:dyDescent="0.2">
      <c r="B190" s="116"/>
      <c r="C190" s="108">
        <v>40543</v>
      </c>
      <c r="D190" s="117"/>
      <c r="E190" s="118">
        <v>2.1389999999999998</v>
      </c>
      <c r="F190" s="110" t="s">
        <v>167</v>
      </c>
      <c r="G190" s="115"/>
      <c r="H190" s="108">
        <v>40513</v>
      </c>
      <c r="I190" s="119">
        <v>2.1385999999999998</v>
      </c>
      <c r="K190" s="111"/>
      <c r="L190" s="112"/>
    </row>
    <row r="191" spans="2:12" x14ac:dyDescent="0.2">
      <c r="B191" s="116"/>
      <c r="C191" s="108">
        <v>40512</v>
      </c>
      <c r="D191" s="117"/>
      <c r="E191" s="118">
        <v>2.1381000000000001</v>
      </c>
      <c r="F191" s="110" t="s">
        <v>168</v>
      </c>
      <c r="G191" s="115"/>
      <c r="H191" s="108">
        <v>40483</v>
      </c>
      <c r="I191" s="119">
        <v>2.1259000000000001</v>
      </c>
      <c r="K191" s="111"/>
      <c r="L191" s="112"/>
    </row>
    <row r="192" spans="2:12" x14ac:dyDescent="0.2">
      <c r="B192" s="116"/>
      <c r="C192" s="108">
        <v>40482</v>
      </c>
      <c r="D192" s="117"/>
      <c r="E192" s="118">
        <v>2.1257000000000001</v>
      </c>
      <c r="F192" s="110" t="s">
        <v>169</v>
      </c>
      <c r="G192" s="115"/>
      <c r="H192" s="108">
        <v>40452</v>
      </c>
      <c r="I192" s="119">
        <v>2.1171000000000002</v>
      </c>
      <c r="K192" s="111"/>
      <c r="L192" s="112"/>
    </row>
    <row r="193" spans="2:12" x14ac:dyDescent="0.2">
      <c r="B193" s="116"/>
      <c r="C193" s="108">
        <v>40451</v>
      </c>
      <c r="D193" s="117"/>
      <c r="E193" s="118">
        <v>2.1162000000000001</v>
      </c>
      <c r="F193" s="110" t="s">
        <v>170</v>
      </c>
      <c r="G193" s="115"/>
      <c r="H193" s="108">
        <v>40422</v>
      </c>
      <c r="I193" s="119">
        <v>2.0924</v>
      </c>
      <c r="K193" s="111"/>
      <c r="L193" s="112"/>
    </row>
    <row r="194" spans="2:12" x14ac:dyDescent="0.2">
      <c r="B194" s="116"/>
      <c r="C194" s="108">
        <v>40421</v>
      </c>
      <c r="D194" s="117"/>
      <c r="E194" s="118">
        <v>2.0916000000000001</v>
      </c>
      <c r="F194" s="110" t="s">
        <v>171</v>
      </c>
      <c r="G194" s="115"/>
      <c r="H194" s="108">
        <v>40391</v>
      </c>
      <c r="I194" s="119">
        <v>2.0718999999999999</v>
      </c>
      <c r="K194" s="111"/>
      <c r="L194" s="112"/>
    </row>
    <row r="195" spans="2:12" x14ac:dyDescent="0.2">
      <c r="B195" s="116"/>
      <c r="C195" s="108">
        <v>40390</v>
      </c>
      <c r="D195" s="117"/>
      <c r="E195" s="118">
        <v>2.0718000000000001</v>
      </c>
      <c r="F195" s="110" t="s">
        <v>172</v>
      </c>
      <c r="G195" s="115"/>
      <c r="H195" s="108">
        <v>40360</v>
      </c>
      <c r="I195" s="119">
        <v>2.0665</v>
      </c>
      <c r="K195" s="111"/>
      <c r="L195" s="112"/>
    </row>
    <row r="196" spans="2:12" x14ac:dyDescent="0.2">
      <c r="B196" s="116"/>
      <c r="C196" s="108">
        <v>40359</v>
      </c>
      <c r="D196" s="117"/>
      <c r="E196" s="118">
        <v>2.0663999999999998</v>
      </c>
      <c r="F196" s="110" t="s">
        <v>173</v>
      </c>
      <c r="G196" s="115"/>
      <c r="H196" s="108">
        <v>40330</v>
      </c>
      <c r="I196" s="119">
        <v>2.0630999999999999</v>
      </c>
      <c r="K196" s="111"/>
      <c r="L196" s="112"/>
    </row>
    <row r="197" spans="2:12" x14ac:dyDescent="0.2">
      <c r="B197" s="116"/>
      <c r="C197" s="108">
        <v>40329</v>
      </c>
      <c r="D197" s="117"/>
      <c r="E197" s="118">
        <v>2.0630000000000002</v>
      </c>
      <c r="F197" s="110" t="s">
        <v>174</v>
      </c>
      <c r="G197" s="115"/>
      <c r="H197" s="108">
        <v>40299</v>
      </c>
      <c r="I197" s="119">
        <v>2.0573000000000001</v>
      </c>
      <c r="K197" s="111"/>
      <c r="L197" s="112"/>
    </row>
    <row r="198" spans="2:12" x14ac:dyDescent="0.2">
      <c r="B198" s="116"/>
      <c r="C198" s="108">
        <v>40298</v>
      </c>
      <c r="D198" s="117"/>
      <c r="E198" s="118">
        <v>2.0566</v>
      </c>
      <c r="F198" s="110" t="s">
        <v>175</v>
      </c>
      <c r="G198" s="115"/>
      <c r="H198" s="108">
        <v>40269</v>
      </c>
      <c r="I198" s="119">
        <v>2.0390000000000001</v>
      </c>
      <c r="K198" s="111"/>
      <c r="L198" s="112"/>
    </row>
    <row r="199" spans="2:12" x14ac:dyDescent="0.2">
      <c r="B199" s="116"/>
      <c r="C199" s="108">
        <v>40268</v>
      </c>
      <c r="D199" s="117"/>
      <c r="E199" s="118">
        <v>2.0386000000000002</v>
      </c>
      <c r="F199" s="110" t="s">
        <v>176</v>
      </c>
      <c r="G199" s="115"/>
      <c r="H199" s="108">
        <v>40238</v>
      </c>
      <c r="I199" s="119">
        <v>2.0264000000000002</v>
      </c>
      <c r="K199" s="111"/>
      <c r="L199" s="112"/>
    </row>
    <row r="200" spans="2:12" x14ac:dyDescent="0.2">
      <c r="B200" s="116"/>
      <c r="C200" s="108">
        <v>40237</v>
      </c>
      <c r="D200" s="117"/>
      <c r="E200" s="118">
        <v>2.0257000000000001</v>
      </c>
      <c r="F200" s="110" t="s">
        <v>177</v>
      </c>
      <c r="G200" s="115"/>
      <c r="H200" s="108">
        <v>40210</v>
      </c>
      <c r="I200" s="119">
        <v>2.0091999999999999</v>
      </c>
      <c r="K200" s="111"/>
      <c r="L200" s="112"/>
    </row>
    <row r="201" spans="2:12" x14ac:dyDescent="0.2">
      <c r="B201" s="116"/>
      <c r="C201" s="108">
        <v>40209</v>
      </c>
      <c r="D201" s="117"/>
      <c r="E201" s="118">
        <v>2.0089000000000001</v>
      </c>
      <c r="F201" s="110" t="s">
        <v>178</v>
      </c>
      <c r="G201" s="115"/>
      <c r="H201" s="108">
        <v>40179</v>
      </c>
      <c r="I201" s="119">
        <v>2.0007999999999999</v>
      </c>
      <c r="K201" s="111"/>
      <c r="L201" s="112"/>
    </row>
    <row r="202" spans="2:12" x14ac:dyDescent="0.2">
      <c r="B202" s="116"/>
      <c r="C202" s="108">
        <v>40178</v>
      </c>
      <c r="D202" s="117"/>
      <c r="E202" s="118">
        <v>2.0007999999999999</v>
      </c>
      <c r="F202" s="110" t="s">
        <v>179</v>
      </c>
      <c r="G202" s="115"/>
      <c r="H202" s="108">
        <v>40148</v>
      </c>
      <c r="I202" s="119">
        <v>1.9998</v>
      </c>
      <c r="K202" s="111"/>
      <c r="L202" s="112"/>
    </row>
    <row r="203" spans="2:12" x14ac:dyDescent="0.2">
      <c r="B203" s="116"/>
      <c r="C203" s="108">
        <v>40147</v>
      </c>
      <c r="D203" s="117"/>
      <c r="E203" s="118">
        <v>1.9998</v>
      </c>
      <c r="F203" s="110" t="s">
        <v>180</v>
      </c>
      <c r="G203" s="115"/>
      <c r="H203" s="108">
        <v>40118</v>
      </c>
      <c r="I203" s="119">
        <v>1.9994000000000001</v>
      </c>
      <c r="K203" s="111"/>
      <c r="L203" s="112"/>
    </row>
    <row r="204" spans="2:12" x14ac:dyDescent="0.2">
      <c r="B204" s="116"/>
      <c r="C204" s="108">
        <v>40117</v>
      </c>
      <c r="D204" s="117"/>
      <c r="E204" s="118">
        <v>1.9992000000000001</v>
      </c>
      <c r="F204" s="110" t="s">
        <v>181</v>
      </c>
      <c r="G204" s="115"/>
      <c r="H204" s="108">
        <v>40087</v>
      </c>
      <c r="I204" s="119">
        <v>1.9922</v>
      </c>
      <c r="K204" s="111"/>
      <c r="L204" s="112"/>
    </row>
    <row r="205" spans="2:12" x14ac:dyDescent="0.2">
      <c r="B205" s="116"/>
      <c r="C205" s="108">
        <v>40086</v>
      </c>
      <c r="D205" s="117"/>
      <c r="E205" s="118">
        <v>1.9914000000000001</v>
      </c>
      <c r="F205" s="110" t="s">
        <v>182</v>
      </c>
      <c r="G205" s="115"/>
      <c r="H205" s="108">
        <v>40057</v>
      </c>
      <c r="I205" s="119">
        <v>1.9686999999999999</v>
      </c>
      <c r="K205" s="111"/>
      <c r="L205" s="112"/>
    </row>
    <row r="206" spans="2:12" x14ac:dyDescent="0.2">
      <c r="B206" s="116"/>
      <c r="C206" s="108">
        <v>40056</v>
      </c>
      <c r="D206" s="117"/>
      <c r="E206" s="118">
        <v>1.9681</v>
      </c>
      <c r="F206" s="110" t="s">
        <v>183</v>
      </c>
      <c r="G206" s="115"/>
      <c r="H206" s="108">
        <v>40026</v>
      </c>
      <c r="I206" s="119">
        <v>1.9490000000000001</v>
      </c>
      <c r="K206" s="111"/>
      <c r="L206" s="112"/>
    </row>
    <row r="207" spans="2:12" x14ac:dyDescent="0.2">
      <c r="B207" s="116"/>
      <c r="C207" s="108">
        <v>40025</v>
      </c>
      <c r="D207" s="117"/>
      <c r="E207" s="118">
        <v>1.9482999999999999</v>
      </c>
      <c r="F207" s="110" t="s">
        <v>184</v>
      </c>
      <c r="G207" s="115"/>
      <c r="H207" s="108">
        <v>39995</v>
      </c>
      <c r="I207" s="119">
        <v>1.9288000000000001</v>
      </c>
      <c r="K207" s="111"/>
      <c r="L207" s="112"/>
    </row>
    <row r="208" spans="2:12" x14ac:dyDescent="0.2">
      <c r="B208" s="116"/>
      <c r="C208" s="108">
        <v>39994</v>
      </c>
      <c r="D208" s="117"/>
      <c r="E208" s="118">
        <v>1.9286000000000001</v>
      </c>
      <c r="F208" s="110" t="s">
        <v>185</v>
      </c>
      <c r="G208" s="115"/>
      <c r="H208" s="108">
        <v>39965</v>
      </c>
      <c r="I208" s="119">
        <v>1.9220999999999999</v>
      </c>
      <c r="K208" s="111"/>
      <c r="L208" s="112"/>
    </row>
    <row r="209" spans="2:12" x14ac:dyDescent="0.2">
      <c r="B209" s="116"/>
      <c r="C209" s="108">
        <v>39964</v>
      </c>
      <c r="D209" s="117"/>
      <c r="E209" s="118">
        <v>1.9221999999999999</v>
      </c>
      <c r="F209" s="110" t="s">
        <v>186</v>
      </c>
      <c r="G209" s="115"/>
      <c r="H209" s="108">
        <v>39934</v>
      </c>
      <c r="I209" s="119">
        <v>1.9208000000000001</v>
      </c>
      <c r="K209" s="111"/>
      <c r="L209" s="112"/>
    </row>
    <row r="210" spans="2:12" x14ac:dyDescent="0.2">
      <c r="B210" s="116"/>
      <c r="C210" s="108">
        <v>39933</v>
      </c>
      <c r="D210" s="117"/>
      <c r="E210" s="118">
        <v>1.9202999999999999</v>
      </c>
      <c r="F210" s="110" t="s">
        <v>187</v>
      </c>
      <c r="G210" s="115"/>
      <c r="H210" s="108">
        <v>39904</v>
      </c>
      <c r="I210" s="119">
        <v>1.9088000000000001</v>
      </c>
      <c r="K210" s="111"/>
      <c r="L210" s="112"/>
    </row>
    <row r="211" spans="2:12" x14ac:dyDescent="0.2">
      <c r="B211" s="116"/>
      <c r="C211" s="108">
        <v>39903</v>
      </c>
      <c r="D211" s="117"/>
      <c r="E211" s="118">
        <v>1.909</v>
      </c>
      <c r="F211" s="110" t="s">
        <v>188</v>
      </c>
      <c r="G211" s="115"/>
      <c r="H211" s="108">
        <v>39873</v>
      </c>
      <c r="I211" s="119">
        <v>1.9111</v>
      </c>
      <c r="K211" s="111"/>
      <c r="L211" s="112"/>
    </row>
    <row r="212" spans="2:12" x14ac:dyDescent="0.2">
      <c r="B212" s="116"/>
      <c r="C212" s="108">
        <v>39872</v>
      </c>
      <c r="D212" s="117"/>
      <c r="E212" s="118">
        <v>1.9106000000000001</v>
      </c>
      <c r="F212" s="110" t="s">
        <v>189</v>
      </c>
      <c r="G212" s="115"/>
      <c r="H212" s="108">
        <v>39845</v>
      </c>
      <c r="I212" s="119">
        <v>1.8959999999999999</v>
      </c>
      <c r="K212" s="111"/>
      <c r="L212" s="112"/>
    </row>
    <row r="213" spans="2:12" x14ac:dyDescent="0.2">
      <c r="B213" s="116"/>
      <c r="C213" s="108">
        <v>39844</v>
      </c>
      <c r="D213" s="117"/>
      <c r="E213" s="118">
        <v>1.8955</v>
      </c>
      <c r="F213" s="110" t="s">
        <v>190</v>
      </c>
      <c r="G213" s="115"/>
      <c r="H213" s="108">
        <v>39814</v>
      </c>
      <c r="I213" s="119">
        <v>1.8803000000000001</v>
      </c>
      <c r="K213" s="111"/>
      <c r="L213" s="112"/>
    </row>
    <row r="214" spans="2:12" x14ac:dyDescent="0.2">
      <c r="B214" s="116"/>
      <c r="C214" s="108">
        <v>39813</v>
      </c>
      <c r="D214" s="117"/>
      <c r="E214" s="118">
        <v>1.8802000000000001</v>
      </c>
      <c r="F214" s="110" t="s">
        <v>191</v>
      </c>
      <c r="G214" s="115"/>
      <c r="H214" s="108">
        <v>39783</v>
      </c>
      <c r="I214" s="119">
        <v>1.8763000000000001</v>
      </c>
      <c r="K214" s="111"/>
      <c r="L214" s="112"/>
    </row>
    <row r="215" spans="2:12" x14ac:dyDescent="0.2">
      <c r="B215" s="116"/>
      <c r="C215" s="108">
        <v>39782</v>
      </c>
      <c r="D215" s="117"/>
      <c r="E215" s="118">
        <v>1.8761000000000001</v>
      </c>
      <c r="F215" s="110" t="s">
        <v>192</v>
      </c>
      <c r="G215" s="115"/>
      <c r="H215" s="108">
        <v>39753</v>
      </c>
      <c r="I215" s="119">
        <v>1.8694999999999999</v>
      </c>
      <c r="K215" s="111"/>
      <c r="L215" s="112"/>
    </row>
    <row r="216" spans="2:12" x14ac:dyDescent="0.2">
      <c r="B216" s="116"/>
      <c r="C216" s="108">
        <v>39752</v>
      </c>
      <c r="D216" s="117"/>
      <c r="E216" s="118">
        <v>1.8692</v>
      </c>
      <c r="F216" s="110" t="s">
        <v>193</v>
      </c>
      <c r="G216" s="115"/>
      <c r="H216" s="108">
        <v>39722</v>
      </c>
      <c r="I216" s="119">
        <v>1.8573</v>
      </c>
      <c r="K216" s="111"/>
      <c r="L216" s="112"/>
    </row>
    <row r="217" spans="2:12" x14ac:dyDescent="0.2">
      <c r="B217" s="116"/>
      <c r="C217" s="108">
        <v>39721</v>
      </c>
      <c r="D217" s="117"/>
      <c r="E217" s="118">
        <v>1.8566</v>
      </c>
      <c r="F217" s="110" t="s">
        <v>194</v>
      </c>
      <c r="G217" s="115"/>
      <c r="H217" s="108">
        <v>39692</v>
      </c>
      <c r="I217" s="119">
        <v>1.84</v>
      </c>
      <c r="K217" s="111"/>
      <c r="L217" s="112"/>
    </row>
    <row r="218" spans="2:12" x14ac:dyDescent="0.2">
      <c r="B218" s="116"/>
      <c r="C218" s="108">
        <v>39691</v>
      </c>
      <c r="D218" s="117"/>
      <c r="E218" s="118">
        <v>1.8396999999999999</v>
      </c>
      <c r="F218" s="110" t="s">
        <v>195</v>
      </c>
      <c r="G218" s="115"/>
      <c r="H218" s="108">
        <v>39661</v>
      </c>
      <c r="I218" s="119">
        <v>1.8298000000000001</v>
      </c>
      <c r="K218" s="111"/>
      <c r="L218" s="112"/>
    </row>
    <row r="219" spans="2:12" x14ac:dyDescent="0.2">
      <c r="B219" s="116"/>
      <c r="C219" s="108">
        <v>39660</v>
      </c>
      <c r="D219" s="117"/>
      <c r="E219" s="118">
        <v>1.829</v>
      </c>
      <c r="F219" s="110" t="s">
        <v>196</v>
      </c>
      <c r="G219" s="115"/>
      <c r="H219" s="108">
        <v>39630</v>
      </c>
      <c r="I219" s="119">
        <v>1.8075000000000001</v>
      </c>
      <c r="K219" s="111"/>
      <c r="L219" s="112"/>
    </row>
    <row r="220" spans="2:12" x14ac:dyDescent="0.2">
      <c r="B220" s="116"/>
      <c r="C220" s="108">
        <v>39629</v>
      </c>
      <c r="D220" s="117"/>
      <c r="E220" s="118">
        <v>1.8069999999999999</v>
      </c>
      <c r="F220" s="110" t="s">
        <v>197</v>
      </c>
      <c r="G220" s="115"/>
      <c r="H220" s="108">
        <v>39600</v>
      </c>
      <c r="I220" s="119">
        <v>1.7931999999999999</v>
      </c>
      <c r="K220" s="111"/>
      <c r="L220" s="112"/>
    </row>
    <row r="221" spans="2:12" x14ac:dyDescent="0.2">
      <c r="B221" s="116"/>
      <c r="C221" s="108">
        <v>39599</v>
      </c>
      <c r="D221" s="117"/>
      <c r="E221" s="118">
        <v>1.7929999999999999</v>
      </c>
      <c r="F221" s="110" t="s">
        <v>198</v>
      </c>
      <c r="G221" s="115"/>
      <c r="H221" s="108">
        <v>39569</v>
      </c>
      <c r="I221" s="119">
        <v>1.7854000000000001</v>
      </c>
      <c r="K221" s="111"/>
      <c r="L221" s="112"/>
    </row>
    <row r="222" spans="2:12" x14ac:dyDescent="0.2">
      <c r="B222" s="116"/>
      <c r="C222" s="108">
        <v>39568</v>
      </c>
      <c r="D222" s="117"/>
      <c r="E222" s="118">
        <v>1.7847</v>
      </c>
      <c r="F222" s="110" t="s">
        <v>199</v>
      </c>
      <c r="G222" s="115"/>
      <c r="H222" s="108">
        <v>39539</v>
      </c>
      <c r="I222" s="119">
        <v>1.7659</v>
      </c>
      <c r="K222" s="111"/>
      <c r="L222" s="112"/>
    </row>
    <row r="223" spans="2:12" x14ac:dyDescent="0.2">
      <c r="B223" s="116"/>
      <c r="C223" s="108">
        <v>39538</v>
      </c>
      <c r="D223" s="117"/>
      <c r="E223" s="118">
        <v>1.7654000000000001</v>
      </c>
      <c r="F223" s="110" t="s">
        <v>200</v>
      </c>
      <c r="G223" s="115"/>
      <c r="H223" s="108">
        <v>39508</v>
      </c>
      <c r="I223" s="119">
        <v>1.7501</v>
      </c>
      <c r="K223" s="111"/>
      <c r="L223" s="112"/>
    </row>
    <row r="224" spans="2:12" x14ac:dyDescent="0.2">
      <c r="B224" s="116"/>
      <c r="C224" s="108">
        <v>39507</v>
      </c>
      <c r="D224" s="117"/>
      <c r="E224" s="118">
        <v>1.7496</v>
      </c>
      <c r="F224" s="110" t="s">
        <v>201</v>
      </c>
      <c r="G224" s="115"/>
      <c r="H224" s="108">
        <v>39479</v>
      </c>
      <c r="I224" s="119">
        <v>1.7377</v>
      </c>
      <c r="K224" s="111"/>
      <c r="L224" s="112"/>
    </row>
    <row r="225" spans="2:12" x14ac:dyDescent="0.2">
      <c r="B225" s="116"/>
      <c r="C225" s="108">
        <v>39478</v>
      </c>
      <c r="D225" s="117"/>
      <c r="E225" s="118">
        <v>1.7376</v>
      </c>
      <c r="F225" s="110" t="s">
        <v>224</v>
      </c>
      <c r="G225" s="115"/>
      <c r="H225" s="108">
        <v>39448</v>
      </c>
      <c r="I225" s="119">
        <v>1.7337</v>
      </c>
      <c r="K225" s="111"/>
      <c r="L225" s="112"/>
    </row>
    <row r="226" spans="2:12" x14ac:dyDescent="0.2">
      <c r="B226" s="116"/>
      <c r="C226" s="108">
        <v>39447</v>
      </c>
      <c r="D226" s="117"/>
      <c r="E226" s="118">
        <v>1.7338</v>
      </c>
      <c r="F226" s="110" t="s">
        <v>225</v>
      </c>
      <c r="G226" s="115"/>
      <c r="H226" s="108">
        <v>39417</v>
      </c>
      <c r="I226" s="119">
        <v>1.7377</v>
      </c>
      <c r="K226" s="111"/>
      <c r="L226" s="112"/>
    </row>
    <row r="227" spans="2:12" x14ac:dyDescent="0.2">
      <c r="B227" s="116"/>
      <c r="C227" s="108">
        <v>39416</v>
      </c>
      <c r="D227" s="117"/>
      <c r="E227" s="118">
        <v>1.7379</v>
      </c>
      <c r="F227" s="110" t="s">
        <v>226</v>
      </c>
      <c r="G227" s="115"/>
      <c r="H227" s="108">
        <v>39387</v>
      </c>
      <c r="I227" s="119">
        <v>1.7403</v>
      </c>
      <c r="K227" s="111"/>
      <c r="L227" s="112"/>
    </row>
    <row r="228" spans="2:12" x14ac:dyDescent="0.2">
      <c r="B228" s="116"/>
      <c r="C228" s="108">
        <v>39386</v>
      </c>
      <c r="D228" s="117"/>
      <c r="E228" s="118">
        <v>1.7401</v>
      </c>
      <c r="F228" s="110" t="s">
        <v>227</v>
      </c>
      <c r="G228" s="115"/>
      <c r="H228" s="108">
        <v>39356</v>
      </c>
      <c r="I228" s="119">
        <v>1.7301</v>
      </c>
      <c r="K228" s="111"/>
      <c r="L228" s="112"/>
    </row>
    <row r="229" spans="2:12" x14ac:dyDescent="0.2">
      <c r="B229" s="116"/>
      <c r="C229" s="108">
        <v>39355</v>
      </c>
      <c r="D229" s="117"/>
      <c r="E229" s="118">
        <v>1.7291000000000001</v>
      </c>
      <c r="F229" s="110" t="s">
        <v>228</v>
      </c>
      <c r="G229" s="115"/>
      <c r="H229" s="108">
        <v>39326</v>
      </c>
      <c r="I229" s="119">
        <v>1.7028300000000001</v>
      </c>
      <c r="K229" s="111"/>
      <c r="L229" s="112"/>
    </row>
    <row r="230" spans="2:12" x14ac:dyDescent="0.2">
      <c r="B230" s="116"/>
      <c r="C230" s="108">
        <v>39325</v>
      </c>
      <c r="D230" s="117"/>
      <c r="E230" s="118">
        <v>1.7023999999999999</v>
      </c>
      <c r="F230" s="110" t="s">
        <v>229</v>
      </c>
      <c r="G230" s="115"/>
      <c r="H230" s="108">
        <v>39295</v>
      </c>
      <c r="I230" s="119">
        <v>1.6902999999999999</v>
      </c>
      <c r="K230" s="111"/>
      <c r="L230" s="112"/>
    </row>
    <row r="231" spans="2:12" x14ac:dyDescent="0.2">
      <c r="B231" s="116"/>
      <c r="C231" s="108">
        <v>39294</v>
      </c>
      <c r="D231" s="117"/>
      <c r="E231" s="118">
        <v>1.6901999999999999</v>
      </c>
      <c r="F231" s="110" t="s">
        <v>230</v>
      </c>
      <c r="G231" s="115"/>
      <c r="H231" s="108">
        <v>39264</v>
      </c>
      <c r="I231" s="119">
        <v>1.6867000000000001</v>
      </c>
      <c r="K231" s="111"/>
      <c r="L231" s="112"/>
    </row>
    <row r="232" spans="2:12" x14ac:dyDescent="0.2">
      <c r="B232" s="116"/>
      <c r="C232" s="108">
        <v>39263</v>
      </c>
      <c r="D232" s="117"/>
      <c r="E232" s="118">
        <v>1.6862999999999999</v>
      </c>
      <c r="F232" s="110" t="s">
        <v>231</v>
      </c>
      <c r="G232" s="115"/>
      <c r="H232" s="108">
        <v>39234</v>
      </c>
      <c r="I232" s="119">
        <v>1.6731</v>
      </c>
      <c r="K232" s="111"/>
      <c r="L232" s="112"/>
    </row>
    <row r="233" spans="2:12" x14ac:dyDescent="0.2">
      <c r="B233" s="116"/>
      <c r="C233" s="108">
        <v>39233</v>
      </c>
      <c r="D233" s="117"/>
      <c r="E233" s="118">
        <v>1.6724000000000001</v>
      </c>
      <c r="F233" s="110" t="s">
        <v>232</v>
      </c>
      <c r="G233" s="115"/>
      <c r="H233" s="108">
        <v>39203</v>
      </c>
      <c r="I233" s="119">
        <v>1.6535</v>
      </c>
      <c r="K233" s="111"/>
      <c r="L233" s="112"/>
    </row>
    <row r="234" spans="2:12" x14ac:dyDescent="0.2">
      <c r="B234" s="116"/>
      <c r="C234" s="108">
        <v>39202</v>
      </c>
      <c r="D234" s="117"/>
      <c r="E234" s="118">
        <v>1.653</v>
      </c>
      <c r="F234" s="110" t="s">
        <v>233</v>
      </c>
      <c r="G234" s="115"/>
      <c r="H234" s="108">
        <v>39173</v>
      </c>
      <c r="I234" s="119">
        <v>1.6395</v>
      </c>
      <c r="K234" s="111"/>
      <c r="L234" s="112"/>
    </row>
    <row r="235" spans="2:12" x14ac:dyDescent="0.2">
      <c r="B235" s="116"/>
      <c r="C235" s="108">
        <v>39172</v>
      </c>
      <c r="D235" s="117"/>
      <c r="E235" s="118">
        <v>1.6391</v>
      </c>
      <c r="F235" s="110" t="s">
        <v>234</v>
      </c>
      <c r="G235" s="115"/>
      <c r="H235" s="108">
        <v>39142</v>
      </c>
      <c r="I235" s="119">
        <v>1.6267</v>
      </c>
      <c r="K235" s="111"/>
      <c r="L235" s="112"/>
    </row>
    <row r="236" spans="2:12" x14ac:dyDescent="0.2">
      <c r="B236" s="116"/>
      <c r="C236" s="108">
        <v>39141</v>
      </c>
      <c r="D236" s="117"/>
      <c r="E236" s="118">
        <v>1.6256999999999999</v>
      </c>
      <c r="F236" s="110" t="s">
        <v>235</v>
      </c>
      <c r="G236" s="115"/>
      <c r="H236" s="108">
        <v>39114</v>
      </c>
      <c r="I236" s="119">
        <v>1.6015999999999999</v>
      </c>
      <c r="K236" s="111"/>
      <c r="L236" s="112"/>
    </row>
    <row r="237" spans="2:12" x14ac:dyDescent="0.2">
      <c r="B237" s="116"/>
      <c r="C237" s="108">
        <v>39113</v>
      </c>
      <c r="D237" s="117"/>
      <c r="E237" s="118">
        <v>1.6014999999999999</v>
      </c>
      <c r="F237" s="110" t="s">
        <v>236</v>
      </c>
      <c r="G237" s="115"/>
      <c r="H237" s="108">
        <v>39083</v>
      </c>
      <c r="I237" s="119">
        <v>1.5965</v>
      </c>
      <c r="K237" s="111"/>
      <c r="L237" s="112"/>
    </row>
    <row r="238" spans="2:12" x14ac:dyDescent="0.2">
      <c r="B238" s="116"/>
      <c r="C238" s="108">
        <v>39082</v>
      </c>
      <c r="D238" s="117"/>
      <c r="E238" s="118">
        <v>1.5964</v>
      </c>
      <c r="F238" s="110" t="s">
        <v>237</v>
      </c>
      <c r="G238" s="115"/>
      <c r="H238" s="108">
        <v>39052</v>
      </c>
      <c r="I238" s="119">
        <v>1.5963000000000001</v>
      </c>
      <c r="K238" s="111"/>
      <c r="L238" s="112"/>
    </row>
    <row r="239" spans="2:12" x14ac:dyDescent="0.2">
      <c r="B239" s="116"/>
      <c r="C239" s="108">
        <v>39051</v>
      </c>
      <c r="D239" s="117"/>
      <c r="E239" s="118">
        <v>1.5964</v>
      </c>
      <c r="F239" s="110" t="s">
        <v>238</v>
      </c>
      <c r="G239" s="115"/>
      <c r="H239" s="108">
        <v>39022</v>
      </c>
      <c r="I239" s="119">
        <v>1.5980000000000001</v>
      </c>
      <c r="K239" s="111"/>
      <c r="L239" s="112"/>
    </row>
    <row r="240" spans="2:12" x14ac:dyDescent="0.2">
      <c r="B240" s="116"/>
      <c r="C240" s="108">
        <v>39021</v>
      </c>
      <c r="D240" s="117"/>
      <c r="E240" s="118">
        <v>1.5976999999999999</v>
      </c>
      <c r="F240" s="110" t="s">
        <v>239</v>
      </c>
      <c r="G240" s="115"/>
      <c r="H240" s="108">
        <v>38991</v>
      </c>
      <c r="I240" s="119">
        <v>1.5888</v>
      </c>
      <c r="K240" s="111"/>
      <c r="L240" s="112"/>
    </row>
    <row r="241" spans="2:12" x14ac:dyDescent="0.2">
      <c r="B241" s="116"/>
      <c r="C241" s="108">
        <v>38990</v>
      </c>
      <c r="D241" s="117"/>
      <c r="E241" s="118">
        <v>1.5884</v>
      </c>
      <c r="F241" s="110" t="s">
        <v>240</v>
      </c>
      <c r="G241" s="115"/>
      <c r="H241" s="108">
        <v>38961</v>
      </c>
      <c r="I241" s="119">
        <v>1.5763</v>
      </c>
      <c r="K241" s="111"/>
      <c r="L241" s="112"/>
    </row>
    <row r="242" spans="2:12" x14ac:dyDescent="0.2">
      <c r="B242" s="116"/>
      <c r="C242" s="108">
        <v>38960</v>
      </c>
      <c r="D242" s="117"/>
      <c r="E242" s="118">
        <v>1.5758000000000001</v>
      </c>
      <c r="F242" s="110" t="s">
        <v>241</v>
      </c>
      <c r="G242" s="115"/>
      <c r="H242" s="108">
        <v>38930</v>
      </c>
      <c r="I242" s="119">
        <v>1.5640000000000001</v>
      </c>
      <c r="K242" s="111"/>
      <c r="L242" s="112"/>
    </row>
    <row r="243" spans="2:12" x14ac:dyDescent="0.2">
      <c r="B243" s="116"/>
      <c r="C243" s="108">
        <v>38929</v>
      </c>
      <c r="D243" s="117"/>
      <c r="E243" s="118">
        <v>1.5639000000000001</v>
      </c>
      <c r="F243" s="110" t="s">
        <v>242</v>
      </c>
      <c r="G243" s="115"/>
      <c r="H243" s="108">
        <v>38899</v>
      </c>
      <c r="I243" s="119">
        <v>1.5584</v>
      </c>
      <c r="K243" s="111"/>
      <c r="L243" s="112"/>
    </row>
    <row r="244" spans="2:12" x14ac:dyDescent="0.2">
      <c r="B244" s="116"/>
      <c r="C244" s="108">
        <v>38898</v>
      </c>
      <c r="D244" s="117"/>
      <c r="E244" s="118">
        <v>1.5580000000000001</v>
      </c>
      <c r="F244" s="110" t="s">
        <v>243</v>
      </c>
      <c r="G244" s="115"/>
      <c r="H244" s="108">
        <v>38869</v>
      </c>
      <c r="I244" s="119">
        <v>1.5488999999999999</v>
      </c>
      <c r="K244" s="111"/>
      <c r="L244" s="112"/>
    </row>
    <row r="245" spans="2:12" x14ac:dyDescent="0.2">
      <c r="B245" s="116"/>
      <c r="C245" s="108">
        <v>38868</v>
      </c>
      <c r="D245" s="117"/>
      <c r="E245" s="118">
        <v>1.5486</v>
      </c>
      <c r="F245" s="110" t="s">
        <v>244</v>
      </c>
      <c r="G245" s="115"/>
      <c r="H245" s="108">
        <v>38838</v>
      </c>
      <c r="I245" s="119">
        <v>1.5412999999999999</v>
      </c>
      <c r="K245" s="111"/>
      <c r="L245" s="112"/>
    </row>
    <row r="246" spans="2:12" x14ac:dyDescent="0.2">
      <c r="B246" s="116"/>
      <c r="C246" s="108">
        <v>38837</v>
      </c>
      <c r="D246" s="117"/>
      <c r="E246" s="118">
        <v>1.5410999999999999</v>
      </c>
      <c r="F246" s="110" t="s">
        <v>245</v>
      </c>
      <c r="G246" s="115"/>
      <c r="H246" s="108">
        <v>38808</v>
      </c>
      <c r="I246" s="119">
        <v>1.5357000000000001</v>
      </c>
      <c r="K246" s="111"/>
      <c r="L246" s="112"/>
    </row>
    <row r="247" spans="2:12" x14ac:dyDescent="0.2">
      <c r="B247" s="116"/>
      <c r="C247" s="108">
        <v>38807</v>
      </c>
      <c r="D247" s="117"/>
      <c r="E247" s="118">
        <v>1.5354000000000001</v>
      </c>
      <c r="F247" s="110" t="s">
        <v>246</v>
      </c>
      <c r="G247" s="115"/>
      <c r="H247" s="108">
        <v>38777</v>
      </c>
      <c r="I247" s="119">
        <v>1.5239</v>
      </c>
      <c r="K247" s="111"/>
      <c r="L247" s="112"/>
    </row>
    <row r="248" spans="2:12" x14ac:dyDescent="0.2">
      <c r="B248" s="116"/>
      <c r="C248" s="108">
        <v>38776</v>
      </c>
      <c r="D248" s="117"/>
      <c r="E248" s="118">
        <v>1.5230999999999999</v>
      </c>
      <c r="F248" s="110" t="s">
        <v>247</v>
      </c>
      <c r="G248" s="115"/>
      <c r="H248" s="108">
        <v>38749</v>
      </c>
      <c r="I248" s="119">
        <v>1.5058</v>
      </c>
      <c r="K248" s="111"/>
      <c r="L248" s="112"/>
    </row>
    <row r="249" spans="2:12" x14ac:dyDescent="0.2">
      <c r="B249" s="116"/>
      <c r="C249" s="108">
        <v>38748</v>
      </c>
      <c r="D249" s="117"/>
      <c r="E249" s="118">
        <v>1.5057</v>
      </c>
      <c r="F249" s="110" t="s">
        <v>248</v>
      </c>
      <c r="G249" s="115"/>
      <c r="H249" s="108">
        <v>38718</v>
      </c>
      <c r="I249" s="119">
        <v>1.5031000000000001</v>
      </c>
      <c r="K249" s="111"/>
      <c r="L249" s="112"/>
    </row>
    <row r="250" spans="2:12" x14ac:dyDescent="0.2">
      <c r="B250" s="116"/>
      <c r="C250" s="108">
        <v>38717</v>
      </c>
      <c r="D250" s="117"/>
      <c r="E250" s="118">
        <v>1.5032000000000001</v>
      </c>
      <c r="F250" s="110" t="s">
        <v>249</v>
      </c>
      <c r="G250" s="115"/>
      <c r="H250" s="108">
        <v>38687</v>
      </c>
      <c r="I250" s="119">
        <v>1.504</v>
      </c>
      <c r="K250" s="111"/>
      <c r="L250" s="112"/>
    </row>
    <row r="251" spans="2:12" x14ac:dyDescent="0.2">
      <c r="B251" s="116"/>
      <c r="C251" s="108">
        <v>38686</v>
      </c>
      <c r="D251" s="117"/>
      <c r="E251" s="118">
        <v>1.5039</v>
      </c>
      <c r="F251" s="110" t="s">
        <v>250</v>
      </c>
      <c r="G251" s="115"/>
      <c r="H251" s="108">
        <v>38657</v>
      </c>
      <c r="I251" s="119">
        <v>1.4984999999999999</v>
      </c>
      <c r="K251" s="111"/>
      <c r="L251" s="112"/>
    </row>
    <row r="252" spans="2:12" x14ac:dyDescent="0.2">
      <c r="B252" s="116"/>
      <c r="C252" s="108">
        <v>38656</v>
      </c>
      <c r="D252" s="117"/>
      <c r="E252" s="118">
        <v>1.4981</v>
      </c>
      <c r="F252" s="110" t="s">
        <v>251</v>
      </c>
      <c r="G252" s="115"/>
      <c r="H252" s="108">
        <v>38626</v>
      </c>
      <c r="I252" s="119">
        <v>1.488</v>
      </c>
      <c r="K252" s="111"/>
      <c r="L252" s="112"/>
    </row>
    <row r="253" spans="2:12" x14ac:dyDescent="0.2">
      <c r="B253" s="116"/>
      <c r="C253" s="108">
        <v>38625</v>
      </c>
      <c r="D253" s="117"/>
      <c r="E253" s="118">
        <v>1.4879</v>
      </c>
      <c r="F253" s="110" t="s">
        <v>252</v>
      </c>
      <c r="G253" s="115"/>
      <c r="H253" s="108">
        <v>38596</v>
      </c>
      <c r="I253" s="119">
        <v>1.4829000000000001</v>
      </c>
      <c r="K253" s="111"/>
      <c r="L253" s="112"/>
    </row>
    <row r="254" spans="2:12" x14ac:dyDescent="0.2">
      <c r="B254" s="116"/>
      <c r="C254" s="108">
        <v>38595</v>
      </c>
      <c r="D254" s="117"/>
      <c r="E254" s="118">
        <v>1.4822</v>
      </c>
      <c r="F254" s="110" t="s">
        <v>253</v>
      </c>
      <c r="G254" s="115"/>
      <c r="H254" s="108">
        <v>38565</v>
      </c>
      <c r="I254" s="119">
        <v>1.4659</v>
      </c>
      <c r="K254" s="111"/>
      <c r="L254" s="112"/>
    </row>
    <row r="255" spans="2:12" x14ac:dyDescent="0.2">
      <c r="B255" s="116"/>
      <c r="C255" s="108">
        <v>38564</v>
      </c>
      <c r="D255" s="117"/>
      <c r="E255" s="118">
        <v>1.4658</v>
      </c>
      <c r="F255" s="110" t="s">
        <v>254</v>
      </c>
      <c r="G255" s="115"/>
      <c r="H255" s="108">
        <v>38534</v>
      </c>
      <c r="I255" s="119">
        <v>1.4624999999999999</v>
      </c>
      <c r="K255" s="111"/>
      <c r="L255" s="112"/>
    </row>
    <row r="256" spans="2:12" x14ac:dyDescent="0.2">
      <c r="B256" s="116"/>
      <c r="C256" s="108">
        <v>38533</v>
      </c>
      <c r="D256" s="117"/>
      <c r="E256" s="118">
        <v>1.4623999999999999</v>
      </c>
      <c r="F256" s="110" t="s">
        <v>255</v>
      </c>
      <c r="G256" s="115"/>
      <c r="H256" s="108">
        <v>38504</v>
      </c>
      <c r="I256" s="119">
        <v>1.4602999999999999</v>
      </c>
      <c r="K256" s="111"/>
      <c r="L256" s="112"/>
    </row>
    <row r="257" spans="2:12" x14ac:dyDescent="0.2">
      <c r="B257" s="116"/>
      <c r="C257" s="108">
        <v>38503</v>
      </c>
      <c r="D257" s="117"/>
      <c r="E257" s="118">
        <v>1.4598</v>
      </c>
      <c r="F257" s="110" t="s">
        <v>256</v>
      </c>
      <c r="G257" s="115"/>
      <c r="H257" s="108">
        <v>38473</v>
      </c>
      <c r="I257" s="119">
        <v>1.4464999999999999</v>
      </c>
      <c r="K257" s="111"/>
      <c r="L257" s="112"/>
    </row>
    <row r="258" spans="2:12" x14ac:dyDescent="0.2">
      <c r="B258" s="116"/>
      <c r="C258" s="108">
        <v>38472</v>
      </c>
      <c r="D258" s="117"/>
      <c r="E258" s="118">
        <v>1.4462999999999999</v>
      </c>
      <c r="F258" s="110" t="s">
        <v>257</v>
      </c>
      <c r="G258" s="115"/>
      <c r="H258" s="108">
        <v>38443</v>
      </c>
      <c r="I258" s="119">
        <v>1.4411</v>
      </c>
      <c r="K258" s="111"/>
      <c r="L258" s="112"/>
    </row>
    <row r="259" spans="2:12" x14ac:dyDescent="0.2">
      <c r="B259" s="116"/>
      <c r="C259" s="108">
        <v>38442</v>
      </c>
      <c r="D259" s="117"/>
      <c r="E259" s="118">
        <v>1.4411</v>
      </c>
      <c r="F259" s="110" t="s">
        <v>258</v>
      </c>
      <c r="G259" s="115"/>
      <c r="H259" s="108">
        <v>38412</v>
      </c>
      <c r="I259" s="119">
        <v>1.4402999999999999</v>
      </c>
      <c r="K259" s="111"/>
      <c r="L259" s="112"/>
    </row>
    <row r="260" spans="2:12" x14ac:dyDescent="0.2">
      <c r="B260" s="116"/>
      <c r="C260" s="108">
        <v>38411</v>
      </c>
      <c r="D260" s="117"/>
      <c r="E260" s="118">
        <v>1.4400999999999999</v>
      </c>
      <c r="F260" s="110" t="s">
        <v>259</v>
      </c>
      <c r="G260" s="115"/>
      <c r="H260" s="108">
        <v>38384</v>
      </c>
      <c r="I260" s="119">
        <v>1.4354</v>
      </c>
      <c r="K260" s="111"/>
      <c r="L260" s="112"/>
    </row>
    <row r="261" spans="2:12" x14ac:dyDescent="0.2">
      <c r="B261" s="116"/>
      <c r="C261" s="108">
        <v>38383</v>
      </c>
      <c r="D261" s="117"/>
      <c r="E261" s="118">
        <v>1.4354</v>
      </c>
      <c r="F261" s="110" t="s">
        <v>260</v>
      </c>
      <c r="G261" s="115"/>
      <c r="H261" s="108">
        <v>38353</v>
      </c>
      <c r="I261" s="119">
        <v>1.4347000000000001</v>
      </c>
      <c r="K261" s="111"/>
      <c r="L261" s="112"/>
    </row>
    <row r="262" spans="2:12" x14ac:dyDescent="0.2">
      <c r="B262" s="116"/>
      <c r="C262" s="108">
        <v>38352</v>
      </c>
      <c r="D262" s="117"/>
      <c r="E262" s="118">
        <v>1.4349000000000001</v>
      </c>
      <c r="F262" s="110" t="s">
        <v>261</v>
      </c>
      <c r="G262" s="115"/>
      <c r="H262" s="108">
        <v>38322</v>
      </c>
      <c r="I262" s="119">
        <v>1.4387000000000001</v>
      </c>
      <c r="K262" s="111"/>
      <c r="L262" s="112"/>
    </row>
    <row r="263" spans="2:12" x14ac:dyDescent="0.2">
      <c r="B263" s="116"/>
      <c r="C263" s="108">
        <v>38321</v>
      </c>
      <c r="D263" s="117"/>
      <c r="E263" s="118">
        <v>1.4388000000000001</v>
      </c>
      <c r="F263" s="110" t="s">
        <v>262</v>
      </c>
      <c r="G263" s="115"/>
      <c r="H263" s="108">
        <v>38292</v>
      </c>
      <c r="I263" s="119">
        <v>1.4422999999999999</v>
      </c>
      <c r="K263" s="111"/>
      <c r="L263" s="112"/>
    </row>
    <row r="264" spans="2:12" x14ac:dyDescent="0.2">
      <c r="B264" s="116"/>
      <c r="C264" s="108">
        <v>38291</v>
      </c>
      <c r="D264" s="117"/>
      <c r="E264" s="118">
        <v>1.4421999999999999</v>
      </c>
      <c r="F264" s="110" t="s">
        <v>263</v>
      </c>
      <c r="G264" s="115"/>
      <c r="H264" s="108">
        <v>38261</v>
      </c>
      <c r="I264" s="119">
        <v>1.4366000000000001</v>
      </c>
      <c r="K264" s="111"/>
      <c r="L264" s="112"/>
    </row>
    <row r="265" spans="2:12" x14ac:dyDescent="0.2">
      <c r="B265" s="116"/>
      <c r="C265" s="108">
        <v>38260</v>
      </c>
      <c r="D265" s="117"/>
      <c r="E265" s="118">
        <v>1.4360999999999999</v>
      </c>
      <c r="F265" s="110" t="s">
        <v>264</v>
      </c>
      <c r="G265" s="115"/>
      <c r="H265" s="108">
        <v>38231</v>
      </c>
      <c r="I265" s="119">
        <v>1.4202999999999999</v>
      </c>
      <c r="K265" s="111"/>
      <c r="L265" s="112"/>
    </row>
    <row r="266" spans="2:12" x14ac:dyDescent="0.2">
      <c r="B266" s="116"/>
      <c r="C266" s="108">
        <v>38230</v>
      </c>
      <c r="D266" s="117"/>
      <c r="E266" s="118">
        <v>1.4198</v>
      </c>
      <c r="F266" s="110" t="s">
        <v>265</v>
      </c>
      <c r="G266" s="115"/>
      <c r="H266" s="108">
        <v>38200</v>
      </c>
      <c r="I266" s="119">
        <v>1.4073</v>
      </c>
      <c r="K266" s="111"/>
      <c r="L266" s="112"/>
    </row>
    <row r="267" spans="2:12" x14ac:dyDescent="0.2">
      <c r="B267" s="116"/>
      <c r="C267" s="108">
        <v>38199</v>
      </c>
      <c r="D267" s="117"/>
      <c r="E267" s="118">
        <v>1.4072</v>
      </c>
      <c r="F267" s="110" t="s">
        <v>266</v>
      </c>
      <c r="G267" s="115"/>
      <c r="H267" s="108">
        <v>38169</v>
      </c>
      <c r="I267" s="119">
        <v>1.4014</v>
      </c>
      <c r="K267" s="111"/>
      <c r="L267" s="112"/>
    </row>
    <row r="268" spans="2:12" x14ac:dyDescent="0.2">
      <c r="B268" s="116"/>
      <c r="C268" s="108">
        <v>38168</v>
      </c>
      <c r="D268" s="117"/>
      <c r="E268" s="118">
        <v>1.4009</v>
      </c>
      <c r="F268" s="110" t="s">
        <v>267</v>
      </c>
      <c r="G268" s="115"/>
      <c r="H268" s="108">
        <v>38139</v>
      </c>
      <c r="I268" s="119">
        <v>1.3867</v>
      </c>
      <c r="K268" s="111"/>
      <c r="L268" s="112"/>
    </row>
    <row r="269" spans="2:12" x14ac:dyDescent="0.2">
      <c r="B269" s="116"/>
      <c r="C269" s="108">
        <v>38138</v>
      </c>
      <c r="D269" s="117"/>
      <c r="E269" s="118">
        <v>1.3861000000000001</v>
      </c>
      <c r="F269" s="110" t="s">
        <v>268</v>
      </c>
      <c r="G269" s="115"/>
      <c r="H269" s="108">
        <v>38108</v>
      </c>
      <c r="I269" s="119">
        <v>1.3709</v>
      </c>
      <c r="K269" s="111"/>
      <c r="L269" s="112"/>
    </row>
    <row r="270" spans="2:12" x14ac:dyDescent="0.2">
      <c r="B270" s="116"/>
      <c r="C270" s="108">
        <v>38107</v>
      </c>
      <c r="D270" s="117"/>
      <c r="E270" s="118">
        <v>1.3706</v>
      </c>
      <c r="F270" s="110" t="s">
        <v>269</v>
      </c>
      <c r="G270" s="115"/>
      <c r="H270" s="108">
        <v>38078</v>
      </c>
      <c r="I270" s="119">
        <v>1.3636999999999999</v>
      </c>
      <c r="K270" s="111"/>
      <c r="L270" s="112"/>
    </row>
    <row r="271" spans="2:12" x14ac:dyDescent="0.2">
      <c r="B271" s="116"/>
      <c r="C271" s="108">
        <v>38077</v>
      </c>
      <c r="D271" s="117"/>
      <c r="E271" s="118">
        <v>1.3636999999999999</v>
      </c>
      <c r="F271" s="110" t="s">
        <v>270</v>
      </c>
      <c r="G271" s="115"/>
      <c r="H271" s="108">
        <v>38047</v>
      </c>
      <c r="I271" s="119">
        <v>1.3594999999999999</v>
      </c>
      <c r="K271" s="111"/>
      <c r="L271" s="112"/>
    </row>
    <row r="272" spans="2:12" x14ac:dyDescent="0.2">
      <c r="B272" s="116"/>
      <c r="C272" s="108">
        <v>38046</v>
      </c>
      <c r="D272" s="117"/>
      <c r="E272" s="118">
        <v>1.3584000000000001</v>
      </c>
      <c r="F272" s="110" t="s">
        <v>271</v>
      </c>
      <c r="G272" s="115"/>
      <c r="H272" s="108">
        <v>38018</v>
      </c>
      <c r="I272" s="119">
        <v>1.3331999999999999</v>
      </c>
      <c r="K272" s="111"/>
      <c r="L272" s="112"/>
    </row>
    <row r="273" spans="2:12" x14ac:dyDescent="0.2">
      <c r="B273" s="116"/>
      <c r="C273" s="108">
        <v>38017</v>
      </c>
      <c r="D273" s="117"/>
      <c r="E273" s="118">
        <v>1.3329</v>
      </c>
      <c r="F273" s="110" t="s">
        <v>272</v>
      </c>
      <c r="G273" s="115"/>
      <c r="H273" s="108">
        <v>37987</v>
      </c>
      <c r="I273" s="119">
        <v>1.3253999999999999</v>
      </c>
      <c r="K273" s="111"/>
      <c r="L273" s="112"/>
    </row>
    <row r="274" spans="2:12" x14ac:dyDescent="0.2">
      <c r="B274" s="116"/>
      <c r="C274" s="108">
        <v>37986</v>
      </c>
      <c r="D274" s="117"/>
      <c r="E274" s="118">
        <v>1.3253999999999999</v>
      </c>
      <c r="F274" s="110" t="s">
        <v>273</v>
      </c>
      <c r="G274" s="115"/>
      <c r="H274" s="108">
        <v>37956</v>
      </c>
      <c r="I274" s="119">
        <v>1.3227</v>
      </c>
      <c r="K274" s="111"/>
      <c r="L274" s="112"/>
    </row>
    <row r="275" spans="2:12" x14ac:dyDescent="0.2">
      <c r="B275" s="116"/>
      <c r="C275" s="108">
        <v>37955</v>
      </c>
      <c r="D275" s="117"/>
      <c r="E275" s="118">
        <v>1.3225</v>
      </c>
      <c r="F275" s="110" t="s">
        <v>274</v>
      </c>
      <c r="G275" s="115"/>
      <c r="H275" s="108">
        <v>37926</v>
      </c>
      <c r="I275" s="119">
        <v>1.3153999999999999</v>
      </c>
      <c r="K275" s="111"/>
      <c r="L275" s="112"/>
    </row>
    <row r="276" spans="2:12" x14ac:dyDescent="0.2">
      <c r="B276" s="116"/>
      <c r="C276" s="108">
        <v>37925</v>
      </c>
      <c r="D276" s="117"/>
      <c r="E276" s="118">
        <v>1.3150999999999999</v>
      </c>
      <c r="F276" s="110" t="s">
        <v>275</v>
      </c>
      <c r="G276" s="115"/>
      <c r="H276" s="108">
        <v>37895</v>
      </c>
      <c r="I276" s="119">
        <v>1.3043</v>
      </c>
      <c r="K276" s="111"/>
      <c r="L276" s="112"/>
    </row>
    <row r="277" spans="2:12" x14ac:dyDescent="0.2">
      <c r="B277" s="116"/>
      <c r="C277" s="108">
        <v>37894</v>
      </c>
      <c r="D277" s="117"/>
      <c r="E277" s="118">
        <v>1.3038000000000001</v>
      </c>
      <c r="F277" s="110" t="s">
        <v>276</v>
      </c>
      <c r="G277" s="115"/>
      <c r="H277" s="108">
        <v>37865</v>
      </c>
      <c r="I277" s="119">
        <v>1.2905</v>
      </c>
      <c r="K277" s="111"/>
      <c r="L277" s="112"/>
    </row>
    <row r="278" spans="2:12" x14ac:dyDescent="0.2">
      <c r="B278" s="116"/>
      <c r="C278" s="108">
        <v>37864</v>
      </c>
      <c r="D278" s="117"/>
      <c r="E278" s="118">
        <v>1.2903</v>
      </c>
      <c r="F278" s="110" t="s">
        <v>277</v>
      </c>
      <c r="G278" s="115"/>
      <c r="H278" s="108">
        <v>37834</v>
      </c>
      <c r="I278" s="119">
        <v>1.2841</v>
      </c>
      <c r="K278" s="111"/>
      <c r="L278" s="112"/>
    </row>
    <row r="279" spans="2:12" x14ac:dyDescent="0.2">
      <c r="B279" s="116"/>
      <c r="C279" s="108">
        <v>37833</v>
      </c>
      <c r="D279" s="117"/>
      <c r="E279" s="118">
        <v>1.2839</v>
      </c>
      <c r="F279" s="110" t="s">
        <v>278</v>
      </c>
      <c r="G279" s="115"/>
      <c r="H279" s="108">
        <v>37803</v>
      </c>
      <c r="I279" s="119">
        <v>1.2819</v>
      </c>
      <c r="K279" s="111"/>
      <c r="L279" s="112"/>
    </row>
    <row r="280" spans="2:12" x14ac:dyDescent="0.2">
      <c r="B280" s="116"/>
      <c r="C280" s="108">
        <v>37802</v>
      </c>
      <c r="D280" s="117"/>
      <c r="E280" s="118">
        <v>1.2818000000000001</v>
      </c>
      <c r="F280" s="110" t="s">
        <v>279</v>
      </c>
      <c r="G280" s="115"/>
      <c r="H280" s="108">
        <v>37773</v>
      </c>
      <c r="I280" s="119">
        <v>1.2773000000000001</v>
      </c>
      <c r="K280" s="111"/>
      <c r="L280" s="112"/>
    </row>
    <row r="281" spans="2:12" x14ac:dyDescent="0.2">
      <c r="B281" s="116"/>
      <c r="C281" s="108">
        <v>37772</v>
      </c>
      <c r="D281" s="117"/>
      <c r="E281" s="118">
        <v>1.2770999999999999</v>
      </c>
      <c r="F281" s="110" t="s">
        <v>280</v>
      </c>
      <c r="G281" s="115"/>
      <c r="H281" s="108">
        <v>37742</v>
      </c>
      <c r="I281" s="119">
        <v>1.2655000000000001</v>
      </c>
      <c r="K281" s="111"/>
      <c r="L281" s="112"/>
    </row>
    <row r="282" spans="2:12" x14ac:dyDescent="0.2">
      <c r="B282" s="116"/>
      <c r="C282" s="108">
        <v>37741</v>
      </c>
      <c r="D282" s="117"/>
      <c r="E282" s="118">
        <v>1.2650999999999999</v>
      </c>
      <c r="F282" s="110" t="s">
        <v>281</v>
      </c>
      <c r="G282" s="115"/>
      <c r="H282" s="108">
        <v>37712</v>
      </c>
      <c r="I282" s="119">
        <v>1.2501</v>
      </c>
      <c r="K282" s="111"/>
      <c r="L282" s="112"/>
    </row>
    <row r="283" spans="2:12" x14ac:dyDescent="0.2">
      <c r="B283" s="116"/>
      <c r="C283" s="108">
        <v>37711</v>
      </c>
      <c r="D283" s="117"/>
      <c r="E283" s="118">
        <v>1.2496</v>
      </c>
      <c r="F283" s="110" t="s">
        <v>282</v>
      </c>
      <c r="G283" s="115"/>
      <c r="H283" s="108">
        <v>37681</v>
      </c>
      <c r="I283" s="119">
        <v>1.2333000000000001</v>
      </c>
      <c r="K283" s="111"/>
      <c r="L283" s="112"/>
    </row>
    <row r="284" spans="2:12" x14ac:dyDescent="0.2">
      <c r="B284" s="116"/>
      <c r="C284" s="108">
        <v>37680</v>
      </c>
      <c r="D284" s="117"/>
      <c r="E284" s="118">
        <v>1.2327999999999999</v>
      </c>
      <c r="F284" s="110" t="s">
        <v>283</v>
      </c>
      <c r="G284" s="115"/>
      <c r="H284" s="108">
        <v>37653</v>
      </c>
      <c r="I284" s="119">
        <v>1.2110000000000001</v>
      </c>
      <c r="K284" s="111"/>
      <c r="L284" s="112"/>
    </row>
    <row r="285" spans="2:12" x14ac:dyDescent="0.2">
      <c r="B285" s="116"/>
      <c r="C285" s="108">
        <v>37652</v>
      </c>
      <c r="D285" s="117"/>
      <c r="E285" s="118">
        <v>1.2101999999999999</v>
      </c>
      <c r="F285" s="110" t="s">
        <v>284</v>
      </c>
      <c r="G285" s="115"/>
      <c r="H285" s="108">
        <v>37622</v>
      </c>
      <c r="I285" s="119">
        <v>1.1956</v>
      </c>
      <c r="K285" s="111"/>
      <c r="L285" s="112"/>
    </row>
    <row r="286" spans="2:12" x14ac:dyDescent="0.2">
      <c r="B286" s="116"/>
      <c r="C286" s="108">
        <v>37621</v>
      </c>
      <c r="D286" s="117"/>
      <c r="E286" s="118">
        <v>1.1951000000000001</v>
      </c>
      <c r="F286" s="110" t="s">
        <v>285</v>
      </c>
      <c r="G286" s="115"/>
      <c r="H286" s="108">
        <v>37591</v>
      </c>
      <c r="I286" s="119">
        <v>1.1901999999999999</v>
      </c>
      <c r="K286" s="111"/>
      <c r="L286" s="112"/>
    </row>
    <row r="287" spans="2:12" x14ac:dyDescent="0.2">
      <c r="B287" s="116"/>
      <c r="C287" s="108">
        <v>37590</v>
      </c>
      <c r="D287" s="117"/>
      <c r="E287" s="118">
        <v>1.19</v>
      </c>
      <c r="F287" s="110" t="s">
        <v>286</v>
      </c>
      <c r="G287" s="115"/>
      <c r="H287" s="108">
        <v>37561</v>
      </c>
      <c r="I287" s="119">
        <v>1.179</v>
      </c>
      <c r="K287" s="111"/>
      <c r="L287" s="112"/>
    </row>
    <row r="288" spans="2:12" x14ac:dyDescent="0.2">
      <c r="B288" s="116"/>
      <c r="C288" s="108">
        <v>37560</v>
      </c>
      <c r="D288" s="117"/>
      <c r="E288" s="118">
        <v>1.1786000000000001</v>
      </c>
      <c r="F288" s="110" t="s">
        <v>287</v>
      </c>
      <c r="G288" s="115"/>
      <c r="H288" s="108">
        <v>37530</v>
      </c>
      <c r="I288" s="119">
        <v>1.1439999999999999</v>
      </c>
      <c r="K288" s="111"/>
      <c r="L288" s="112"/>
    </row>
    <row r="289" spans="2:12" x14ac:dyDescent="0.2">
      <c r="B289" s="116"/>
      <c r="C289" s="108">
        <v>37529</v>
      </c>
      <c r="D289" s="117"/>
      <c r="E289" s="118">
        <v>1.1429</v>
      </c>
      <c r="F289" s="110" t="s">
        <v>288</v>
      </c>
      <c r="G289" s="115"/>
      <c r="H289" s="108">
        <v>37500</v>
      </c>
      <c r="I289" s="119">
        <v>1.0820000000000001</v>
      </c>
      <c r="K289" s="111"/>
      <c r="L289" s="112"/>
    </row>
    <row r="290" spans="2:12" x14ac:dyDescent="0.2">
      <c r="B290" s="120"/>
      <c r="C290" s="108">
        <v>37499</v>
      </c>
      <c r="D290" s="117"/>
      <c r="E290" s="118">
        <v>1.0799000000000001</v>
      </c>
      <c r="F290" s="110" t="s">
        <v>289</v>
      </c>
      <c r="G290" s="115"/>
      <c r="H290" s="108">
        <v>37469</v>
      </c>
      <c r="I290" s="119">
        <v>1.0314000000000001</v>
      </c>
      <c r="K290" s="111"/>
      <c r="L290" s="112"/>
    </row>
    <row r="291" spans="2:12" x14ac:dyDescent="0.2">
      <c r="C291" s="108">
        <v>37468</v>
      </c>
      <c r="D291" s="117"/>
      <c r="E291" s="118">
        <v>1.0298</v>
      </c>
      <c r="F291" s="110" t="s">
        <v>290</v>
      </c>
      <c r="G291" s="115"/>
      <c r="H291" s="108">
        <v>37438</v>
      </c>
      <c r="I291" s="119">
        <v>1.0125</v>
      </c>
      <c r="K291" s="111"/>
      <c r="L291" s="112"/>
    </row>
    <row r="292" spans="2:12" x14ac:dyDescent="0.2">
      <c r="C292" s="108">
        <v>37437</v>
      </c>
      <c r="D292" s="117"/>
      <c r="E292" s="118">
        <v>1.0119</v>
      </c>
      <c r="F292" s="110" t="s">
        <v>291</v>
      </c>
      <c r="G292" s="115"/>
      <c r="H292" s="108">
        <v>37408</v>
      </c>
      <c r="I292" s="119">
        <v>1</v>
      </c>
      <c r="K292" s="111"/>
      <c r="L292" s="112"/>
    </row>
    <row r="293" spans="2:12" x14ac:dyDescent="0.2">
      <c r="C293" s="108"/>
      <c r="D293" s="98"/>
      <c r="E293" s="121"/>
      <c r="F293" s="122"/>
      <c r="G293" s="101"/>
      <c r="H293" s="101"/>
      <c r="I293" s="101"/>
      <c r="L293" s="112">
        <f t="shared" ref="L293:L301" si="27">+E293/$I$231</f>
        <v>0</v>
      </c>
    </row>
    <row r="294" spans="2:12" x14ac:dyDescent="0.2">
      <c r="C294" s="108"/>
      <c r="L294" s="112">
        <f t="shared" si="27"/>
        <v>0</v>
      </c>
    </row>
    <row r="295" spans="2:12" x14ac:dyDescent="0.2">
      <c r="C295" s="108"/>
      <c r="L295" s="112">
        <f t="shared" si="27"/>
        <v>0</v>
      </c>
    </row>
    <row r="296" spans="2:12" x14ac:dyDescent="0.2">
      <c r="C296" s="108"/>
      <c r="L296" s="112">
        <f t="shared" si="27"/>
        <v>0</v>
      </c>
    </row>
    <row r="297" spans="2:12" x14ac:dyDescent="0.2">
      <c r="C297" s="108"/>
      <c r="L297" s="112">
        <f t="shared" si="27"/>
        <v>0</v>
      </c>
    </row>
    <row r="298" spans="2:12" x14ac:dyDescent="0.2">
      <c r="C298" s="108"/>
      <c r="L298" s="112">
        <f t="shared" si="27"/>
        <v>0</v>
      </c>
    </row>
    <row r="299" spans="2:12" x14ac:dyDescent="0.2">
      <c r="C299" s="108"/>
      <c r="L299" s="112">
        <f t="shared" si="27"/>
        <v>0</v>
      </c>
    </row>
    <row r="300" spans="2:12" x14ac:dyDescent="0.2">
      <c r="C300" s="108"/>
      <c r="L300" s="112">
        <f t="shared" si="27"/>
        <v>0</v>
      </c>
    </row>
    <row r="301" spans="2:12" x14ac:dyDescent="0.2">
      <c r="C301" s="108"/>
      <c r="L301" s="112">
        <f t="shared" si="27"/>
        <v>0</v>
      </c>
    </row>
    <row r="302" spans="2:12" x14ac:dyDescent="0.2">
      <c r="C302" s="108"/>
    </row>
    <row r="303" spans="2:12" x14ac:dyDescent="0.2">
      <c r="C303" s="108"/>
    </row>
    <row r="304" spans="2:12" x14ac:dyDescent="0.2">
      <c r="C304" s="108"/>
    </row>
    <row r="305" spans="3:3" x14ac:dyDescent="0.2">
      <c r="C305" s="108"/>
    </row>
    <row r="306" spans="3:3" x14ac:dyDescent="0.2">
      <c r="C306" s="108"/>
    </row>
    <row r="307" spans="3:3" x14ac:dyDescent="0.2">
      <c r="C307" s="108"/>
    </row>
    <row r="308" spans="3:3" x14ac:dyDescent="0.2">
      <c r="C308" s="108"/>
    </row>
    <row r="309" spans="3:3" x14ac:dyDescent="0.2">
      <c r="C309" s="108"/>
    </row>
    <row r="310" spans="3:3" x14ac:dyDescent="0.2">
      <c r="C310" s="108"/>
    </row>
    <row r="311" spans="3:3" x14ac:dyDescent="0.2">
      <c r="C311" s="108"/>
    </row>
    <row r="312" spans="3:3" x14ac:dyDescent="0.2">
      <c r="C312" s="108"/>
    </row>
    <row r="313" spans="3:3" x14ac:dyDescent="0.2">
      <c r="C313" s="108"/>
    </row>
    <row r="314" spans="3:3" x14ac:dyDescent="0.2">
      <c r="C314" s="108"/>
    </row>
    <row r="315" spans="3:3" x14ac:dyDescent="0.2">
      <c r="C315" s="108"/>
    </row>
    <row r="316" spans="3:3" x14ac:dyDescent="0.2">
      <c r="C316" s="108"/>
    </row>
    <row r="317" spans="3:3" x14ac:dyDescent="0.2">
      <c r="C317" s="108"/>
    </row>
    <row r="318" spans="3:3" x14ac:dyDescent="0.2">
      <c r="C318" s="108"/>
    </row>
    <row r="319" spans="3:3" x14ac:dyDescent="0.2">
      <c r="C319" s="108"/>
    </row>
    <row r="320" spans="3:3" x14ac:dyDescent="0.2">
      <c r="C320" s="108"/>
    </row>
    <row r="321" spans="3:3" x14ac:dyDescent="0.2">
      <c r="C321" s="108"/>
    </row>
    <row r="322" spans="3:3" x14ac:dyDescent="0.2">
      <c r="C322" s="108"/>
    </row>
    <row r="323" spans="3:3" x14ac:dyDescent="0.2">
      <c r="C323" s="108"/>
    </row>
    <row r="324" spans="3:3" x14ac:dyDescent="0.2">
      <c r="C324" s="108"/>
    </row>
    <row r="325" spans="3:3" x14ac:dyDescent="0.2">
      <c r="C325" s="108"/>
    </row>
    <row r="326" spans="3:3" x14ac:dyDescent="0.2">
      <c r="C326" s="108"/>
    </row>
    <row r="327" spans="3:3" x14ac:dyDescent="0.2">
      <c r="C327" s="108"/>
    </row>
    <row r="328" spans="3:3" x14ac:dyDescent="0.2">
      <c r="C328" s="108"/>
    </row>
    <row r="329" spans="3:3" x14ac:dyDescent="0.2">
      <c r="C329" s="108"/>
    </row>
    <row r="330" spans="3:3" x14ac:dyDescent="0.2">
      <c r="C330" s="108"/>
    </row>
    <row r="331" spans="3:3" x14ac:dyDescent="0.2">
      <c r="C331" s="108"/>
    </row>
    <row r="332" spans="3:3" x14ac:dyDescent="0.2">
      <c r="C332" s="108"/>
    </row>
    <row r="333" spans="3:3" x14ac:dyDescent="0.2">
      <c r="C333" s="108"/>
    </row>
    <row r="334" spans="3:3" x14ac:dyDescent="0.2">
      <c r="C334" s="108"/>
    </row>
    <row r="335" spans="3:3" x14ac:dyDescent="0.2">
      <c r="C335" s="108"/>
    </row>
    <row r="336" spans="3:3" x14ac:dyDescent="0.2">
      <c r="C336" s="108"/>
    </row>
    <row r="337" spans="3:3" x14ac:dyDescent="0.2">
      <c r="C337" s="108"/>
    </row>
    <row r="338" spans="3:3" x14ac:dyDescent="0.2">
      <c r="C338" s="108"/>
    </row>
    <row r="339" spans="3:3" x14ac:dyDescent="0.2">
      <c r="C339" s="108"/>
    </row>
    <row r="340" spans="3:3" x14ac:dyDescent="0.2">
      <c r="C340" s="108"/>
    </row>
    <row r="341" spans="3:3" x14ac:dyDescent="0.2">
      <c r="C341" s="108"/>
    </row>
    <row r="342" spans="3:3" x14ac:dyDescent="0.2">
      <c r="C342" s="108"/>
    </row>
    <row r="343" spans="3:3" x14ac:dyDescent="0.2">
      <c r="C343" s="108"/>
    </row>
    <row r="344" spans="3:3" x14ac:dyDescent="0.2">
      <c r="C344" s="108"/>
    </row>
    <row r="345" spans="3:3" x14ac:dyDescent="0.2">
      <c r="C345" s="108"/>
    </row>
    <row r="346" spans="3:3" x14ac:dyDescent="0.2">
      <c r="C346" s="108"/>
    </row>
    <row r="347" spans="3:3" x14ac:dyDescent="0.2">
      <c r="C347" s="108"/>
    </row>
    <row r="348" spans="3:3" x14ac:dyDescent="0.2">
      <c r="C348" s="108"/>
    </row>
    <row r="349" spans="3:3" x14ac:dyDescent="0.2">
      <c r="C349" s="108"/>
    </row>
    <row r="350" spans="3:3" x14ac:dyDescent="0.2">
      <c r="C350" s="108"/>
    </row>
    <row r="351" spans="3:3" x14ac:dyDescent="0.2">
      <c r="C351" s="108"/>
    </row>
    <row r="352" spans="3:3" x14ac:dyDescent="0.2">
      <c r="C352" s="108"/>
    </row>
    <row r="353" spans="3:3" x14ac:dyDescent="0.2">
      <c r="C353" s="108"/>
    </row>
    <row r="354" spans="3:3" x14ac:dyDescent="0.2">
      <c r="C354" s="108"/>
    </row>
    <row r="355" spans="3:3" x14ac:dyDescent="0.2">
      <c r="C355" s="108"/>
    </row>
    <row r="356" spans="3:3" x14ac:dyDescent="0.2">
      <c r="C356" s="108"/>
    </row>
    <row r="357" spans="3:3" x14ac:dyDescent="0.2">
      <c r="C357" s="108"/>
    </row>
    <row r="358" spans="3:3" x14ac:dyDescent="0.2">
      <c r="C358" s="108"/>
    </row>
    <row r="359" spans="3:3" x14ac:dyDescent="0.2">
      <c r="C359" s="108"/>
    </row>
    <row r="360" spans="3:3" x14ac:dyDescent="0.2">
      <c r="C360" s="108"/>
    </row>
    <row r="361" spans="3:3" x14ac:dyDescent="0.2">
      <c r="C361" s="108"/>
    </row>
    <row r="362" spans="3:3" x14ac:dyDescent="0.2">
      <c r="C362" s="108"/>
    </row>
    <row r="363" spans="3:3" x14ac:dyDescent="0.2">
      <c r="C363" s="108"/>
    </row>
    <row r="364" spans="3:3" x14ac:dyDescent="0.2">
      <c r="C364" s="108"/>
    </row>
    <row r="365" spans="3:3" x14ac:dyDescent="0.2">
      <c r="C365" s="108"/>
    </row>
    <row r="366" spans="3:3" x14ac:dyDescent="0.2">
      <c r="C366" s="108"/>
    </row>
    <row r="367" spans="3:3" x14ac:dyDescent="0.2">
      <c r="C367" s="108"/>
    </row>
    <row r="368" spans="3:3" x14ac:dyDescent="0.2">
      <c r="C368" s="108"/>
    </row>
    <row r="369" spans="3:3" x14ac:dyDescent="0.2">
      <c r="C369" s="108"/>
    </row>
    <row r="370" spans="3:3" x14ac:dyDescent="0.2">
      <c r="C370" s="108"/>
    </row>
    <row r="371" spans="3:3" x14ac:dyDescent="0.2">
      <c r="C371" s="108"/>
    </row>
    <row r="372" spans="3:3" x14ac:dyDescent="0.2">
      <c r="C372" s="108"/>
    </row>
    <row r="373" spans="3:3" x14ac:dyDescent="0.2">
      <c r="C373" s="108"/>
    </row>
    <row r="374" spans="3:3" x14ac:dyDescent="0.2">
      <c r="C374" s="108"/>
    </row>
    <row r="375" spans="3:3" x14ac:dyDescent="0.2">
      <c r="C375" s="108"/>
    </row>
    <row r="376" spans="3:3" x14ac:dyDescent="0.2">
      <c r="C376" s="108"/>
    </row>
    <row r="377" spans="3:3" x14ac:dyDescent="0.2">
      <c r="C377" s="108"/>
    </row>
    <row r="378" spans="3:3" x14ac:dyDescent="0.2">
      <c r="C378" s="108"/>
    </row>
    <row r="379" spans="3:3" x14ac:dyDescent="0.2">
      <c r="C379" s="108"/>
    </row>
    <row r="380" spans="3:3" x14ac:dyDescent="0.2">
      <c r="C380" s="108"/>
    </row>
    <row r="381" spans="3:3" x14ac:dyDescent="0.2">
      <c r="C381" s="108"/>
    </row>
    <row r="382" spans="3:3" x14ac:dyDescent="0.2">
      <c r="C382" s="108"/>
    </row>
    <row r="383" spans="3:3" x14ac:dyDescent="0.2">
      <c r="C383" s="108"/>
    </row>
    <row r="384" spans="3:3" x14ac:dyDescent="0.2">
      <c r="C384" s="108"/>
    </row>
    <row r="385" spans="3:3" x14ac:dyDescent="0.2">
      <c r="C385" s="108"/>
    </row>
    <row r="386" spans="3:3" x14ac:dyDescent="0.2">
      <c r="C386" s="108"/>
    </row>
    <row r="387" spans="3:3" x14ac:dyDescent="0.2">
      <c r="C387" s="108"/>
    </row>
    <row r="388" spans="3:3" x14ac:dyDescent="0.2">
      <c r="C388" s="108"/>
    </row>
    <row r="389" spans="3:3" x14ac:dyDescent="0.2">
      <c r="C389" s="108"/>
    </row>
    <row r="390" spans="3:3" x14ac:dyDescent="0.2">
      <c r="C390" s="108"/>
    </row>
    <row r="391" spans="3:3" x14ac:dyDescent="0.2">
      <c r="C391" s="108"/>
    </row>
    <row r="392" spans="3:3" x14ac:dyDescent="0.2">
      <c r="C392" s="108"/>
    </row>
    <row r="393" spans="3:3" x14ac:dyDescent="0.2">
      <c r="C393" s="108"/>
    </row>
    <row r="394" spans="3:3" x14ac:dyDescent="0.2">
      <c r="C394" s="108"/>
    </row>
    <row r="395" spans="3:3" x14ac:dyDescent="0.2">
      <c r="C395" s="108"/>
    </row>
    <row r="396" spans="3:3" x14ac:dyDescent="0.2">
      <c r="C396" s="108"/>
    </row>
    <row r="397" spans="3:3" x14ac:dyDescent="0.2">
      <c r="C397" s="108"/>
    </row>
    <row r="398" spans="3:3" x14ac:dyDescent="0.2">
      <c r="C398" s="108"/>
    </row>
    <row r="399" spans="3:3" x14ac:dyDescent="0.2">
      <c r="C399" s="108"/>
    </row>
    <row r="400" spans="3:3" x14ac:dyDescent="0.2">
      <c r="C400" s="108"/>
    </row>
    <row r="401" spans="3:3" x14ac:dyDescent="0.2">
      <c r="C401" s="108"/>
    </row>
    <row r="402" spans="3:3" x14ac:dyDescent="0.2">
      <c r="C402" s="108"/>
    </row>
    <row r="403" spans="3:3" x14ac:dyDescent="0.2">
      <c r="C403" s="108"/>
    </row>
    <row r="404" spans="3:3" x14ac:dyDescent="0.2">
      <c r="C404" s="108"/>
    </row>
    <row r="405" spans="3:3" x14ac:dyDescent="0.2">
      <c r="C405" s="108"/>
    </row>
    <row r="406" spans="3:3" x14ac:dyDescent="0.2">
      <c r="C406" s="108"/>
    </row>
    <row r="407" spans="3:3" x14ac:dyDescent="0.2">
      <c r="C407" s="108"/>
    </row>
    <row r="408" spans="3:3" x14ac:dyDescent="0.2">
      <c r="C408" s="108"/>
    </row>
    <row r="409" spans="3:3" x14ac:dyDescent="0.2">
      <c r="C409" s="108"/>
    </row>
    <row r="410" spans="3:3" x14ac:dyDescent="0.2">
      <c r="C410" s="108"/>
    </row>
    <row r="411" spans="3:3" x14ac:dyDescent="0.2">
      <c r="C411" s="108"/>
    </row>
    <row r="412" spans="3:3" x14ac:dyDescent="0.2">
      <c r="C412" s="108"/>
    </row>
    <row r="413" spans="3:3" x14ac:dyDescent="0.2">
      <c r="C413" s="108"/>
    </row>
    <row r="414" spans="3:3" x14ac:dyDescent="0.2">
      <c r="C414" s="108"/>
    </row>
    <row r="415" spans="3:3" x14ac:dyDescent="0.2">
      <c r="C415" s="108"/>
    </row>
    <row r="416" spans="3:3" x14ac:dyDescent="0.2">
      <c r="C416" s="108"/>
    </row>
    <row r="417" spans="3:3" x14ac:dyDescent="0.2">
      <c r="C417" s="108"/>
    </row>
    <row r="418" spans="3:3" x14ac:dyDescent="0.2">
      <c r="C418" s="108"/>
    </row>
    <row r="419" spans="3:3" x14ac:dyDescent="0.2">
      <c r="C419" s="108"/>
    </row>
    <row r="420" spans="3:3" x14ac:dyDescent="0.2">
      <c r="C420" s="108"/>
    </row>
  </sheetData>
  <sheetProtection algorithmName="SHA-512" hashValue="fgIzawA6bv5nasVH/GEFyYpTG8KSL48D+jQd2oKHvTaafi4b77/wcj5PbY4L8KPaJ3I9w7wJccFHqSGoTLMOgQ==" saltValue="7IspCznxecbJCAFtVPD8VQ==" spinCount="100000" sheet="1" selectLockedCells="1" selectUnlockedCells="1"/>
  <mergeCells count="2">
    <mergeCell ref="B9:E9"/>
    <mergeCell ref="G9:I9"/>
  </mergeCells>
  <phoneticPr fontId="13" type="noConversion"/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J11753"/>
  <sheetViews>
    <sheetView showGridLines="0" showRowColHeaders="0" topLeftCell="B1" workbookViewId="0">
      <selection activeCell="D53" sqref="D53"/>
    </sheetView>
  </sheetViews>
  <sheetFormatPr baseColWidth="10" defaultColWidth="0" defaultRowHeight="12.75" zeroHeight="1" x14ac:dyDescent="0.2"/>
  <cols>
    <col min="1" max="1" width="0" hidden="1" customWidth="1"/>
    <col min="2" max="2" width="6.42578125" style="123" customWidth="1"/>
    <col min="3" max="3" width="4.42578125" customWidth="1"/>
    <col min="4" max="4" width="11.42578125" customWidth="1"/>
    <col min="5" max="5" width="5.140625" customWidth="1"/>
    <col min="6" max="6" width="26.5703125" style="124" customWidth="1"/>
    <col min="7" max="7" width="22.5703125" customWidth="1"/>
    <col min="8" max="8" width="11" customWidth="1"/>
    <col min="9" max="9" width="4.42578125" customWidth="1"/>
    <col min="10" max="10" width="11.42578125" style="123" customWidth="1"/>
  </cols>
  <sheetData>
    <row r="1" spans="1:10" s="123" customFormat="1" x14ac:dyDescent="0.2">
      <c r="A1" s="123">
        <v>2012</v>
      </c>
      <c r="F1" s="125"/>
    </row>
    <row r="2" spans="1:10" x14ac:dyDescent="0.2">
      <c r="C2" s="126"/>
      <c r="D2" s="126"/>
      <c r="E2" s="126"/>
      <c r="F2" s="127"/>
      <c r="G2" s="126"/>
      <c r="H2" s="126"/>
      <c r="I2" s="126"/>
    </row>
    <row r="3" spans="1:10" x14ac:dyDescent="0.2">
      <c r="C3" s="126"/>
      <c r="D3" s="126"/>
      <c r="E3" s="126"/>
      <c r="F3" s="127"/>
      <c r="G3" s="126"/>
      <c r="H3" s="126"/>
      <c r="I3" s="126"/>
    </row>
    <row r="4" spans="1:10" ht="18" x14ac:dyDescent="0.25">
      <c r="C4" s="126"/>
      <c r="D4" s="128"/>
      <c r="E4" s="128"/>
      <c r="F4" s="128"/>
      <c r="G4" s="128"/>
      <c r="H4" s="128"/>
      <c r="I4" s="128"/>
      <c r="J4" s="129"/>
    </row>
    <row r="5" spans="1:10" ht="18" x14ac:dyDescent="0.25">
      <c r="C5" s="126"/>
      <c r="D5" s="126"/>
      <c r="E5" s="130"/>
      <c r="F5" s="130"/>
      <c r="G5" s="130"/>
      <c r="H5" s="130"/>
      <c r="I5" s="126"/>
    </row>
    <row r="6" spans="1:10" ht="18" x14ac:dyDescent="0.25">
      <c r="C6" s="126"/>
      <c r="D6" s="82" t="s">
        <v>292</v>
      </c>
      <c r="E6" s="130"/>
      <c r="F6" s="130"/>
      <c r="G6" s="130"/>
      <c r="H6" s="130"/>
      <c r="I6" s="126"/>
    </row>
    <row r="7" spans="1:10" ht="15.75" customHeight="1" x14ac:dyDescent="0.25">
      <c r="C7" s="126"/>
      <c r="D7" s="82" t="s">
        <v>293</v>
      </c>
      <c r="E7" s="82"/>
      <c r="F7" s="131"/>
      <c r="G7" s="131"/>
      <c r="H7" s="131"/>
      <c r="I7" s="132"/>
    </row>
    <row r="8" spans="1:10" s="126" customFormat="1" ht="18" x14ac:dyDescent="0.25">
      <c r="B8" s="123"/>
      <c r="C8" s="132"/>
      <c r="D8" s="133" t="s">
        <v>294</v>
      </c>
      <c r="E8" s="131"/>
      <c r="F8" s="131"/>
      <c r="G8" s="131"/>
      <c r="H8" s="131"/>
      <c r="I8" s="132"/>
      <c r="J8" s="123"/>
    </row>
    <row r="9" spans="1:10" s="126" customFormat="1" ht="12.75" customHeight="1" x14ac:dyDescent="0.25">
      <c r="B9" s="123"/>
      <c r="C9" s="132"/>
      <c r="D9" s="132" t="s">
        <v>295</v>
      </c>
      <c r="E9" s="131"/>
      <c r="F9" s="131"/>
      <c r="G9" s="131"/>
      <c r="H9" s="131"/>
      <c r="I9" s="132"/>
      <c r="J9" s="123"/>
    </row>
    <row r="10" spans="1:10" s="126" customFormat="1" ht="12.75" customHeight="1" x14ac:dyDescent="0.25">
      <c r="B10" s="123"/>
      <c r="C10" s="132"/>
      <c r="D10" s="132" t="s">
        <v>296</v>
      </c>
      <c r="E10" s="131"/>
      <c r="F10" s="131"/>
      <c r="G10" s="131"/>
      <c r="H10" s="131"/>
      <c r="I10" s="132"/>
      <c r="J10" s="123"/>
    </row>
    <row r="11" spans="1:10" s="126" customFormat="1" ht="12.75" customHeight="1" x14ac:dyDescent="0.25">
      <c r="B11" s="123"/>
      <c r="C11" s="132"/>
      <c r="D11" s="132" t="s">
        <v>297</v>
      </c>
      <c r="E11" s="131"/>
      <c r="F11" s="131"/>
      <c r="G11" s="131"/>
      <c r="H11" s="131"/>
      <c r="I11" s="132"/>
      <c r="J11" s="123"/>
    </row>
    <row r="12" spans="1:10" s="126" customFormat="1" ht="12.75" customHeight="1" x14ac:dyDescent="0.25">
      <c r="B12" s="123"/>
      <c r="C12" s="132"/>
      <c r="D12" s="132"/>
      <c r="E12" s="131"/>
      <c r="F12" s="131"/>
      <c r="G12" s="131"/>
      <c r="H12" s="131"/>
      <c r="I12" s="132"/>
      <c r="J12" s="123"/>
    </row>
    <row r="13" spans="1:10" s="126" customFormat="1" ht="12.75" customHeight="1" x14ac:dyDescent="0.25">
      <c r="B13" s="123"/>
      <c r="C13" s="132"/>
      <c r="D13" s="132" t="s">
        <v>298</v>
      </c>
      <c r="E13" s="131"/>
      <c r="F13" s="131"/>
      <c r="G13" s="131"/>
      <c r="H13" s="131"/>
      <c r="I13" s="132"/>
      <c r="J13" s="123"/>
    </row>
    <row r="14" spans="1:10" s="126" customFormat="1" ht="12.75" customHeight="1" x14ac:dyDescent="0.25">
      <c r="B14" s="123"/>
      <c r="C14" s="132"/>
      <c r="D14" s="132" t="s">
        <v>299</v>
      </c>
      <c r="E14" s="131"/>
      <c r="F14" s="131"/>
      <c r="G14" s="131"/>
      <c r="H14" s="131"/>
      <c r="I14" s="132"/>
      <c r="J14" s="123"/>
    </row>
    <row r="15" spans="1:10" s="126" customFormat="1" ht="12.75" customHeight="1" x14ac:dyDescent="0.25">
      <c r="B15" s="123"/>
      <c r="C15" s="132"/>
      <c r="D15" s="132"/>
      <c r="E15" s="131"/>
      <c r="F15" s="131"/>
      <c r="G15" s="131"/>
      <c r="H15" s="131"/>
      <c r="I15" s="132"/>
      <c r="J15" s="123"/>
    </row>
    <row r="16" spans="1:10" s="126" customFormat="1" ht="12.75" customHeight="1" x14ac:dyDescent="0.25">
      <c r="B16" s="123"/>
      <c r="C16" s="132"/>
      <c r="D16" s="132" t="s">
        <v>300</v>
      </c>
      <c r="E16" s="131"/>
      <c r="F16" s="131"/>
      <c r="G16" s="131"/>
      <c r="H16" s="131"/>
      <c r="I16" s="132"/>
      <c r="J16" s="123"/>
    </row>
    <row r="17" spans="2:10" s="126" customFormat="1" ht="12.75" customHeight="1" x14ac:dyDescent="0.25">
      <c r="B17" s="123"/>
      <c r="C17" s="132"/>
      <c r="D17" s="132" t="s">
        <v>301</v>
      </c>
      <c r="E17" s="131"/>
      <c r="F17" s="131"/>
      <c r="G17" s="131"/>
      <c r="H17" s="131"/>
      <c r="I17" s="132"/>
      <c r="J17" s="123"/>
    </row>
    <row r="18" spans="2:10" s="126" customFormat="1" ht="12.75" customHeight="1" x14ac:dyDescent="0.25">
      <c r="B18" s="123"/>
      <c r="C18" s="132"/>
      <c r="D18" s="132"/>
      <c r="E18" s="131"/>
      <c r="F18" s="131"/>
      <c r="G18" s="131"/>
      <c r="H18" s="131"/>
      <c r="I18" s="132"/>
      <c r="J18" s="123"/>
    </row>
    <row r="19" spans="2:10" s="126" customFormat="1" ht="12.75" customHeight="1" x14ac:dyDescent="0.25">
      <c r="B19" s="123"/>
      <c r="C19" s="132"/>
      <c r="D19" s="134" t="s">
        <v>302</v>
      </c>
      <c r="E19" s="131"/>
      <c r="F19" s="134" t="s">
        <v>303</v>
      </c>
      <c r="G19" s="131"/>
      <c r="H19" s="131"/>
      <c r="I19" s="135"/>
      <c r="J19" s="123"/>
    </row>
    <row r="20" spans="2:10" s="126" customFormat="1" ht="12.75" customHeight="1" x14ac:dyDescent="0.25">
      <c r="B20" s="123"/>
      <c r="C20" s="132"/>
      <c r="D20" s="132" t="s">
        <v>304</v>
      </c>
      <c r="E20" s="131"/>
      <c r="F20" s="136" t="s">
        <v>305</v>
      </c>
      <c r="G20" s="137"/>
      <c r="H20" s="137"/>
      <c r="I20" s="136"/>
      <c r="J20" s="123"/>
    </row>
    <row r="21" spans="2:10" s="126" customFormat="1" ht="12.75" customHeight="1" x14ac:dyDescent="0.25">
      <c r="B21" s="123"/>
      <c r="C21" s="132"/>
      <c r="D21" s="132" t="s">
        <v>306</v>
      </c>
      <c r="E21" s="131"/>
      <c r="F21" s="136" t="s">
        <v>307</v>
      </c>
      <c r="G21" s="137"/>
      <c r="H21" s="137"/>
      <c r="I21" s="136"/>
      <c r="J21" s="123"/>
    </row>
    <row r="22" spans="2:10" s="126" customFormat="1" ht="12.75" customHeight="1" x14ac:dyDescent="0.25">
      <c r="B22" s="123"/>
      <c r="C22" s="132"/>
      <c r="D22" s="132" t="s">
        <v>328</v>
      </c>
      <c r="E22" s="131"/>
      <c r="F22" s="136" t="s">
        <v>329</v>
      </c>
      <c r="G22" s="137"/>
      <c r="H22" s="137"/>
      <c r="I22" s="136"/>
      <c r="J22" s="123"/>
    </row>
    <row r="23" spans="2:10" s="126" customFormat="1" ht="12.75" customHeight="1" x14ac:dyDescent="0.25">
      <c r="B23" s="123"/>
      <c r="C23" s="132"/>
      <c r="D23" s="132"/>
      <c r="E23" s="131"/>
      <c r="F23" s="131"/>
      <c r="G23" s="131"/>
      <c r="H23" s="131"/>
      <c r="I23" s="132"/>
      <c r="J23" s="123"/>
    </row>
    <row r="24" spans="2:10" s="126" customFormat="1" ht="12.75" customHeight="1" x14ac:dyDescent="0.25">
      <c r="B24" s="123"/>
      <c r="C24" s="132"/>
      <c r="D24" s="132" t="s">
        <v>330</v>
      </c>
      <c r="E24" s="131"/>
      <c r="F24" s="131"/>
      <c r="G24" s="131"/>
      <c r="H24" s="131"/>
      <c r="I24" s="132"/>
      <c r="J24" s="123"/>
    </row>
    <row r="25" spans="2:10" s="126" customFormat="1" ht="12.75" customHeight="1" x14ac:dyDescent="0.2">
      <c r="B25" s="123"/>
      <c r="C25" s="132"/>
      <c r="D25" s="132" t="s">
        <v>331</v>
      </c>
      <c r="E25" s="132"/>
      <c r="F25" s="135"/>
      <c r="G25" s="132"/>
      <c r="H25" s="132"/>
      <c r="I25" s="132"/>
      <c r="J25" s="123"/>
    </row>
    <row r="26" spans="2:10" s="126" customFormat="1" ht="12.75" customHeight="1" x14ac:dyDescent="0.2">
      <c r="B26" s="123"/>
      <c r="C26" s="132"/>
      <c r="D26" s="132" t="s">
        <v>3202</v>
      </c>
      <c r="E26" s="132"/>
      <c r="F26" s="135"/>
      <c r="G26" s="132"/>
      <c r="H26" s="132"/>
      <c r="I26" s="132"/>
      <c r="J26" s="123"/>
    </row>
    <row r="27" spans="2:10" s="126" customFormat="1" ht="13.5" customHeight="1" x14ac:dyDescent="0.2">
      <c r="B27" s="123"/>
      <c r="C27" s="132"/>
      <c r="D27" s="132"/>
      <c r="E27" s="132"/>
      <c r="F27" s="135"/>
      <c r="G27" s="132"/>
      <c r="H27" s="132"/>
      <c r="I27" s="132"/>
      <c r="J27" s="123"/>
    </row>
    <row r="28" spans="2:10" s="126" customFormat="1" x14ac:dyDescent="0.2">
      <c r="B28" s="123"/>
      <c r="C28" s="132"/>
      <c r="D28" s="132"/>
      <c r="E28" s="132"/>
      <c r="F28" s="135"/>
      <c r="G28" s="132"/>
      <c r="H28" s="132"/>
      <c r="I28" s="132"/>
      <c r="J28" s="123"/>
    </row>
    <row r="29" spans="2:10" x14ac:dyDescent="0.2">
      <c r="C29" s="126"/>
      <c r="D29" s="127"/>
      <c r="E29" s="126"/>
      <c r="F29" s="127"/>
      <c r="G29" s="126"/>
      <c r="H29" s="126"/>
      <c r="I29" s="126"/>
    </row>
    <row r="30" spans="2:10" ht="22.5" x14ac:dyDescent="0.2">
      <c r="C30" s="126"/>
      <c r="D30" s="86" t="s">
        <v>38</v>
      </c>
      <c r="E30" s="86"/>
      <c r="F30" s="86" t="s">
        <v>332</v>
      </c>
      <c r="G30" s="126"/>
      <c r="H30" s="126"/>
      <c r="I30" s="126"/>
    </row>
    <row r="31" spans="2:10" x14ac:dyDescent="0.2">
      <c r="C31" s="126"/>
      <c r="D31" s="138">
        <v>45930</v>
      </c>
      <c r="F31" s="139" t="s">
        <v>3371</v>
      </c>
      <c r="G31" s="126"/>
      <c r="H31" s="126"/>
      <c r="I31" s="126"/>
    </row>
    <row r="32" spans="2:10" x14ac:dyDescent="0.2">
      <c r="C32" s="126"/>
      <c r="D32" s="138">
        <v>45929</v>
      </c>
      <c r="F32" s="139" t="s">
        <v>3372</v>
      </c>
      <c r="G32" s="126"/>
      <c r="H32" s="126"/>
      <c r="I32" s="126"/>
    </row>
    <row r="33" spans="3:9" x14ac:dyDescent="0.2">
      <c r="C33" s="126"/>
      <c r="D33" s="138">
        <v>45926</v>
      </c>
      <c r="F33" s="139" t="s">
        <v>3373</v>
      </c>
      <c r="G33" s="126"/>
      <c r="H33" s="126"/>
      <c r="I33" s="126"/>
    </row>
    <row r="34" spans="3:9" x14ac:dyDescent="0.2">
      <c r="C34" s="126"/>
      <c r="D34" s="138">
        <v>45925</v>
      </c>
      <c r="F34" s="139" t="s">
        <v>3374</v>
      </c>
      <c r="G34" s="126"/>
      <c r="H34" s="126"/>
      <c r="I34" s="126"/>
    </row>
    <row r="35" spans="3:9" x14ac:dyDescent="0.2">
      <c r="C35" s="126"/>
      <c r="D35" s="138">
        <v>45924</v>
      </c>
      <c r="F35" s="139" t="s">
        <v>3375</v>
      </c>
      <c r="G35" s="126"/>
      <c r="H35" s="126"/>
      <c r="I35" s="126"/>
    </row>
    <row r="36" spans="3:9" x14ac:dyDescent="0.2">
      <c r="C36" s="126"/>
      <c r="D36" s="138">
        <v>45923</v>
      </c>
      <c r="F36" s="139" t="s">
        <v>3376</v>
      </c>
      <c r="G36" s="126"/>
      <c r="H36" s="126"/>
      <c r="I36" s="126"/>
    </row>
    <row r="37" spans="3:9" x14ac:dyDescent="0.2">
      <c r="C37" s="126"/>
      <c r="D37" s="138">
        <v>45922</v>
      </c>
      <c r="F37" s="139" t="s">
        <v>2266</v>
      </c>
      <c r="G37" s="126"/>
      <c r="H37" s="126"/>
      <c r="I37" s="126"/>
    </row>
    <row r="38" spans="3:9" x14ac:dyDescent="0.2">
      <c r="C38" s="126"/>
      <c r="D38" s="138">
        <v>45919</v>
      </c>
      <c r="F38" s="139" t="s">
        <v>3377</v>
      </c>
      <c r="G38" s="126"/>
      <c r="H38" s="126"/>
      <c r="I38" s="126"/>
    </row>
    <row r="39" spans="3:9" x14ac:dyDescent="0.2">
      <c r="C39" s="126"/>
      <c r="D39" s="138">
        <v>45918</v>
      </c>
      <c r="F39" s="139" t="s">
        <v>3378</v>
      </c>
      <c r="G39" s="126"/>
      <c r="H39" s="126"/>
      <c r="I39" s="126"/>
    </row>
    <row r="40" spans="3:9" x14ac:dyDescent="0.2">
      <c r="C40" s="126"/>
      <c r="D40" s="138">
        <v>45917</v>
      </c>
      <c r="F40" s="139" t="s">
        <v>3379</v>
      </c>
      <c r="G40" s="126"/>
      <c r="H40" s="126"/>
      <c r="I40" s="126"/>
    </row>
    <row r="41" spans="3:9" x14ac:dyDescent="0.2">
      <c r="C41" s="126"/>
      <c r="D41" s="138">
        <v>45916</v>
      </c>
      <c r="F41" s="139" t="s">
        <v>3359</v>
      </c>
      <c r="G41" s="126"/>
      <c r="H41" s="126"/>
      <c r="I41" s="126"/>
    </row>
    <row r="42" spans="3:9" x14ac:dyDescent="0.2">
      <c r="C42" s="126"/>
      <c r="D42" s="138">
        <v>45915</v>
      </c>
      <c r="F42" s="139" t="s">
        <v>3380</v>
      </c>
      <c r="G42" s="126"/>
      <c r="H42" s="126"/>
      <c r="I42" s="126"/>
    </row>
    <row r="43" spans="3:9" x14ac:dyDescent="0.2">
      <c r="C43" s="126"/>
      <c r="D43" s="138">
        <v>45912</v>
      </c>
      <c r="F43" s="139" t="s">
        <v>3381</v>
      </c>
      <c r="G43" s="126"/>
      <c r="H43" s="126"/>
      <c r="I43" s="126"/>
    </row>
    <row r="44" spans="3:9" x14ac:dyDescent="0.2">
      <c r="C44" s="126"/>
      <c r="D44" s="138">
        <v>45911</v>
      </c>
      <c r="F44" s="139" t="s">
        <v>3382</v>
      </c>
      <c r="G44" s="126"/>
      <c r="H44" s="126"/>
      <c r="I44" s="126"/>
    </row>
    <row r="45" spans="3:9" x14ac:dyDescent="0.2">
      <c r="C45" s="126"/>
      <c r="D45" s="138">
        <v>45910</v>
      </c>
      <c r="F45" s="139" t="s">
        <v>3339</v>
      </c>
      <c r="G45" s="126"/>
      <c r="H45" s="126"/>
      <c r="I45" s="126"/>
    </row>
    <row r="46" spans="3:9" x14ac:dyDescent="0.2">
      <c r="C46" s="126"/>
      <c r="D46" s="138">
        <v>45909</v>
      </c>
      <c r="F46" s="139" t="s">
        <v>3336</v>
      </c>
      <c r="G46" s="126"/>
      <c r="H46" s="126"/>
      <c r="I46" s="126"/>
    </row>
    <row r="47" spans="3:9" x14ac:dyDescent="0.2">
      <c r="C47" s="126"/>
      <c r="D47" s="138">
        <v>45908</v>
      </c>
      <c r="F47" s="139" t="s">
        <v>3383</v>
      </c>
      <c r="G47" s="126"/>
      <c r="H47" s="126"/>
      <c r="I47" s="126"/>
    </row>
    <row r="48" spans="3:9" x14ac:dyDescent="0.2">
      <c r="C48" s="126"/>
      <c r="D48" s="138">
        <v>45902</v>
      </c>
      <c r="F48" s="139" t="s">
        <v>2259</v>
      </c>
      <c r="G48" s="126"/>
      <c r="H48" s="126"/>
      <c r="I48" s="126"/>
    </row>
    <row r="49" spans="3:9" x14ac:dyDescent="0.2">
      <c r="C49" s="126"/>
      <c r="D49" s="138">
        <v>45904</v>
      </c>
      <c r="F49" s="139" t="s">
        <v>3384</v>
      </c>
      <c r="G49" s="126"/>
      <c r="H49" s="126"/>
      <c r="I49" s="126"/>
    </row>
    <row r="50" spans="3:9" x14ac:dyDescent="0.2">
      <c r="C50" s="126"/>
      <c r="D50" s="138">
        <v>45903</v>
      </c>
      <c r="F50" s="139" t="s">
        <v>3385</v>
      </c>
      <c r="G50" s="126"/>
      <c r="H50" s="126"/>
      <c r="I50" s="126"/>
    </row>
    <row r="51" spans="3:9" x14ac:dyDescent="0.2">
      <c r="C51" s="126"/>
      <c r="D51" s="138">
        <v>45902</v>
      </c>
      <c r="F51" s="139" t="s">
        <v>3386</v>
      </c>
      <c r="G51" s="126"/>
      <c r="H51" s="126"/>
      <c r="I51" s="126"/>
    </row>
    <row r="52" spans="3:9" x14ac:dyDescent="0.2">
      <c r="C52" s="126"/>
      <c r="D52" s="138">
        <v>45901</v>
      </c>
      <c r="F52" s="139" t="s">
        <v>3336</v>
      </c>
      <c r="G52" s="126"/>
      <c r="H52" s="126"/>
      <c r="I52" s="126"/>
    </row>
    <row r="53" spans="3:9" ht="15" x14ac:dyDescent="0.25">
      <c r="C53" s="126"/>
      <c r="D53" s="138">
        <v>45898</v>
      </c>
      <c r="E53" s="177"/>
      <c r="F53" s="139" t="s">
        <v>3355</v>
      </c>
      <c r="G53" s="126"/>
      <c r="H53" s="126"/>
      <c r="I53" s="126"/>
    </row>
    <row r="54" spans="3:9" ht="15" x14ac:dyDescent="0.25">
      <c r="C54" s="126"/>
      <c r="D54" s="138">
        <v>45897</v>
      </c>
      <c r="E54" s="177"/>
      <c r="F54" s="139" t="s">
        <v>3356</v>
      </c>
      <c r="G54" s="126"/>
      <c r="H54" s="126"/>
      <c r="I54" s="126"/>
    </row>
    <row r="55" spans="3:9" ht="15" x14ac:dyDescent="0.25">
      <c r="C55" s="126"/>
      <c r="D55" s="138">
        <v>45896</v>
      </c>
      <c r="E55" s="177"/>
      <c r="F55" s="139" t="s">
        <v>3357</v>
      </c>
      <c r="G55" s="126"/>
      <c r="H55" s="126"/>
      <c r="I55" s="126"/>
    </row>
    <row r="56" spans="3:9" ht="15" x14ac:dyDescent="0.25">
      <c r="C56" s="126"/>
      <c r="D56" s="138">
        <v>45895</v>
      </c>
      <c r="E56" s="177"/>
      <c r="F56" s="139" t="s">
        <v>3358</v>
      </c>
      <c r="G56" s="126"/>
      <c r="H56" s="126"/>
      <c r="I56" s="126"/>
    </row>
    <row r="57" spans="3:9" ht="15" x14ac:dyDescent="0.25">
      <c r="C57" s="126"/>
      <c r="D57" s="138">
        <v>45891</v>
      </c>
      <c r="E57" s="177"/>
      <c r="F57" s="139" t="s">
        <v>3359</v>
      </c>
      <c r="G57" s="126"/>
      <c r="H57" s="126"/>
      <c r="I57" s="126"/>
    </row>
    <row r="58" spans="3:9" ht="15" x14ac:dyDescent="0.25">
      <c r="C58" s="126"/>
      <c r="D58" s="138">
        <v>45890</v>
      </c>
      <c r="E58" s="177"/>
      <c r="F58" s="139" t="s">
        <v>3338</v>
      </c>
      <c r="G58" s="126"/>
      <c r="H58" s="126"/>
      <c r="I58" s="126"/>
    </row>
    <row r="59" spans="3:9" ht="15" x14ac:dyDescent="0.25">
      <c r="C59" s="126"/>
      <c r="D59" s="138">
        <v>45889</v>
      </c>
      <c r="E59" s="177"/>
      <c r="F59" s="139" t="s">
        <v>3360</v>
      </c>
      <c r="G59" s="126"/>
      <c r="H59" s="126"/>
      <c r="I59" s="126"/>
    </row>
    <row r="60" spans="3:9" ht="15" x14ac:dyDescent="0.25">
      <c r="C60" s="126"/>
      <c r="D60" s="138">
        <v>45888</v>
      </c>
      <c r="E60" s="177"/>
      <c r="F60" s="139" t="s">
        <v>3361</v>
      </c>
      <c r="G60" s="126"/>
      <c r="H60" s="126"/>
      <c r="I60" s="126"/>
    </row>
    <row r="61" spans="3:9" ht="15" x14ac:dyDescent="0.25">
      <c r="C61" s="126"/>
      <c r="D61" s="138">
        <v>45887</v>
      </c>
      <c r="E61" s="177"/>
      <c r="F61" s="139" t="s">
        <v>3362</v>
      </c>
      <c r="G61" s="126"/>
      <c r="H61" s="126"/>
      <c r="I61" s="126"/>
    </row>
    <row r="62" spans="3:9" ht="15" x14ac:dyDescent="0.25">
      <c r="C62" s="126"/>
      <c r="D62" s="138">
        <v>45884</v>
      </c>
      <c r="E62" s="177"/>
      <c r="F62" s="139" t="s">
        <v>3363</v>
      </c>
      <c r="G62" s="126"/>
      <c r="H62" s="126"/>
      <c r="I62" s="126"/>
    </row>
    <row r="63" spans="3:9" ht="15" x14ac:dyDescent="0.25">
      <c r="C63" s="126"/>
      <c r="D63" s="138">
        <v>45883</v>
      </c>
      <c r="E63" s="177"/>
      <c r="F63" s="139" t="s">
        <v>3364</v>
      </c>
      <c r="G63" s="126"/>
      <c r="H63" s="126"/>
      <c r="I63" s="126"/>
    </row>
    <row r="64" spans="3:9" ht="15" x14ac:dyDescent="0.25">
      <c r="C64" s="126"/>
      <c r="D64" s="138">
        <v>45882</v>
      </c>
      <c r="E64" s="177"/>
      <c r="F64" s="139" t="s">
        <v>3365</v>
      </c>
      <c r="G64" s="126"/>
      <c r="H64" s="126"/>
      <c r="I64" s="126"/>
    </row>
    <row r="65" spans="3:9" ht="15" x14ac:dyDescent="0.25">
      <c r="C65" s="126"/>
      <c r="D65" s="138">
        <v>45881</v>
      </c>
      <c r="E65" s="177"/>
      <c r="F65" s="139" t="s">
        <v>3366</v>
      </c>
      <c r="G65" s="126"/>
      <c r="H65" s="126"/>
      <c r="I65" s="126"/>
    </row>
    <row r="66" spans="3:9" ht="15" x14ac:dyDescent="0.25">
      <c r="C66" s="126"/>
      <c r="D66" s="138">
        <v>45880</v>
      </c>
      <c r="E66" s="177"/>
      <c r="F66" s="139" t="s">
        <v>3367</v>
      </c>
      <c r="G66" s="126"/>
      <c r="H66" s="126"/>
      <c r="I66" s="126"/>
    </row>
    <row r="67" spans="3:9" ht="15" x14ac:dyDescent="0.25">
      <c r="C67" s="126"/>
      <c r="D67" s="138">
        <v>45877</v>
      </c>
      <c r="E67" s="177"/>
      <c r="F67" s="139" t="s">
        <v>3368</v>
      </c>
      <c r="G67" s="126"/>
      <c r="H67" s="126"/>
      <c r="I67" s="126"/>
    </row>
    <row r="68" spans="3:9" ht="15" x14ac:dyDescent="0.25">
      <c r="C68" s="126"/>
      <c r="D68" s="138">
        <v>45876</v>
      </c>
      <c r="E68" s="177"/>
      <c r="F68" s="139" t="s">
        <v>3339</v>
      </c>
      <c r="G68" s="126"/>
      <c r="H68" s="126"/>
      <c r="I68" s="126"/>
    </row>
    <row r="69" spans="3:9" ht="15" x14ac:dyDescent="0.25">
      <c r="C69" s="126"/>
      <c r="D69" s="138">
        <v>45875</v>
      </c>
      <c r="E69" s="177"/>
      <c r="F69" s="139" t="s">
        <v>2953</v>
      </c>
      <c r="G69" s="126"/>
      <c r="H69" s="126"/>
      <c r="I69" s="126"/>
    </row>
    <row r="70" spans="3:9" ht="15" x14ac:dyDescent="0.25">
      <c r="C70" s="126"/>
      <c r="D70" s="138">
        <v>45874</v>
      </c>
      <c r="E70" s="177"/>
      <c r="F70" s="139" t="s">
        <v>3132</v>
      </c>
      <c r="G70" s="126"/>
      <c r="H70" s="126"/>
      <c r="I70" s="126"/>
    </row>
    <row r="71" spans="3:9" ht="15" x14ac:dyDescent="0.25">
      <c r="C71" s="126"/>
      <c r="D71" s="138">
        <v>45873</v>
      </c>
      <c r="E71" s="177"/>
      <c r="F71" s="139" t="s">
        <v>3369</v>
      </c>
      <c r="G71" s="126"/>
      <c r="H71" s="126"/>
      <c r="I71" s="126"/>
    </row>
    <row r="72" spans="3:9" ht="15" x14ac:dyDescent="0.25">
      <c r="C72" s="126"/>
      <c r="D72" s="138">
        <v>45870</v>
      </c>
      <c r="E72" s="177"/>
      <c r="F72" s="139" t="s">
        <v>3132</v>
      </c>
      <c r="G72" s="126"/>
      <c r="H72" s="126"/>
      <c r="I72" s="126"/>
    </row>
    <row r="73" spans="3:9" ht="15" x14ac:dyDescent="0.25">
      <c r="C73" s="126"/>
      <c r="D73" s="138">
        <v>45869</v>
      </c>
      <c r="E73" s="177"/>
      <c r="F73" s="139" t="s">
        <v>3333</v>
      </c>
      <c r="G73" s="126"/>
      <c r="H73" s="126"/>
      <c r="I73" s="126"/>
    </row>
    <row r="74" spans="3:9" ht="15" x14ac:dyDescent="0.25">
      <c r="C74" s="126"/>
      <c r="D74" s="138">
        <v>45868</v>
      </c>
      <c r="E74" s="177"/>
      <c r="F74" s="139" t="s">
        <v>3334</v>
      </c>
      <c r="G74" s="126"/>
      <c r="H74" s="126"/>
      <c r="I74" s="126"/>
    </row>
    <row r="75" spans="3:9" ht="15" x14ac:dyDescent="0.25">
      <c r="C75" s="126"/>
      <c r="D75" s="138">
        <v>45867</v>
      </c>
      <c r="E75" s="177"/>
      <c r="F75" s="139" t="s">
        <v>3335</v>
      </c>
      <c r="G75" s="126"/>
      <c r="H75" s="126"/>
      <c r="I75" s="126"/>
    </row>
    <row r="76" spans="3:9" ht="15" x14ac:dyDescent="0.25">
      <c r="C76" s="126"/>
      <c r="D76" s="138">
        <v>45866</v>
      </c>
      <c r="E76" s="177"/>
      <c r="F76" s="139" t="s">
        <v>3336</v>
      </c>
      <c r="G76" s="126"/>
      <c r="H76" s="126"/>
      <c r="I76" s="126"/>
    </row>
    <row r="77" spans="3:9" ht="15" x14ac:dyDescent="0.25">
      <c r="C77" s="126"/>
      <c r="D77" s="138">
        <v>45863</v>
      </c>
      <c r="E77" s="177"/>
      <c r="F77" s="139" t="s">
        <v>3337</v>
      </c>
      <c r="G77" s="126"/>
      <c r="H77" s="126"/>
      <c r="I77" s="126"/>
    </row>
    <row r="78" spans="3:9" ht="15" x14ac:dyDescent="0.25">
      <c r="C78" s="126"/>
      <c r="D78" s="138">
        <v>45862</v>
      </c>
      <c r="E78" s="177"/>
      <c r="F78" s="139" t="s">
        <v>3338</v>
      </c>
      <c r="G78" s="126"/>
      <c r="H78" s="126"/>
      <c r="I78" s="126"/>
    </row>
    <row r="79" spans="3:9" ht="15" x14ac:dyDescent="0.25">
      <c r="C79" s="126"/>
      <c r="D79" s="138">
        <v>45861</v>
      </c>
      <c r="E79" s="177"/>
      <c r="F79" s="139" t="s">
        <v>3339</v>
      </c>
      <c r="G79" s="126"/>
      <c r="H79" s="126"/>
      <c r="I79" s="126"/>
    </row>
    <row r="80" spans="3:9" ht="15" x14ac:dyDescent="0.25">
      <c r="C80" s="126"/>
      <c r="D80" s="138">
        <v>45860</v>
      </c>
      <c r="E80" s="177"/>
      <c r="F80" s="139" t="s">
        <v>3340</v>
      </c>
      <c r="G80" s="126"/>
      <c r="H80" s="126"/>
      <c r="I80" s="126"/>
    </row>
    <row r="81" spans="3:9" ht="15" x14ac:dyDescent="0.25">
      <c r="C81" s="126"/>
      <c r="D81" s="138">
        <v>45859</v>
      </c>
      <c r="E81" s="177"/>
      <c r="F81" s="139" t="s">
        <v>3341</v>
      </c>
      <c r="G81" s="126"/>
      <c r="H81" s="126"/>
      <c r="I81" s="126"/>
    </row>
    <row r="82" spans="3:9" ht="15" x14ac:dyDescent="0.25">
      <c r="C82" s="126"/>
      <c r="D82" s="138">
        <v>45855</v>
      </c>
      <c r="E82" s="177"/>
      <c r="F82" s="139" t="s">
        <v>3342</v>
      </c>
      <c r="G82" s="126"/>
      <c r="H82" s="126"/>
      <c r="I82" s="126"/>
    </row>
    <row r="83" spans="3:9" ht="15" x14ac:dyDescent="0.25">
      <c r="C83" s="126"/>
      <c r="D83" s="138">
        <v>45854</v>
      </c>
      <c r="E83" s="177"/>
      <c r="F83" s="139" t="s">
        <v>3124</v>
      </c>
      <c r="G83" s="126"/>
      <c r="H83" s="126"/>
      <c r="I83" s="126"/>
    </row>
    <row r="84" spans="3:9" ht="15" x14ac:dyDescent="0.25">
      <c r="C84" s="126"/>
      <c r="D84" s="138">
        <v>45853</v>
      </c>
      <c r="E84" s="177"/>
      <c r="F84" s="139" t="s">
        <v>3343</v>
      </c>
      <c r="G84" s="126"/>
      <c r="H84" s="126"/>
      <c r="I84" s="126"/>
    </row>
    <row r="85" spans="3:9" ht="15" x14ac:dyDescent="0.25">
      <c r="C85" s="126"/>
      <c r="D85" s="138">
        <v>45852</v>
      </c>
      <c r="E85" s="177"/>
      <c r="F85" s="139" t="s">
        <v>3344</v>
      </c>
      <c r="G85" s="126"/>
      <c r="H85" s="126"/>
      <c r="I85" s="126"/>
    </row>
    <row r="86" spans="3:9" ht="15" x14ac:dyDescent="0.25">
      <c r="C86" s="126"/>
      <c r="D86" s="138">
        <v>45849</v>
      </c>
      <c r="E86" s="177"/>
      <c r="F86" s="139" t="s">
        <v>3345</v>
      </c>
      <c r="G86" s="126"/>
      <c r="H86" s="126"/>
      <c r="I86" s="126"/>
    </row>
    <row r="87" spans="3:9" ht="15" x14ac:dyDescent="0.25">
      <c r="C87" s="126"/>
      <c r="D87" s="138">
        <v>45848</v>
      </c>
      <c r="E87" s="177"/>
      <c r="F87" s="139" t="s">
        <v>3346</v>
      </c>
      <c r="G87" s="126"/>
      <c r="H87" s="126"/>
      <c r="I87" s="126"/>
    </row>
    <row r="88" spans="3:9" ht="15" x14ac:dyDescent="0.25">
      <c r="C88" s="126"/>
      <c r="D88" s="138">
        <v>45847</v>
      </c>
      <c r="E88" s="177"/>
      <c r="F88" s="139" t="s">
        <v>3347</v>
      </c>
      <c r="G88" s="126"/>
      <c r="H88" s="126"/>
      <c r="I88" s="126"/>
    </row>
    <row r="89" spans="3:9" ht="15" x14ac:dyDescent="0.25">
      <c r="C89" s="126"/>
      <c r="D89" s="138">
        <v>45846</v>
      </c>
      <c r="E89" s="177"/>
      <c r="F89" s="139" t="s">
        <v>3348</v>
      </c>
      <c r="G89" s="126"/>
      <c r="H89" s="126"/>
      <c r="I89" s="126"/>
    </row>
    <row r="90" spans="3:9" ht="15" x14ac:dyDescent="0.25">
      <c r="C90" s="126"/>
      <c r="D90" s="138">
        <v>45845</v>
      </c>
      <c r="E90" s="177"/>
      <c r="F90" s="139" t="s">
        <v>3349</v>
      </c>
      <c r="G90" s="126"/>
      <c r="H90" s="126"/>
      <c r="I90" s="126"/>
    </row>
    <row r="91" spans="3:9" ht="15" x14ac:dyDescent="0.25">
      <c r="C91" s="126"/>
      <c r="D91" s="138">
        <v>45842</v>
      </c>
      <c r="E91" s="177"/>
      <c r="F91" s="139" t="s">
        <v>3350</v>
      </c>
      <c r="G91" s="126"/>
      <c r="H91" s="126"/>
      <c r="I91" s="126"/>
    </row>
    <row r="92" spans="3:9" ht="15" x14ac:dyDescent="0.25">
      <c r="C92" s="126"/>
      <c r="D92" s="138">
        <v>45841</v>
      </c>
      <c r="E92" s="177"/>
      <c r="F92" s="139" t="s">
        <v>3351</v>
      </c>
      <c r="G92" s="126"/>
      <c r="H92" s="126"/>
      <c r="I92" s="126"/>
    </row>
    <row r="93" spans="3:9" ht="15" x14ac:dyDescent="0.25">
      <c r="C93" s="126"/>
      <c r="D93" s="138">
        <v>45840</v>
      </c>
      <c r="E93" s="177"/>
      <c r="F93" s="139" t="s">
        <v>3352</v>
      </c>
      <c r="G93" s="126"/>
      <c r="H93" s="126"/>
      <c r="I93" s="126"/>
    </row>
    <row r="94" spans="3:9" ht="15" x14ac:dyDescent="0.25">
      <c r="C94" s="126"/>
      <c r="D94" s="138">
        <v>45839</v>
      </c>
      <c r="E94" s="177"/>
      <c r="F94" s="139" t="s">
        <v>3353</v>
      </c>
      <c r="G94" s="126"/>
      <c r="H94" s="126"/>
      <c r="I94" s="126"/>
    </row>
    <row r="95" spans="3:9" x14ac:dyDescent="0.2">
      <c r="C95" s="126"/>
      <c r="D95" s="138">
        <v>45838</v>
      </c>
      <c r="F95" s="139" t="s">
        <v>3313</v>
      </c>
      <c r="G95" s="126"/>
      <c r="H95" s="126"/>
      <c r="I95" s="126"/>
    </row>
    <row r="96" spans="3:9" x14ac:dyDescent="0.2">
      <c r="C96" s="126"/>
      <c r="D96" s="138">
        <v>45835</v>
      </c>
      <c r="F96" s="139" t="s">
        <v>3314</v>
      </c>
      <c r="G96" s="126"/>
      <c r="H96" s="126"/>
      <c r="I96" s="126"/>
    </row>
    <row r="97" spans="3:9" x14ac:dyDescent="0.2">
      <c r="C97" s="126"/>
      <c r="D97" s="138">
        <v>45834</v>
      </c>
      <c r="F97" s="139" t="s">
        <v>3315</v>
      </c>
      <c r="G97" s="126"/>
      <c r="H97" s="126"/>
      <c r="I97" s="126"/>
    </row>
    <row r="98" spans="3:9" x14ac:dyDescent="0.2">
      <c r="C98" s="126"/>
      <c r="D98" s="138">
        <v>45833</v>
      </c>
      <c r="F98" s="139" t="s">
        <v>3316</v>
      </c>
      <c r="G98" s="126"/>
      <c r="H98" s="126"/>
      <c r="I98" s="126"/>
    </row>
    <row r="99" spans="3:9" x14ac:dyDescent="0.2">
      <c r="C99" s="126"/>
      <c r="D99" s="138">
        <v>45832</v>
      </c>
      <c r="F99" s="139" t="s">
        <v>3317</v>
      </c>
      <c r="G99" s="126"/>
      <c r="H99" s="126"/>
      <c r="I99" s="126"/>
    </row>
    <row r="100" spans="3:9" x14ac:dyDescent="0.2">
      <c r="C100" s="126"/>
      <c r="D100" s="138">
        <v>45831</v>
      </c>
      <c r="F100" s="139" t="s">
        <v>3318</v>
      </c>
      <c r="G100" s="126"/>
      <c r="H100" s="126"/>
      <c r="I100" s="126"/>
    </row>
    <row r="101" spans="3:9" x14ac:dyDescent="0.2">
      <c r="C101" s="126"/>
      <c r="D101" s="138">
        <v>45828</v>
      </c>
      <c r="F101" s="139" t="s">
        <v>3319</v>
      </c>
      <c r="G101" s="126"/>
      <c r="H101" s="126"/>
      <c r="I101" s="126"/>
    </row>
    <row r="102" spans="3:9" x14ac:dyDescent="0.2">
      <c r="C102" s="126"/>
      <c r="D102" s="138">
        <v>45826</v>
      </c>
      <c r="F102" s="139" t="s">
        <v>3320</v>
      </c>
      <c r="G102" s="126"/>
      <c r="H102" s="126"/>
      <c r="I102" s="126"/>
    </row>
    <row r="103" spans="3:9" x14ac:dyDescent="0.2">
      <c r="C103" s="126"/>
      <c r="D103" s="138">
        <v>45825</v>
      </c>
      <c r="F103" s="139" t="s">
        <v>3321</v>
      </c>
      <c r="G103" s="126"/>
      <c r="H103" s="126"/>
      <c r="I103" s="126"/>
    </row>
    <row r="104" spans="3:9" x14ac:dyDescent="0.2">
      <c r="C104" s="126"/>
      <c r="D104" s="138">
        <v>45824</v>
      </c>
      <c r="F104" s="139" t="s">
        <v>3322</v>
      </c>
      <c r="G104" s="126"/>
      <c r="H104" s="126"/>
      <c r="I104" s="126"/>
    </row>
    <row r="105" spans="3:9" x14ac:dyDescent="0.2">
      <c r="C105" s="126"/>
      <c r="D105" s="138">
        <v>45821</v>
      </c>
      <c r="F105" s="139" t="s">
        <v>3323</v>
      </c>
      <c r="G105" s="126"/>
      <c r="H105" s="126"/>
      <c r="I105" s="126"/>
    </row>
    <row r="106" spans="3:9" x14ac:dyDescent="0.2">
      <c r="C106" s="126"/>
      <c r="D106" s="138">
        <v>45820</v>
      </c>
      <c r="F106" s="139" t="s">
        <v>3324</v>
      </c>
      <c r="G106" s="126"/>
      <c r="H106" s="126"/>
      <c r="I106" s="126"/>
    </row>
    <row r="107" spans="3:9" x14ac:dyDescent="0.2">
      <c r="C107" s="126"/>
      <c r="D107" s="138">
        <v>45819</v>
      </c>
      <c r="F107" s="139" t="s">
        <v>3325</v>
      </c>
      <c r="G107" s="126"/>
      <c r="H107" s="126"/>
      <c r="I107" s="126"/>
    </row>
    <row r="108" spans="3:9" x14ac:dyDescent="0.2">
      <c r="C108" s="126"/>
      <c r="D108" s="138">
        <v>45818</v>
      </c>
      <c r="F108" s="139" t="s">
        <v>3326</v>
      </c>
      <c r="G108" s="126"/>
      <c r="H108" s="126"/>
      <c r="I108" s="126"/>
    </row>
    <row r="109" spans="3:9" x14ac:dyDescent="0.2">
      <c r="C109" s="126"/>
      <c r="D109" s="138">
        <v>45817</v>
      </c>
      <c r="F109" s="139" t="s">
        <v>3327</v>
      </c>
      <c r="G109" s="126"/>
      <c r="H109" s="126"/>
      <c r="I109" s="126"/>
    </row>
    <row r="110" spans="3:9" x14ac:dyDescent="0.2">
      <c r="C110" s="126"/>
      <c r="D110" s="138">
        <v>45814</v>
      </c>
      <c r="F110" s="139" t="s">
        <v>3328</v>
      </c>
      <c r="G110" s="126"/>
      <c r="H110" s="126"/>
      <c r="I110" s="126"/>
    </row>
    <row r="111" spans="3:9" x14ac:dyDescent="0.2">
      <c r="C111" s="126"/>
      <c r="D111" s="138">
        <v>45813</v>
      </c>
      <c r="F111" s="139" t="s">
        <v>3329</v>
      </c>
      <c r="G111" s="126"/>
      <c r="H111" s="126"/>
      <c r="I111" s="126"/>
    </row>
    <row r="112" spans="3:9" x14ac:dyDescent="0.2">
      <c r="C112" s="126"/>
      <c r="D112" s="138">
        <v>45812</v>
      </c>
      <c r="F112" s="139" t="s">
        <v>3196</v>
      </c>
      <c r="G112" s="126"/>
      <c r="H112" s="126"/>
      <c r="I112" s="126"/>
    </row>
    <row r="113" spans="3:9" x14ac:dyDescent="0.2">
      <c r="C113" s="126"/>
      <c r="D113" s="138">
        <v>45811</v>
      </c>
      <c r="F113" s="139" t="s">
        <v>3330</v>
      </c>
      <c r="G113" s="126"/>
      <c r="H113" s="126"/>
      <c r="I113" s="126"/>
    </row>
    <row r="114" spans="3:9" x14ac:dyDescent="0.2">
      <c r="C114" s="126"/>
      <c r="D114" s="138">
        <v>45810</v>
      </c>
      <c r="F114" s="139" t="s">
        <v>3331</v>
      </c>
      <c r="G114" s="126"/>
      <c r="H114" s="126"/>
      <c r="I114" s="126"/>
    </row>
    <row r="115" spans="3:9" x14ac:dyDescent="0.2">
      <c r="C115" s="126"/>
      <c r="D115" s="138">
        <v>45807</v>
      </c>
      <c r="E115" s="175"/>
      <c r="F115" s="139" t="s">
        <v>3289</v>
      </c>
      <c r="G115" s="126"/>
      <c r="H115" s="126"/>
      <c r="I115" s="126"/>
    </row>
    <row r="116" spans="3:9" x14ac:dyDescent="0.2">
      <c r="C116" s="126"/>
      <c r="D116" s="138">
        <v>45806</v>
      </c>
      <c r="E116" s="175"/>
      <c r="F116" s="139" t="s">
        <v>3290</v>
      </c>
      <c r="G116" s="126"/>
      <c r="H116" s="126"/>
      <c r="I116" s="126"/>
    </row>
    <row r="117" spans="3:9" x14ac:dyDescent="0.2">
      <c r="C117" s="126"/>
      <c r="D117" s="138">
        <v>45805</v>
      </c>
      <c r="E117" s="175"/>
      <c r="F117" s="139" t="s">
        <v>3291</v>
      </c>
      <c r="G117" s="126"/>
      <c r="H117" s="126"/>
      <c r="I117" s="126"/>
    </row>
    <row r="118" spans="3:9" x14ac:dyDescent="0.2">
      <c r="C118" s="126"/>
      <c r="D118" s="138">
        <v>45804</v>
      </c>
      <c r="E118" s="175"/>
      <c r="F118" s="139" t="s">
        <v>3292</v>
      </c>
      <c r="G118" s="126"/>
      <c r="H118" s="126"/>
      <c r="I118" s="126"/>
    </row>
    <row r="119" spans="3:9" x14ac:dyDescent="0.2">
      <c r="C119" s="126"/>
      <c r="D119" s="138">
        <v>45803</v>
      </c>
      <c r="E119" s="175"/>
      <c r="F119" s="139" t="s">
        <v>3293</v>
      </c>
      <c r="G119" s="126"/>
      <c r="H119" s="126"/>
      <c r="I119" s="126"/>
    </row>
    <row r="120" spans="3:9" x14ac:dyDescent="0.2">
      <c r="C120" s="126"/>
      <c r="D120" s="138">
        <v>45800</v>
      </c>
      <c r="E120" s="175"/>
      <c r="F120" s="139" t="s">
        <v>510</v>
      </c>
      <c r="G120" s="126"/>
      <c r="H120" s="126"/>
      <c r="I120" s="126"/>
    </row>
    <row r="121" spans="3:9" x14ac:dyDescent="0.2">
      <c r="C121" s="126"/>
      <c r="D121" s="138">
        <v>45799</v>
      </c>
      <c r="E121" s="175"/>
      <c r="F121" s="139" t="s">
        <v>3185</v>
      </c>
      <c r="G121" s="126"/>
      <c r="H121" s="126"/>
      <c r="I121" s="126"/>
    </row>
    <row r="122" spans="3:9" x14ac:dyDescent="0.2">
      <c r="C122" s="126"/>
      <c r="D122" s="138">
        <v>45798</v>
      </c>
      <c r="E122" s="175"/>
      <c r="F122" s="139" t="s">
        <v>3294</v>
      </c>
      <c r="G122" s="126"/>
      <c r="H122" s="126"/>
      <c r="I122" s="126"/>
    </row>
    <row r="123" spans="3:9" x14ac:dyDescent="0.2">
      <c r="C123" s="126"/>
      <c r="D123" s="138">
        <v>45797</v>
      </c>
      <c r="E123" s="175"/>
      <c r="F123" s="139" t="s">
        <v>3295</v>
      </c>
      <c r="G123" s="126"/>
      <c r="H123" s="126"/>
      <c r="I123" s="126"/>
    </row>
    <row r="124" spans="3:9" x14ac:dyDescent="0.2">
      <c r="C124" s="126"/>
      <c r="D124" s="138">
        <v>45796</v>
      </c>
      <c r="E124" s="175"/>
      <c r="F124" s="139" t="s">
        <v>3296</v>
      </c>
      <c r="G124" s="126"/>
      <c r="H124" s="126"/>
      <c r="I124" s="126"/>
    </row>
    <row r="125" spans="3:9" x14ac:dyDescent="0.2">
      <c r="C125" s="126"/>
      <c r="D125" s="138">
        <v>45793</v>
      </c>
      <c r="E125" s="175"/>
      <c r="F125" s="139" t="s">
        <v>3297</v>
      </c>
      <c r="G125" s="126"/>
      <c r="H125" s="126"/>
      <c r="I125" s="126"/>
    </row>
    <row r="126" spans="3:9" x14ac:dyDescent="0.2">
      <c r="C126" s="126"/>
      <c r="D126" s="138">
        <v>45792</v>
      </c>
      <c r="E126" s="175"/>
      <c r="F126" s="139" t="s">
        <v>3298</v>
      </c>
      <c r="G126" s="126"/>
      <c r="H126" s="126"/>
      <c r="I126" s="126"/>
    </row>
    <row r="127" spans="3:9" x14ac:dyDescent="0.2">
      <c r="C127" s="126"/>
      <c r="D127" s="138">
        <v>45791</v>
      </c>
      <c r="E127" s="175"/>
      <c r="F127" s="139" t="s">
        <v>3299</v>
      </c>
      <c r="G127" s="126"/>
      <c r="H127" s="126"/>
      <c r="I127" s="126"/>
    </row>
    <row r="128" spans="3:9" x14ac:dyDescent="0.2">
      <c r="C128" s="126"/>
      <c r="D128" s="138">
        <v>45790</v>
      </c>
      <c r="E128" s="175"/>
      <c r="F128" s="139" t="s">
        <v>3300</v>
      </c>
      <c r="G128" s="126"/>
      <c r="H128" s="126"/>
      <c r="I128" s="126"/>
    </row>
    <row r="129" spans="3:9" x14ac:dyDescent="0.2">
      <c r="C129" s="126"/>
      <c r="D129" s="138">
        <v>45789</v>
      </c>
      <c r="E129" s="175"/>
      <c r="F129" s="139" t="s">
        <v>3301</v>
      </c>
      <c r="G129" s="126"/>
      <c r="H129" s="126"/>
      <c r="I129" s="126"/>
    </row>
    <row r="130" spans="3:9" x14ac:dyDescent="0.2">
      <c r="C130" s="126"/>
      <c r="D130" s="138">
        <v>45786</v>
      </c>
      <c r="E130" s="175"/>
      <c r="F130" s="139" t="s">
        <v>3302</v>
      </c>
      <c r="G130" s="126"/>
      <c r="H130" s="126"/>
      <c r="I130" s="126"/>
    </row>
    <row r="131" spans="3:9" x14ac:dyDescent="0.2">
      <c r="C131" s="126"/>
      <c r="D131" s="138">
        <v>45785</v>
      </c>
      <c r="E131" s="175"/>
      <c r="F131" s="139" t="s">
        <v>3303</v>
      </c>
      <c r="G131" s="126"/>
      <c r="H131" s="126"/>
      <c r="I131" s="126"/>
    </row>
    <row r="132" spans="3:9" x14ac:dyDescent="0.2">
      <c r="C132" s="126"/>
      <c r="D132" s="138">
        <v>45784</v>
      </c>
      <c r="E132" s="175"/>
      <c r="F132" s="139" t="s">
        <v>3304</v>
      </c>
      <c r="G132" s="126"/>
      <c r="H132" s="126"/>
      <c r="I132" s="126"/>
    </row>
    <row r="133" spans="3:9" x14ac:dyDescent="0.2">
      <c r="C133" s="126"/>
      <c r="D133" s="138">
        <v>45783</v>
      </c>
      <c r="E133" s="175"/>
      <c r="F133" s="139" t="s">
        <v>3305</v>
      </c>
      <c r="G133" s="126"/>
      <c r="H133" s="126"/>
      <c r="I133" s="126"/>
    </row>
    <row r="134" spans="3:9" x14ac:dyDescent="0.2">
      <c r="C134" s="126"/>
      <c r="D134" s="138">
        <v>45782</v>
      </c>
      <c r="E134" s="175"/>
      <c r="F134" s="139" t="s">
        <v>3306</v>
      </c>
      <c r="G134" s="126"/>
      <c r="H134" s="126"/>
      <c r="I134" s="126"/>
    </row>
    <row r="135" spans="3:9" x14ac:dyDescent="0.2">
      <c r="C135" s="126"/>
      <c r="D135" s="138">
        <v>45779</v>
      </c>
      <c r="E135" s="175"/>
      <c r="F135" s="139" t="s">
        <v>3307</v>
      </c>
      <c r="G135" s="126"/>
      <c r="H135" s="126"/>
      <c r="I135" s="126"/>
    </row>
    <row r="136" spans="3:9" x14ac:dyDescent="0.2">
      <c r="C136" s="126"/>
      <c r="D136" s="138">
        <v>45775</v>
      </c>
      <c r="E136" s="175"/>
      <c r="F136" s="139" t="s">
        <v>3273</v>
      </c>
      <c r="G136" s="126"/>
      <c r="H136" s="126"/>
      <c r="I136" s="126"/>
    </row>
    <row r="137" spans="3:9" x14ac:dyDescent="0.2">
      <c r="C137" s="126"/>
      <c r="D137" s="138">
        <v>45772</v>
      </c>
      <c r="E137" s="175"/>
      <c r="F137" s="139" t="s">
        <v>3274</v>
      </c>
      <c r="G137" s="126"/>
      <c r="H137" s="126"/>
      <c r="I137" s="126"/>
    </row>
    <row r="138" spans="3:9" x14ac:dyDescent="0.2">
      <c r="C138" s="126"/>
      <c r="D138" s="138">
        <v>45771</v>
      </c>
      <c r="E138" s="175"/>
      <c r="F138" s="139" t="s">
        <v>3275</v>
      </c>
      <c r="G138" s="126"/>
      <c r="H138" s="126"/>
      <c r="I138" s="126"/>
    </row>
    <row r="139" spans="3:9" x14ac:dyDescent="0.2">
      <c r="C139" s="126"/>
      <c r="D139" s="138">
        <v>45770</v>
      </c>
      <c r="E139" s="175"/>
      <c r="F139" s="139" t="s">
        <v>3276</v>
      </c>
      <c r="G139" s="126"/>
      <c r="H139" s="126"/>
      <c r="I139" s="126"/>
    </row>
    <row r="140" spans="3:9" x14ac:dyDescent="0.2">
      <c r="C140" s="126"/>
      <c r="D140" s="138">
        <v>45769</v>
      </c>
      <c r="E140" s="175"/>
      <c r="F140" s="139" t="s">
        <v>3277</v>
      </c>
      <c r="G140" s="126"/>
      <c r="H140" s="126"/>
      <c r="I140" s="126"/>
    </row>
    <row r="141" spans="3:9" x14ac:dyDescent="0.2">
      <c r="C141" s="126"/>
      <c r="D141" s="138">
        <v>45768</v>
      </c>
      <c r="E141" s="175"/>
      <c r="F141" s="139" t="s">
        <v>3278</v>
      </c>
      <c r="G141" s="126"/>
      <c r="H141" s="126"/>
      <c r="I141" s="126"/>
    </row>
    <row r="142" spans="3:9" x14ac:dyDescent="0.2">
      <c r="C142" s="126"/>
      <c r="D142" s="138">
        <v>45763</v>
      </c>
      <c r="E142" s="175"/>
      <c r="F142" s="139" t="s">
        <v>3279</v>
      </c>
      <c r="G142" s="126"/>
      <c r="H142" s="126"/>
      <c r="I142" s="126"/>
    </row>
    <row r="143" spans="3:9" x14ac:dyDescent="0.2">
      <c r="C143" s="126"/>
      <c r="D143" s="138">
        <v>45762</v>
      </c>
      <c r="E143" s="175"/>
      <c r="F143" s="139" t="s">
        <v>3280</v>
      </c>
      <c r="G143" s="126"/>
      <c r="H143" s="126"/>
      <c r="I143" s="126"/>
    </row>
    <row r="144" spans="3:9" x14ac:dyDescent="0.2">
      <c r="C144" s="126"/>
      <c r="D144" s="138">
        <v>45761</v>
      </c>
      <c r="E144" s="175"/>
      <c r="F144" s="139" t="s">
        <v>2598</v>
      </c>
      <c r="G144" s="126"/>
      <c r="H144" s="126"/>
      <c r="I144" s="126"/>
    </row>
    <row r="145" spans="3:9" x14ac:dyDescent="0.2">
      <c r="C145" s="126"/>
      <c r="D145" s="138">
        <v>45758</v>
      </c>
      <c r="E145" s="175"/>
      <c r="F145" s="139" t="s">
        <v>3281</v>
      </c>
      <c r="G145" s="126"/>
      <c r="H145" s="126"/>
      <c r="I145" s="126"/>
    </row>
    <row r="146" spans="3:9" x14ac:dyDescent="0.2">
      <c r="C146" s="126"/>
      <c r="D146" s="138">
        <v>45757</v>
      </c>
      <c r="E146" s="175"/>
      <c r="F146" s="139" t="s">
        <v>3282</v>
      </c>
      <c r="G146" s="126"/>
      <c r="H146" s="126"/>
      <c r="I146" s="126"/>
    </row>
    <row r="147" spans="3:9" x14ac:dyDescent="0.2">
      <c r="C147" s="126"/>
      <c r="D147" s="138">
        <v>45756</v>
      </c>
      <c r="E147" s="175"/>
      <c r="F147" s="139" t="s">
        <v>3283</v>
      </c>
      <c r="G147" s="126"/>
      <c r="H147" s="126"/>
      <c r="I147" s="126"/>
    </row>
    <row r="148" spans="3:9" x14ac:dyDescent="0.2">
      <c r="C148" s="126"/>
      <c r="D148" s="138">
        <v>45755</v>
      </c>
      <c r="E148" s="175"/>
      <c r="F148" s="139" t="s">
        <v>3284</v>
      </c>
      <c r="G148" s="126"/>
      <c r="H148" s="126"/>
      <c r="I148" s="126"/>
    </row>
    <row r="149" spans="3:9" x14ac:dyDescent="0.2">
      <c r="C149" s="126"/>
      <c r="D149" s="138">
        <v>45754</v>
      </c>
      <c r="E149" s="175"/>
      <c r="F149" s="139" t="s">
        <v>3285</v>
      </c>
      <c r="G149" s="126"/>
      <c r="H149" s="126"/>
      <c r="I149" s="126"/>
    </row>
    <row r="150" spans="3:9" x14ac:dyDescent="0.2">
      <c r="C150" s="126"/>
      <c r="D150" s="138">
        <v>45751</v>
      </c>
      <c r="E150" s="175"/>
      <c r="F150" s="139" t="s">
        <v>3286</v>
      </c>
      <c r="G150" s="126"/>
      <c r="H150" s="126"/>
      <c r="I150" s="126"/>
    </row>
    <row r="151" spans="3:9" x14ac:dyDescent="0.2">
      <c r="C151" s="126"/>
      <c r="D151" s="138">
        <v>45750</v>
      </c>
      <c r="E151" s="175"/>
      <c r="F151" s="139" t="s">
        <v>3287</v>
      </c>
      <c r="G151" s="126"/>
      <c r="H151" s="126"/>
      <c r="I151" s="126"/>
    </row>
    <row r="152" spans="3:9" x14ac:dyDescent="0.2">
      <c r="C152" s="126"/>
      <c r="D152" s="138">
        <v>45749</v>
      </c>
      <c r="E152" s="175"/>
      <c r="F152" s="139" t="s">
        <v>3288</v>
      </c>
      <c r="G152" s="126"/>
      <c r="H152" s="126"/>
      <c r="I152" s="126"/>
    </row>
    <row r="153" spans="3:9" x14ac:dyDescent="0.2">
      <c r="C153" s="126"/>
      <c r="D153" s="138">
        <v>45748</v>
      </c>
      <c r="E153" s="175"/>
      <c r="F153" s="139" t="s">
        <v>3263</v>
      </c>
      <c r="G153" s="126"/>
      <c r="H153" s="126"/>
      <c r="I153" s="126"/>
    </row>
    <row r="154" spans="3:9" x14ac:dyDescent="0.2">
      <c r="C154" s="126"/>
      <c r="D154" s="138">
        <v>45747</v>
      </c>
      <c r="E154" s="175"/>
      <c r="F154" s="139" t="s">
        <v>3257</v>
      </c>
      <c r="G154" s="126"/>
      <c r="H154" s="126"/>
      <c r="I154" s="126"/>
    </row>
    <row r="155" spans="3:9" x14ac:dyDescent="0.2">
      <c r="C155" s="126"/>
      <c r="D155" s="138">
        <v>45744</v>
      </c>
      <c r="E155" s="175"/>
      <c r="F155" s="139" t="s">
        <v>3258</v>
      </c>
      <c r="G155" s="126"/>
      <c r="H155" s="126"/>
      <c r="I155" s="126"/>
    </row>
    <row r="156" spans="3:9" x14ac:dyDescent="0.2">
      <c r="C156" s="126"/>
      <c r="D156" s="138">
        <v>45743</v>
      </c>
      <c r="E156" s="175"/>
      <c r="F156" s="139" t="s">
        <v>3259</v>
      </c>
      <c r="G156" s="126"/>
      <c r="H156" s="126"/>
      <c r="I156" s="126"/>
    </row>
    <row r="157" spans="3:9" x14ac:dyDescent="0.2">
      <c r="C157" s="126"/>
      <c r="D157" s="138">
        <v>45742</v>
      </c>
      <c r="E157" s="175"/>
      <c r="F157" s="139" t="s">
        <v>3260</v>
      </c>
      <c r="G157" s="126"/>
      <c r="H157" s="126"/>
      <c r="I157" s="126"/>
    </row>
    <row r="158" spans="3:9" x14ac:dyDescent="0.2">
      <c r="C158" s="126"/>
      <c r="D158" s="138">
        <v>45741</v>
      </c>
      <c r="E158" s="175"/>
      <c r="F158" s="139" t="s">
        <v>3261</v>
      </c>
      <c r="G158" s="126"/>
      <c r="H158" s="126"/>
      <c r="I158" s="126"/>
    </row>
    <row r="159" spans="3:9" x14ac:dyDescent="0.2">
      <c r="C159" s="126"/>
      <c r="D159" s="138">
        <v>45740</v>
      </c>
      <c r="E159" s="175"/>
      <c r="F159" s="139" t="s">
        <v>3262</v>
      </c>
      <c r="G159" s="126"/>
      <c r="H159" s="126"/>
      <c r="I159" s="126"/>
    </row>
    <row r="160" spans="3:9" x14ac:dyDescent="0.2">
      <c r="C160" s="126"/>
      <c r="D160" s="138">
        <v>45737</v>
      </c>
      <c r="E160" s="175"/>
      <c r="F160" s="139" t="s">
        <v>3263</v>
      </c>
      <c r="G160" s="126"/>
      <c r="H160" s="126"/>
      <c r="I160" s="126"/>
    </row>
    <row r="161" spans="3:9" x14ac:dyDescent="0.2">
      <c r="C161" s="126"/>
      <c r="D161" s="138">
        <v>45736</v>
      </c>
      <c r="E161" s="175"/>
      <c r="F161" s="139" t="s">
        <v>3264</v>
      </c>
      <c r="G161" s="126"/>
      <c r="H161" s="126"/>
      <c r="I161" s="126"/>
    </row>
    <row r="162" spans="3:9" x14ac:dyDescent="0.2">
      <c r="C162" s="126"/>
      <c r="D162" s="138">
        <v>45735</v>
      </c>
      <c r="E162" s="175"/>
      <c r="F162" s="139" t="s">
        <v>3265</v>
      </c>
      <c r="G162" s="126"/>
      <c r="H162" s="126"/>
      <c r="I162" s="126"/>
    </row>
    <row r="163" spans="3:9" x14ac:dyDescent="0.2">
      <c r="C163" s="126"/>
      <c r="D163" s="138">
        <v>45734</v>
      </c>
      <c r="E163" s="175"/>
      <c r="F163" s="139" t="s">
        <v>3266</v>
      </c>
      <c r="G163" s="126"/>
      <c r="H163" s="126"/>
      <c r="I163" s="126"/>
    </row>
    <row r="164" spans="3:9" x14ac:dyDescent="0.2">
      <c r="C164" s="126"/>
      <c r="D164" s="138">
        <v>45733</v>
      </c>
      <c r="E164" s="175"/>
      <c r="F164" s="139" t="s">
        <v>3267</v>
      </c>
      <c r="G164" s="126"/>
      <c r="H164" s="126"/>
      <c r="I164" s="126"/>
    </row>
    <row r="165" spans="3:9" x14ac:dyDescent="0.2">
      <c r="C165" s="126"/>
      <c r="D165" s="138">
        <v>45730</v>
      </c>
      <c r="E165" s="175"/>
      <c r="F165" s="139" t="s">
        <v>3268</v>
      </c>
      <c r="G165" s="126"/>
      <c r="H165" s="126"/>
      <c r="I165" s="126"/>
    </row>
    <row r="166" spans="3:9" x14ac:dyDescent="0.2">
      <c r="C166" s="126"/>
      <c r="D166" s="138">
        <v>45729</v>
      </c>
      <c r="E166" s="175"/>
      <c r="F166" s="139" t="s">
        <v>2797</v>
      </c>
      <c r="G166" s="126"/>
      <c r="H166" s="126"/>
      <c r="I166" s="126"/>
    </row>
    <row r="167" spans="3:9" x14ac:dyDescent="0.2">
      <c r="C167" s="126"/>
      <c r="D167" s="138">
        <v>45728</v>
      </c>
      <c r="E167" s="175"/>
      <c r="F167" s="139" t="s">
        <v>3269</v>
      </c>
      <c r="G167" s="126"/>
      <c r="H167" s="126"/>
      <c r="I167" s="126"/>
    </row>
    <row r="168" spans="3:9" x14ac:dyDescent="0.2">
      <c r="C168" s="126"/>
      <c r="D168" s="138">
        <v>45727</v>
      </c>
      <c r="E168" s="175"/>
      <c r="F168" s="139" t="s">
        <v>3270</v>
      </c>
      <c r="G168" s="126"/>
      <c r="H168" s="126"/>
      <c r="I168" s="126"/>
    </row>
    <row r="169" spans="3:9" x14ac:dyDescent="0.2">
      <c r="C169" s="126"/>
      <c r="D169" s="138">
        <v>45726</v>
      </c>
      <c r="E169" s="175"/>
      <c r="F169" s="139" t="s">
        <v>2586</v>
      </c>
      <c r="G169" s="126"/>
      <c r="H169" s="126"/>
      <c r="I169" s="126"/>
    </row>
    <row r="170" spans="3:9" x14ac:dyDescent="0.2">
      <c r="C170" s="126"/>
      <c r="D170" s="138">
        <v>45723</v>
      </c>
      <c r="E170" s="175"/>
      <c r="F170" s="139" t="s">
        <v>399</v>
      </c>
      <c r="G170" s="126"/>
      <c r="H170" s="126"/>
      <c r="I170" s="126"/>
    </row>
    <row r="171" spans="3:9" x14ac:dyDescent="0.2">
      <c r="C171" s="126"/>
      <c r="D171" s="138">
        <v>45722</v>
      </c>
      <c r="E171" s="175"/>
      <c r="F171" s="139" t="s">
        <v>3271</v>
      </c>
      <c r="G171" s="126"/>
      <c r="H171" s="126"/>
      <c r="I171" s="126"/>
    </row>
    <row r="172" spans="3:9" x14ac:dyDescent="0.2">
      <c r="C172" s="126"/>
      <c r="D172" s="138">
        <v>45721</v>
      </c>
      <c r="E172" s="175"/>
      <c r="F172" s="139" t="s">
        <v>3272</v>
      </c>
      <c r="G172" s="126"/>
      <c r="H172" s="126"/>
      <c r="I172" s="126"/>
    </row>
    <row r="173" spans="3:9" x14ac:dyDescent="0.2">
      <c r="C173" s="126"/>
      <c r="D173" s="138">
        <v>45716</v>
      </c>
      <c r="E173" s="175"/>
      <c r="F173" s="139" t="s">
        <v>3241</v>
      </c>
      <c r="G173" s="126"/>
      <c r="H173" s="126"/>
      <c r="I173" s="126"/>
    </row>
    <row r="174" spans="3:9" x14ac:dyDescent="0.2">
      <c r="C174" s="126"/>
      <c r="D174" s="138">
        <v>45715</v>
      </c>
      <c r="E174" s="175"/>
      <c r="F174" s="139" t="s">
        <v>3242</v>
      </c>
      <c r="G174" s="126"/>
      <c r="H174" s="126"/>
      <c r="I174" s="126"/>
    </row>
    <row r="175" spans="3:9" x14ac:dyDescent="0.2">
      <c r="C175" s="126"/>
      <c r="D175" s="138">
        <v>45714</v>
      </c>
      <c r="E175" s="175"/>
      <c r="F175" s="139" t="s">
        <v>3243</v>
      </c>
      <c r="G175" s="126"/>
      <c r="H175" s="126"/>
      <c r="I175" s="126"/>
    </row>
    <row r="176" spans="3:9" x14ac:dyDescent="0.2">
      <c r="C176" s="126"/>
      <c r="D176" s="138">
        <v>45713</v>
      </c>
      <c r="E176" s="175"/>
      <c r="F176" s="139" t="s">
        <v>3244</v>
      </c>
      <c r="G176" s="126"/>
      <c r="H176" s="126"/>
      <c r="I176" s="126"/>
    </row>
    <row r="177" spans="3:9" x14ac:dyDescent="0.2">
      <c r="C177" s="126"/>
      <c r="D177" s="138">
        <v>45712</v>
      </c>
      <c r="E177" s="175"/>
      <c r="F177" s="139" t="s">
        <v>3245</v>
      </c>
      <c r="G177" s="126"/>
      <c r="H177" s="126"/>
      <c r="I177" s="126"/>
    </row>
    <row r="178" spans="3:9" x14ac:dyDescent="0.2">
      <c r="C178" s="126"/>
      <c r="D178" s="138">
        <v>45709</v>
      </c>
      <c r="E178" s="175"/>
      <c r="F178" s="139" t="s">
        <v>2638</v>
      </c>
      <c r="G178" s="126"/>
      <c r="H178" s="126"/>
      <c r="I178" s="126"/>
    </row>
    <row r="179" spans="3:9" x14ac:dyDescent="0.2">
      <c r="C179" s="126"/>
      <c r="D179" s="138">
        <v>45708</v>
      </c>
      <c r="E179" s="175"/>
      <c r="F179" s="139" t="s">
        <v>3246</v>
      </c>
      <c r="G179" s="126"/>
      <c r="H179" s="126"/>
      <c r="I179" s="126"/>
    </row>
    <row r="180" spans="3:9" x14ac:dyDescent="0.2">
      <c r="C180" s="126"/>
      <c r="D180" s="138">
        <v>45707</v>
      </c>
      <c r="E180" s="175"/>
      <c r="F180" s="139" t="s">
        <v>3247</v>
      </c>
      <c r="G180" s="126"/>
      <c r="H180" s="126"/>
      <c r="I180" s="126"/>
    </row>
    <row r="181" spans="3:9" x14ac:dyDescent="0.2">
      <c r="C181" s="126"/>
      <c r="D181" s="138">
        <v>45706</v>
      </c>
      <c r="E181" s="175"/>
      <c r="F181" s="139" t="s">
        <v>2801</v>
      </c>
      <c r="G181" s="126"/>
      <c r="H181" s="126"/>
      <c r="I181" s="126"/>
    </row>
    <row r="182" spans="3:9" x14ac:dyDescent="0.2">
      <c r="C182" s="126"/>
      <c r="D182" s="138">
        <v>45705</v>
      </c>
      <c r="E182" s="175"/>
      <c r="F182" s="139" t="s">
        <v>3248</v>
      </c>
      <c r="G182" s="126"/>
      <c r="H182" s="126"/>
      <c r="I182" s="126"/>
    </row>
    <row r="183" spans="3:9" x14ac:dyDescent="0.2">
      <c r="C183" s="126"/>
      <c r="D183" s="138">
        <v>45702</v>
      </c>
      <c r="E183" s="175"/>
      <c r="F183" s="139" t="s">
        <v>3249</v>
      </c>
      <c r="G183" s="126"/>
      <c r="H183" s="126"/>
      <c r="I183" s="126"/>
    </row>
    <row r="184" spans="3:9" x14ac:dyDescent="0.2">
      <c r="C184" s="126"/>
      <c r="D184" s="138">
        <v>45701</v>
      </c>
      <c r="E184" s="175"/>
      <c r="F184" s="139" t="s">
        <v>2746</v>
      </c>
      <c r="G184" s="126"/>
      <c r="H184" s="126"/>
      <c r="I184" s="126"/>
    </row>
    <row r="185" spans="3:9" x14ac:dyDescent="0.2">
      <c r="C185" s="126"/>
      <c r="D185" s="138">
        <v>45700</v>
      </c>
      <c r="E185" s="175"/>
      <c r="F185" s="139" t="s">
        <v>3250</v>
      </c>
      <c r="G185" s="126"/>
      <c r="H185" s="126"/>
      <c r="I185" s="126"/>
    </row>
    <row r="186" spans="3:9" x14ac:dyDescent="0.2">
      <c r="C186" s="126"/>
      <c r="D186" s="138">
        <v>45699</v>
      </c>
      <c r="E186" s="175"/>
      <c r="F186" s="139" t="s">
        <v>3251</v>
      </c>
      <c r="G186" s="126"/>
      <c r="H186" s="126"/>
      <c r="I186" s="126"/>
    </row>
    <row r="187" spans="3:9" x14ac:dyDescent="0.2">
      <c r="C187" s="126"/>
      <c r="D187" s="138">
        <v>45698</v>
      </c>
      <c r="E187" s="175"/>
      <c r="F187" s="139" t="s">
        <v>3252</v>
      </c>
      <c r="G187" s="126"/>
      <c r="H187" s="126"/>
      <c r="I187" s="126"/>
    </row>
    <row r="188" spans="3:9" x14ac:dyDescent="0.2">
      <c r="C188" s="126"/>
      <c r="D188" s="138">
        <v>45695</v>
      </c>
      <c r="E188" s="175"/>
      <c r="F188" s="139" t="s">
        <v>3253</v>
      </c>
      <c r="G188" s="126"/>
      <c r="H188" s="126"/>
      <c r="I188" s="126"/>
    </row>
    <row r="189" spans="3:9" x14ac:dyDescent="0.2">
      <c r="C189" s="126"/>
      <c r="D189" s="138">
        <v>45694</v>
      </c>
      <c r="E189" s="175"/>
      <c r="F189" s="139" t="s">
        <v>3254</v>
      </c>
      <c r="G189" s="126"/>
      <c r="H189" s="126"/>
      <c r="I189" s="126"/>
    </row>
    <row r="190" spans="3:9" x14ac:dyDescent="0.2">
      <c r="C190" s="126"/>
      <c r="D190" s="138">
        <v>45693</v>
      </c>
      <c r="E190" s="175"/>
      <c r="F190" s="139" t="s">
        <v>2754</v>
      </c>
      <c r="G190" s="126"/>
      <c r="H190" s="126"/>
      <c r="I190" s="126"/>
    </row>
    <row r="191" spans="3:9" x14ac:dyDescent="0.2">
      <c r="C191" s="126"/>
      <c r="D191" s="138">
        <v>45692</v>
      </c>
      <c r="E191" s="175"/>
      <c r="F191" s="139" t="s">
        <v>3255</v>
      </c>
      <c r="G191" s="126"/>
      <c r="H191" s="126"/>
      <c r="I191" s="126"/>
    </row>
    <row r="192" spans="3:9" x14ac:dyDescent="0.2">
      <c r="C192" s="126"/>
      <c r="D192" s="138">
        <v>45691</v>
      </c>
      <c r="E192" s="175"/>
      <c r="F192" s="139" t="s">
        <v>3256</v>
      </c>
      <c r="G192" s="126"/>
      <c r="H192" s="126"/>
      <c r="I192" s="126"/>
    </row>
    <row r="193" spans="3:9" x14ac:dyDescent="0.2">
      <c r="C193" s="126"/>
      <c r="D193" s="138">
        <v>45688</v>
      </c>
      <c r="E193" s="175"/>
      <c r="F193" s="139">
        <v>43.122</v>
      </c>
      <c r="G193" s="126"/>
      <c r="H193" s="126"/>
      <c r="I193" s="126"/>
    </row>
    <row r="194" spans="3:9" x14ac:dyDescent="0.2">
      <c r="C194" s="126"/>
      <c r="D194" s="138">
        <v>45687</v>
      </c>
      <c r="E194" s="175"/>
      <c r="F194" s="139">
        <v>43.33</v>
      </c>
      <c r="G194" s="126"/>
      <c r="H194" s="126"/>
      <c r="I194" s="126"/>
    </row>
    <row r="195" spans="3:9" x14ac:dyDescent="0.2">
      <c r="C195" s="126"/>
      <c r="D195" s="138">
        <v>45686</v>
      </c>
      <c r="E195" s="175"/>
      <c r="F195" s="139">
        <v>43.256999999999998</v>
      </c>
      <c r="G195" s="126"/>
      <c r="H195" s="126"/>
      <c r="I195" s="126"/>
    </row>
    <row r="196" spans="3:9" x14ac:dyDescent="0.2">
      <c r="C196" s="126"/>
      <c r="D196" s="138">
        <v>45685</v>
      </c>
      <c r="E196" s="175"/>
      <c r="F196" s="139">
        <v>43.368000000000002</v>
      </c>
      <c r="G196" s="126"/>
      <c r="H196" s="126"/>
      <c r="I196" s="126"/>
    </row>
    <row r="197" spans="3:9" x14ac:dyDescent="0.2">
      <c r="C197" s="126"/>
      <c r="D197" s="138">
        <v>45684</v>
      </c>
      <c r="E197" s="175"/>
      <c r="F197" s="139">
        <v>43.457000000000001</v>
      </c>
      <c r="G197" s="126"/>
      <c r="H197" s="126"/>
      <c r="I197" s="126"/>
    </row>
    <row r="198" spans="3:9" x14ac:dyDescent="0.2">
      <c r="C198" s="126"/>
      <c r="D198" s="138">
        <v>45681</v>
      </c>
      <c r="E198" s="175"/>
      <c r="F198" s="139">
        <v>43.243000000000002</v>
      </c>
      <c r="G198" s="126"/>
      <c r="H198" s="126"/>
      <c r="I198" s="126"/>
    </row>
    <row r="199" spans="3:9" x14ac:dyDescent="0.2">
      <c r="C199" s="126"/>
      <c r="D199" s="138">
        <v>45680</v>
      </c>
      <c r="E199" s="175"/>
      <c r="F199" s="139">
        <v>43.598999999999997</v>
      </c>
      <c r="G199" s="126"/>
      <c r="H199" s="126"/>
      <c r="I199" s="126"/>
    </row>
    <row r="200" spans="3:9" x14ac:dyDescent="0.2">
      <c r="C200" s="126"/>
      <c r="D200" s="138">
        <v>45679</v>
      </c>
      <c r="E200" s="175"/>
      <c r="F200" s="139">
        <v>43.457999999999998</v>
      </c>
      <c r="G200" s="126"/>
      <c r="H200" s="126"/>
      <c r="I200" s="126"/>
    </row>
    <row r="201" spans="3:9" x14ac:dyDescent="0.2">
      <c r="C201" s="126"/>
      <c r="D201" s="138">
        <v>45678</v>
      </c>
      <c r="E201" s="175"/>
      <c r="F201" s="139">
        <v>43.744</v>
      </c>
      <c r="G201" s="126"/>
      <c r="H201" s="126"/>
      <c r="I201" s="126"/>
    </row>
    <row r="202" spans="3:9" x14ac:dyDescent="0.2">
      <c r="C202" s="126"/>
      <c r="D202" s="138">
        <v>45677</v>
      </c>
      <c r="E202" s="175"/>
      <c r="F202" s="139">
        <v>43.746000000000002</v>
      </c>
      <c r="G202" s="126"/>
      <c r="H202" s="126"/>
      <c r="I202" s="126"/>
    </row>
    <row r="203" spans="3:9" x14ac:dyDescent="0.2">
      <c r="C203" s="126"/>
      <c r="D203" s="138">
        <v>45674</v>
      </c>
      <c r="E203" s="175"/>
      <c r="F203" s="139">
        <v>43.954000000000001</v>
      </c>
      <c r="G203" s="126"/>
      <c r="H203" s="126"/>
      <c r="I203" s="126"/>
    </row>
    <row r="204" spans="3:9" x14ac:dyDescent="0.2">
      <c r="C204" s="126"/>
      <c r="D204" s="138">
        <v>45673</v>
      </c>
      <c r="E204" s="175"/>
      <c r="F204" s="139">
        <v>43.975000000000001</v>
      </c>
      <c r="G204" s="126"/>
      <c r="H204" s="126"/>
      <c r="I204" s="126"/>
    </row>
    <row r="205" spans="3:9" x14ac:dyDescent="0.2">
      <c r="C205" s="126"/>
      <c r="D205" s="138">
        <v>45672</v>
      </c>
      <c r="E205" s="175"/>
      <c r="F205" s="139">
        <v>44.046999999999997</v>
      </c>
      <c r="G205" s="126"/>
      <c r="H205" s="126"/>
      <c r="I205" s="126"/>
    </row>
    <row r="206" spans="3:9" x14ac:dyDescent="0.2">
      <c r="C206" s="126"/>
      <c r="D206" s="138">
        <v>45671</v>
      </c>
      <c r="E206" s="175"/>
      <c r="F206" s="139">
        <v>43.962000000000003</v>
      </c>
      <c r="G206" s="126"/>
      <c r="H206" s="126"/>
      <c r="I206" s="126"/>
    </row>
    <row r="207" spans="3:9" x14ac:dyDescent="0.2">
      <c r="C207" s="126"/>
      <c r="D207" s="138">
        <v>45670</v>
      </c>
      <c r="E207" s="175"/>
      <c r="F207" s="139">
        <v>44.079000000000001</v>
      </c>
      <c r="G207" s="126"/>
      <c r="H207" s="126"/>
      <c r="I207" s="126"/>
    </row>
    <row r="208" spans="3:9" x14ac:dyDescent="0.2">
      <c r="C208" s="126"/>
      <c r="D208" s="138">
        <v>45667</v>
      </c>
      <c r="E208" s="175"/>
      <c r="F208" s="139">
        <v>43.960999999999999</v>
      </c>
      <c r="G208" s="126"/>
      <c r="H208" s="126"/>
      <c r="I208" s="126"/>
    </row>
    <row r="209" spans="3:9" x14ac:dyDescent="0.2">
      <c r="C209" s="126"/>
      <c r="D209" s="138">
        <v>45666</v>
      </c>
      <c r="E209" s="175"/>
      <c r="F209" s="139">
        <v>43.683</v>
      </c>
      <c r="G209" s="126"/>
      <c r="H209" s="126"/>
      <c r="I209" s="126"/>
    </row>
    <row r="210" spans="3:9" x14ac:dyDescent="0.2">
      <c r="C210" s="126"/>
      <c r="D210" s="138">
        <v>45665</v>
      </c>
      <c r="E210" s="175"/>
      <c r="F210" s="139">
        <v>43.933999999999997</v>
      </c>
      <c r="G210" s="126"/>
      <c r="H210" s="126"/>
      <c r="I210" s="126"/>
    </row>
    <row r="211" spans="3:9" x14ac:dyDescent="0.2">
      <c r="C211" s="126"/>
      <c r="D211" s="138">
        <v>45664</v>
      </c>
      <c r="E211" s="175"/>
      <c r="F211" s="139">
        <v>43.643999999999998</v>
      </c>
      <c r="G211" s="126"/>
      <c r="H211" s="126"/>
      <c r="I211" s="126"/>
    </row>
    <row r="212" spans="3:9" x14ac:dyDescent="0.2">
      <c r="C212" s="126"/>
      <c r="D212" s="138">
        <v>45660</v>
      </c>
      <c r="E212" s="175"/>
      <c r="F212" s="139">
        <v>43.97</v>
      </c>
      <c r="G212" s="126"/>
      <c r="H212" s="126"/>
      <c r="I212" s="126"/>
    </row>
    <row r="213" spans="3:9" x14ac:dyDescent="0.2">
      <c r="C213" s="126"/>
      <c r="D213" s="138">
        <v>45659</v>
      </c>
      <c r="E213" s="175"/>
      <c r="F213" s="139">
        <v>43.9</v>
      </c>
      <c r="G213" s="126"/>
      <c r="H213" s="126"/>
      <c r="I213" s="126"/>
    </row>
    <row r="214" spans="3:9" x14ac:dyDescent="0.2">
      <c r="C214" s="126"/>
      <c r="D214" s="138">
        <v>45656</v>
      </c>
      <c r="F214" s="139" t="s">
        <v>3224</v>
      </c>
      <c r="G214" s="126"/>
      <c r="H214" s="126"/>
      <c r="I214" s="126"/>
    </row>
    <row r="215" spans="3:9" x14ac:dyDescent="0.2">
      <c r="C215" s="126"/>
      <c r="D215" s="138">
        <v>45653</v>
      </c>
      <c r="F215" s="139" t="s">
        <v>3225</v>
      </c>
      <c r="G215" s="126"/>
      <c r="H215" s="126"/>
      <c r="I215" s="126"/>
    </row>
    <row r="216" spans="3:9" x14ac:dyDescent="0.2">
      <c r="C216" s="126"/>
      <c r="D216" s="138">
        <v>45652</v>
      </c>
      <c r="F216" s="139" t="s">
        <v>3226</v>
      </c>
      <c r="G216" s="126"/>
      <c r="H216" s="126"/>
      <c r="I216" s="126"/>
    </row>
    <row r="217" spans="3:9" x14ac:dyDescent="0.2">
      <c r="C217" s="126"/>
      <c r="D217" s="138">
        <v>45650</v>
      </c>
      <c r="F217" s="139" t="s">
        <v>3227</v>
      </c>
      <c r="G217" s="126"/>
      <c r="H217" s="126"/>
      <c r="I217" s="126"/>
    </row>
    <row r="218" spans="3:9" x14ac:dyDescent="0.2">
      <c r="C218" s="126"/>
      <c r="D218" s="138">
        <v>45649</v>
      </c>
      <c r="F218" s="139" t="s">
        <v>3228</v>
      </c>
      <c r="G218" s="126"/>
      <c r="H218" s="126"/>
      <c r="I218" s="126"/>
    </row>
    <row r="219" spans="3:9" x14ac:dyDescent="0.2">
      <c r="C219" s="126"/>
      <c r="D219" s="138">
        <v>45646</v>
      </c>
      <c r="F219" s="139" t="s">
        <v>2695</v>
      </c>
      <c r="G219" s="126"/>
      <c r="H219" s="126"/>
      <c r="I219" s="126"/>
    </row>
    <row r="220" spans="3:9" x14ac:dyDescent="0.2">
      <c r="C220" s="126"/>
      <c r="D220" s="138">
        <v>45645</v>
      </c>
      <c r="F220" s="139" t="s">
        <v>3229</v>
      </c>
      <c r="G220" s="126"/>
      <c r="H220" s="126"/>
      <c r="I220" s="126"/>
    </row>
    <row r="221" spans="3:9" x14ac:dyDescent="0.2">
      <c r="C221" s="126"/>
      <c r="D221" s="138">
        <v>45644</v>
      </c>
      <c r="F221" s="139" t="s">
        <v>3230</v>
      </c>
      <c r="G221" s="126"/>
      <c r="H221" s="126"/>
      <c r="I221" s="126"/>
    </row>
    <row r="222" spans="3:9" x14ac:dyDescent="0.2">
      <c r="C222" s="126"/>
      <c r="D222" s="138">
        <v>45643</v>
      </c>
      <c r="F222" s="139" t="s">
        <v>3231</v>
      </c>
      <c r="G222" s="126"/>
      <c r="H222" s="126"/>
      <c r="I222" s="126"/>
    </row>
    <row r="223" spans="3:9" x14ac:dyDescent="0.2">
      <c r="C223" s="126"/>
      <c r="D223" s="138">
        <v>45642</v>
      </c>
      <c r="F223" s="139" t="s">
        <v>2882</v>
      </c>
      <c r="G223" s="126"/>
      <c r="H223" s="126"/>
      <c r="I223" s="126"/>
    </row>
    <row r="224" spans="3:9" x14ac:dyDescent="0.2">
      <c r="C224" s="126"/>
      <c r="D224" s="138">
        <v>45639</v>
      </c>
      <c r="F224" s="139" t="s">
        <v>3232</v>
      </c>
      <c r="G224" s="126"/>
      <c r="H224" s="126"/>
      <c r="I224" s="126"/>
    </row>
    <row r="225" spans="3:9" x14ac:dyDescent="0.2">
      <c r="C225" s="126"/>
      <c r="D225" s="138">
        <v>45638</v>
      </c>
      <c r="F225" s="139" t="s">
        <v>498</v>
      </c>
      <c r="G225" s="126"/>
      <c r="H225" s="126"/>
      <c r="I225" s="126"/>
    </row>
    <row r="226" spans="3:9" x14ac:dyDescent="0.2">
      <c r="C226" s="126"/>
      <c r="D226" s="138">
        <v>45637</v>
      </c>
      <c r="F226" s="139" t="s">
        <v>3233</v>
      </c>
      <c r="G226" s="126"/>
      <c r="H226" s="126"/>
      <c r="I226" s="126"/>
    </row>
    <row r="227" spans="3:9" x14ac:dyDescent="0.2">
      <c r="C227" s="126"/>
      <c r="D227" s="138">
        <v>45636</v>
      </c>
      <c r="F227" s="139" t="s">
        <v>3227</v>
      </c>
      <c r="G227" s="126"/>
      <c r="H227" s="126"/>
      <c r="I227" s="126"/>
    </row>
    <row r="228" spans="3:9" x14ac:dyDescent="0.2">
      <c r="C228" s="126"/>
      <c r="D228" s="138">
        <v>45635</v>
      </c>
      <c r="F228" s="139" t="s">
        <v>3234</v>
      </c>
      <c r="G228" s="126"/>
      <c r="H228" s="126"/>
      <c r="I228" s="126"/>
    </row>
    <row r="229" spans="3:9" x14ac:dyDescent="0.2">
      <c r="C229" s="126"/>
      <c r="D229" s="138">
        <v>45632</v>
      </c>
      <c r="F229" s="139" t="s">
        <v>3235</v>
      </c>
      <c r="G229" s="126"/>
      <c r="H229" s="126"/>
      <c r="I229" s="126"/>
    </row>
    <row r="230" spans="3:9" x14ac:dyDescent="0.2">
      <c r="C230" s="126"/>
      <c r="D230" s="138">
        <v>45631</v>
      </c>
      <c r="F230" s="139" t="s">
        <v>3236</v>
      </c>
      <c r="G230" s="126"/>
      <c r="H230" s="126"/>
      <c r="I230" s="126"/>
    </row>
    <row r="231" spans="3:9" x14ac:dyDescent="0.2">
      <c r="C231" s="126"/>
      <c r="D231" s="138">
        <v>45630</v>
      </c>
      <c r="F231" s="139" t="s">
        <v>3237</v>
      </c>
      <c r="G231" s="126"/>
      <c r="H231" s="126"/>
      <c r="I231" s="126"/>
    </row>
    <row r="232" spans="3:9" x14ac:dyDescent="0.2">
      <c r="C232" s="126"/>
      <c r="D232" s="138">
        <v>45629</v>
      </c>
      <c r="F232" s="139" t="s">
        <v>3238</v>
      </c>
      <c r="G232" s="126"/>
      <c r="H232" s="126"/>
      <c r="I232" s="126"/>
    </row>
    <row r="233" spans="3:9" x14ac:dyDescent="0.2">
      <c r="C233" s="126"/>
      <c r="D233" s="138">
        <v>45628</v>
      </c>
      <c r="F233" s="139" t="s">
        <v>3239</v>
      </c>
      <c r="G233" s="126"/>
      <c r="H233" s="126"/>
      <c r="I233" s="126"/>
    </row>
    <row r="234" spans="3:9" x14ac:dyDescent="0.2">
      <c r="C234" s="126"/>
      <c r="D234" s="138">
        <v>45625</v>
      </c>
      <c r="F234" s="139" t="s">
        <v>3205</v>
      </c>
      <c r="G234" s="126"/>
      <c r="H234" s="126"/>
      <c r="I234" s="126"/>
    </row>
    <row r="235" spans="3:9" x14ac:dyDescent="0.2">
      <c r="C235" s="126"/>
      <c r="D235" s="138">
        <v>45624</v>
      </c>
      <c r="F235" s="139" t="s">
        <v>2633</v>
      </c>
      <c r="G235" s="126"/>
      <c r="H235" s="126"/>
      <c r="I235" s="126"/>
    </row>
    <row r="236" spans="3:9" x14ac:dyDescent="0.2">
      <c r="C236" s="126"/>
      <c r="D236" s="138">
        <v>45623</v>
      </c>
      <c r="F236" s="139" t="s">
        <v>3206</v>
      </c>
      <c r="G236" s="126"/>
      <c r="H236" s="126"/>
      <c r="I236" s="126"/>
    </row>
    <row r="237" spans="3:9" x14ac:dyDescent="0.2">
      <c r="C237" s="126"/>
      <c r="D237" s="138">
        <v>45622</v>
      </c>
      <c r="F237" s="139" t="s">
        <v>3207</v>
      </c>
      <c r="G237" s="126"/>
      <c r="H237" s="126"/>
      <c r="I237" s="126"/>
    </row>
    <row r="238" spans="3:9" x14ac:dyDescent="0.2">
      <c r="C238" s="126"/>
      <c r="D238" s="138">
        <v>45621</v>
      </c>
      <c r="F238" s="139" t="s">
        <v>335</v>
      </c>
      <c r="G238" s="126"/>
      <c r="H238" s="126"/>
      <c r="I238" s="126"/>
    </row>
    <row r="239" spans="3:9" x14ac:dyDescent="0.2">
      <c r="C239" s="126"/>
      <c r="D239" s="138">
        <v>45618</v>
      </c>
      <c r="F239" s="139" t="s">
        <v>3208</v>
      </c>
      <c r="G239" s="126"/>
      <c r="H239" s="126"/>
      <c r="I239" s="126"/>
    </row>
    <row r="240" spans="3:9" x14ac:dyDescent="0.2">
      <c r="C240" s="126"/>
      <c r="D240" s="138">
        <v>45617</v>
      </c>
      <c r="F240" s="139" t="s">
        <v>425</v>
      </c>
      <c r="G240" s="126"/>
      <c r="H240" s="126"/>
      <c r="I240" s="126"/>
    </row>
    <row r="241" spans="3:9" x14ac:dyDescent="0.2">
      <c r="C241" s="126"/>
      <c r="D241" s="138">
        <v>45616</v>
      </c>
      <c r="F241" s="139" t="s">
        <v>3209</v>
      </c>
      <c r="G241" s="126"/>
      <c r="H241" s="126"/>
      <c r="I241" s="126"/>
    </row>
    <row r="242" spans="3:9" x14ac:dyDescent="0.2">
      <c r="C242" s="126"/>
      <c r="D242" s="138">
        <v>45615</v>
      </c>
      <c r="F242" s="139" t="s">
        <v>3210</v>
      </c>
      <c r="G242" s="126"/>
      <c r="H242" s="126"/>
      <c r="I242" s="126"/>
    </row>
    <row r="243" spans="3:9" x14ac:dyDescent="0.2">
      <c r="C243" s="126"/>
      <c r="D243" s="138">
        <v>45614</v>
      </c>
      <c r="F243" s="139" t="s">
        <v>3211</v>
      </c>
      <c r="G243" s="126"/>
      <c r="H243" s="126"/>
      <c r="I243" s="126"/>
    </row>
    <row r="244" spans="3:9" x14ac:dyDescent="0.2">
      <c r="C244" s="126"/>
      <c r="D244" s="138">
        <v>45611</v>
      </c>
      <c r="F244" s="139" t="s">
        <v>3212</v>
      </c>
      <c r="G244" s="126"/>
      <c r="H244" s="126"/>
      <c r="I244" s="126"/>
    </row>
    <row r="245" spans="3:9" x14ac:dyDescent="0.2">
      <c r="C245" s="126"/>
      <c r="D245" s="138">
        <v>45610</v>
      </c>
      <c r="F245" s="139" t="s">
        <v>3213</v>
      </c>
      <c r="G245" s="126"/>
      <c r="H245" s="126"/>
      <c r="I245" s="126"/>
    </row>
    <row r="246" spans="3:9" x14ac:dyDescent="0.2">
      <c r="C246" s="126"/>
      <c r="D246" s="138">
        <v>45609</v>
      </c>
      <c r="F246" s="139" t="s">
        <v>3214</v>
      </c>
      <c r="G246" s="126"/>
      <c r="H246" s="126"/>
      <c r="I246" s="126"/>
    </row>
    <row r="247" spans="3:9" x14ac:dyDescent="0.2">
      <c r="C247" s="126"/>
      <c r="D247" s="138">
        <v>45608</v>
      </c>
      <c r="F247" s="139" t="s">
        <v>3215</v>
      </c>
      <c r="G247" s="126"/>
      <c r="H247" s="126"/>
      <c r="I247" s="126"/>
    </row>
    <row r="248" spans="3:9" x14ac:dyDescent="0.2">
      <c r="C248" s="126"/>
      <c r="D248" s="138">
        <v>45607</v>
      </c>
      <c r="F248" s="139" t="s">
        <v>3216</v>
      </c>
      <c r="G248" s="126"/>
      <c r="H248" s="126"/>
      <c r="I248" s="126"/>
    </row>
    <row r="249" spans="3:9" x14ac:dyDescent="0.2">
      <c r="C249" s="126"/>
      <c r="D249" s="138">
        <v>45604</v>
      </c>
      <c r="F249" s="139" t="s">
        <v>3217</v>
      </c>
      <c r="G249" s="126"/>
      <c r="H249" s="126"/>
      <c r="I249" s="126"/>
    </row>
    <row r="250" spans="3:9" x14ac:dyDescent="0.2">
      <c r="C250" s="126"/>
      <c r="D250" s="138">
        <v>45603</v>
      </c>
      <c r="F250" s="139" t="s">
        <v>3218</v>
      </c>
      <c r="G250" s="126"/>
      <c r="H250" s="126"/>
      <c r="I250" s="126"/>
    </row>
    <row r="251" spans="3:9" x14ac:dyDescent="0.2">
      <c r="C251" s="126"/>
      <c r="D251" s="138">
        <v>45602</v>
      </c>
      <c r="F251" s="139" t="s">
        <v>3219</v>
      </c>
      <c r="G251" s="126"/>
      <c r="H251" s="126"/>
      <c r="I251" s="126"/>
    </row>
    <row r="252" spans="3:9" x14ac:dyDescent="0.2">
      <c r="C252" s="126"/>
      <c r="D252" s="138">
        <v>45601</v>
      </c>
      <c r="F252" s="139" t="s">
        <v>3220</v>
      </c>
      <c r="G252" s="126"/>
      <c r="H252" s="126"/>
      <c r="I252" s="126"/>
    </row>
    <row r="253" spans="3:9" x14ac:dyDescent="0.2">
      <c r="C253" s="126"/>
      <c r="D253" s="138">
        <v>45600</v>
      </c>
      <c r="F253" s="139" t="s">
        <v>3221</v>
      </c>
      <c r="G253" s="126"/>
      <c r="H253" s="126"/>
      <c r="I253" s="126"/>
    </row>
    <row r="254" spans="3:9" x14ac:dyDescent="0.2">
      <c r="C254" s="126"/>
      <c r="D254" s="138">
        <v>45597</v>
      </c>
      <c r="F254" s="139" t="s">
        <v>3222</v>
      </c>
      <c r="G254" s="126"/>
      <c r="H254" s="126"/>
      <c r="I254" s="126"/>
    </row>
    <row r="255" spans="3:9" ht="15" x14ac:dyDescent="0.25">
      <c r="C255" s="126"/>
      <c r="D255" s="138">
        <v>45596</v>
      </c>
      <c r="E255" s="177"/>
      <c r="F255" s="139" t="s">
        <v>3179</v>
      </c>
      <c r="G255" s="126"/>
      <c r="H255" s="126"/>
      <c r="I255" s="126"/>
    </row>
    <row r="256" spans="3:9" ht="15" x14ac:dyDescent="0.25">
      <c r="C256" s="126"/>
      <c r="D256" s="138">
        <v>45595</v>
      </c>
      <c r="E256" s="177"/>
      <c r="F256" s="139" t="s">
        <v>3180</v>
      </c>
      <c r="G256" s="126"/>
      <c r="H256" s="126"/>
      <c r="I256" s="126"/>
    </row>
    <row r="257" spans="3:9" ht="15" x14ac:dyDescent="0.25">
      <c r="C257" s="126"/>
      <c r="D257" s="138">
        <v>45594</v>
      </c>
      <c r="E257" s="177"/>
      <c r="F257" s="139" t="s">
        <v>3181</v>
      </c>
      <c r="G257" s="126"/>
      <c r="H257" s="126"/>
      <c r="I257" s="126"/>
    </row>
    <row r="258" spans="3:9" ht="15" x14ac:dyDescent="0.25">
      <c r="C258" s="126"/>
      <c r="D258" s="138">
        <v>45593</v>
      </c>
      <c r="E258" s="177"/>
      <c r="F258" s="139" t="s">
        <v>3182</v>
      </c>
      <c r="G258" s="126"/>
      <c r="H258" s="126"/>
      <c r="I258" s="126"/>
    </row>
    <row r="259" spans="3:9" ht="15" x14ac:dyDescent="0.25">
      <c r="C259" s="126"/>
      <c r="D259" s="138">
        <v>45590</v>
      </c>
      <c r="E259" s="177"/>
      <c r="F259" s="139" t="s">
        <v>3183</v>
      </c>
      <c r="G259" s="126"/>
      <c r="H259" s="126"/>
      <c r="I259" s="126"/>
    </row>
    <row r="260" spans="3:9" ht="15" x14ac:dyDescent="0.25">
      <c r="C260" s="126"/>
      <c r="D260" s="138">
        <v>45589</v>
      </c>
      <c r="E260" s="177"/>
      <c r="F260" s="139" t="s">
        <v>3184</v>
      </c>
      <c r="G260" s="126"/>
      <c r="H260" s="126"/>
      <c r="I260" s="126"/>
    </row>
    <row r="261" spans="3:9" ht="15" x14ac:dyDescent="0.25">
      <c r="C261" s="126"/>
      <c r="D261" s="138">
        <v>45588</v>
      </c>
      <c r="E261" s="177"/>
      <c r="F261" s="139" t="s">
        <v>3185</v>
      </c>
      <c r="G261" s="126"/>
      <c r="H261" s="126"/>
      <c r="I261" s="126"/>
    </row>
    <row r="262" spans="3:9" ht="15" x14ac:dyDescent="0.25">
      <c r="C262" s="126"/>
      <c r="D262" s="138">
        <v>45587</v>
      </c>
      <c r="E262" s="177"/>
      <c r="F262" s="139" t="s">
        <v>3186</v>
      </c>
      <c r="G262" s="126"/>
      <c r="H262" s="126"/>
      <c r="I262" s="126"/>
    </row>
    <row r="263" spans="3:9" ht="15" x14ac:dyDescent="0.25">
      <c r="C263" s="126"/>
      <c r="D263" s="138">
        <v>45586</v>
      </c>
      <c r="E263" s="177"/>
      <c r="F263" s="139" t="s">
        <v>3187</v>
      </c>
      <c r="G263" s="126"/>
      <c r="H263" s="126"/>
      <c r="I263" s="126"/>
    </row>
    <row r="264" spans="3:9" ht="15" x14ac:dyDescent="0.25">
      <c r="C264" s="126"/>
      <c r="D264" s="138">
        <v>45583</v>
      </c>
      <c r="E264" s="177"/>
      <c r="F264" s="139" t="s">
        <v>3188</v>
      </c>
      <c r="G264" s="126"/>
      <c r="H264" s="126"/>
      <c r="I264" s="126"/>
    </row>
    <row r="265" spans="3:9" ht="15" x14ac:dyDescent="0.25">
      <c r="C265" s="126"/>
      <c r="D265" s="138">
        <v>45582</v>
      </c>
      <c r="E265" s="177"/>
      <c r="F265" s="139" t="s">
        <v>3189</v>
      </c>
      <c r="G265" s="126"/>
      <c r="H265" s="126"/>
      <c r="I265" s="126"/>
    </row>
    <row r="266" spans="3:9" ht="15" x14ac:dyDescent="0.25">
      <c r="C266" s="126"/>
      <c r="D266" s="138">
        <v>45581</v>
      </c>
      <c r="E266" s="177"/>
      <c r="F266" s="139" t="s">
        <v>3190</v>
      </c>
      <c r="G266" s="126"/>
      <c r="H266" s="126"/>
      <c r="I266" s="126"/>
    </row>
    <row r="267" spans="3:9" ht="15" x14ac:dyDescent="0.25">
      <c r="C267" s="126"/>
      <c r="D267" s="138">
        <v>45580</v>
      </c>
      <c r="E267" s="177"/>
      <c r="F267" s="139" t="s">
        <v>3191</v>
      </c>
      <c r="G267" s="126"/>
      <c r="H267" s="126"/>
      <c r="I267" s="126"/>
    </row>
    <row r="268" spans="3:9" ht="15" x14ac:dyDescent="0.25">
      <c r="C268" s="126"/>
      <c r="D268" s="138">
        <v>45579</v>
      </c>
      <c r="E268" s="177"/>
      <c r="F268" s="139" t="s">
        <v>3192</v>
      </c>
      <c r="G268" s="126"/>
      <c r="H268" s="126"/>
      <c r="I268" s="126"/>
    </row>
    <row r="269" spans="3:9" ht="15" x14ac:dyDescent="0.25">
      <c r="C269" s="126"/>
      <c r="D269" s="138">
        <v>45576</v>
      </c>
      <c r="E269" s="177"/>
      <c r="F269" s="139" t="s">
        <v>3193</v>
      </c>
      <c r="G269" s="126"/>
      <c r="H269" s="126"/>
      <c r="I269" s="126"/>
    </row>
    <row r="270" spans="3:9" ht="15" x14ac:dyDescent="0.25">
      <c r="C270" s="126"/>
      <c r="D270" s="138">
        <v>45575</v>
      </c>
      <c r="E270" s="177"/>
      <c r="F270" s="139" t="s">
        <v>3194</v>
      </c>
      <c r="G270" s="126"/>
      <c r="H270" s="126"/>
      <c r="I270" s="126"/>
    </row>
    <row r="271" spans="3:9" ht="15" x14ac:dyDescent="0.25">
      <c r="C271" s="126"/>
      <c r="D271" s="138">
        <v>45574</v>
      </c>
      <c r="E271" s="177"/>
      <c r="F271" s="139" t="s">
        <v>3195</v>
      </c>
      <c r="G271" s="126"/>
      <c r="H271" s="126"/>
      <c r="I271" s="126"/>
    </row>
    <row r="272" spans="3:9" ht="15" x14ac:dyDescent="0.25">
      <c r="C272" s="126"/>
      <c r="D272" s="138">
        <v>45573</v>
      </c>
      <c r="E272" s="177"/>
      <c r="F272" s="139" t="s">
        <v>3196</v>
      </c>
      <c r="G272" s="126"/>
      <c r="H272" s="126"/>
      <c r="I272" s="126"/>
    </row>
    <row r="273" spans="3:9" ht="15" x14ac:dyDescent="0.25">
      <c r="C273" s="126"/>
      <c r="D273" s="138">
        <v>45572</v>
      </c>
      <c r="E273" s="177"/>
      <c r="F273" s="139" t="s">
        <v>3197</v>
      </c>
      <c r="G273" s="126"/>
      <c r="H273" s="126"/>
      <c r="I273" s="126"/>
    </row>
    <row r="274" spans="3:9" ht="15" x14ac:dyDescent="0.25">
      <c r="C274" s="126"/>
      <c r="D274" s="138">
        <v>45569</v>
      </c>
      <c r="E274" s="177"/>
      <c r="F274" s="139" t="s">
        <v>3198</v>
      </c>
      <c r="G274" s="126"/>
      <c r="H274" s="126"/>
      <c r="I274" s="126"/>
    </row>
    <row r="275" spans="3:9" ht="15" x14ac:dyDescent="0.25">
      <c r="C275" s="126"/>
      <c r="D275" s="138">
        <v>45568</v>
      </c>
      <c r="E275" s="177"/>
      <c r="F275" s="139" t="s">
        <v>3199</v>
      </c>
      <c r="G275" s="126"/>
      <c r="H275" s="126"/>
      <c r="I275" s="126"/>
    </row>
    <row r="276" spans="3:9" ht="15" x14ac:dyDescent="0.25">
      <c r="C276" s="126"/>
      <c r="D276" s="138">
        <v>45567</v>
      </c>
      <c r="E276" s="177"/>
      <c r="F276" s="139" t="s">
        <v>3200</v>
      </c>
      <c r="G276" s="126"/>
      <c r="H276" s="126"/>
      <c r="I276" s="126"/>
    </row>
    <row r="277" spans="3:9" ht="15" x14ac:dyDescent="0.25">
      <c r="C277" s="126"/>
      <c r="D277" s="138">
        <v>45566</v>
      </c>
      <c r="E277" s="177"/>
      <c r="F277" s="139" t="s">
        <v>3201</v>
      </c>
      <c r="G277" s="126"/>
      <c r="H277" s="126"/>
      <c r="I277" s="126"/>
    </row>
    <row r="278" spans="3:9" x14ac:dyDescent="0.2">
      <c r="C278" s="126"/>
      <c r="D278" s="138">
        <v>45565</v>
      </c>
      <c r="F278" s="139" t="s">
        <v>510</v>
      </c>
      <c r="G278" s="126"/>
      <c r="H278" s="126"/>
      <c r="I278" s="126"/>
    </row>
    <row r="279" spans="3:9" x14ac:dyDescent="0.2">
      <c r="C279" s="126"/>
      <c r="D279" s="138">
        <v>45562</v>
      </c>
      <c r="F279" s="139" t="s">
        <v>3160</v>
      </c>
      <c r="G279" s="126"/>
      <c r="H279" s="126"/>
      <c r="I279" s="126"/>
    </row>
    <row r="280" spans="3:9" x14ac:dyDescent="0.2">
      <c r="C280" s="126"/>
      <c r="D280" s="138">
        <v>45561</v>
      </c>
      <c r="F280" s="139" t="s">
        <v>3161</v>
      </c>
      <c r="G280" s="126"/>
      <c r="H280" s="126"/>
      <c r="I280" s="126"/>
    </row>
    <row r="281" spans="3:9" x14ac:dyDescent="0.2">
      <c r="C281" s="126"/>
      <c r="D281" s="138">
        <v>45560</v>
      </c>
      <c r="F281" s="139" t="s">
        <v>3162</v>
      </c>
      <c r="G281" s="126"/>
      <c r="H281" s="126"/>
      <c r="I281" s="126"/>
    </row>
    <row r="282" spans="3:9" x14ac:dyDescent="0.2">
      <c r="C282" s="126"/>
      <c r="D282" s="138">
        <v>45559</v>
      </c>
      <c r="F282" s="139" t="s">
        <v>3163</v>
      </c>
      <c r="G282" s="126"/>
      <c r="H282" s="126"/>
      <c r="I282" s="126"/>
    </row>
    <row r="283" spans="3:9" x14ac:dyDescent="0.2">
      <c r="C283" s="126"/>
      <c r="D283" s="138">
        <v>45558</v>
      </c>
      <c r="F283" s="139" t="s">
        <v>3164</v>
      </c>
      <c r="G283" s="126"/>
      <c r="H283" s="126"/>
      <c r="I283" s="126"/>
    </row>
    <row r="284" spans="3:9" x14ac:dyDescent="0.2">
      <c r="C284" s="126"/>
      <c r="D284" s="138">
        <v>45555</v>
      </c>
      <c r="F284" s="139" t="s">
        <v>3165</v>
      </c>
      <c r="G284" s="126"/>
      <c r="H284" s="126"/>
      <c r="I284" s="126"/>
    </row>
    <row r="285" spans="3:9" x14ac:dyDescent="0.2">
      <c r="C285" s="126"/>
      <c r="D285" s="138">
        <v>45554</v>
      </c>
      <c r="F285" s="139" t="s">
        <v>3166</v>
      </c>
      <c r="G285" s="126"/>
      <c r="H285" s="126"/>
      <c r="I285" s="126"/>
    </row>
    <row r="286" spans="3:9" x14ac:dyDescent="0.2">
      <c r="C286" s="126"/>
      <c r="D286" s="138">
        <v>45553</v>
      </c>
      <c r="F286" s="139" t="s">
        <v>3167</v>
      </c>
      <c r="G286" s="126"/>
      <c r="H286" s="126"/>
      <c r="I286" s="126"/>
    </row>
    <row r="287" spans="3:9" x14ac:dyDescent="0.2">
      <c r="C287" s="126"/>
      <c r="D287" s="138">
        <v>45552</v>
      </c>
      <c r="F287" s="139" t="s">
        <v>3168</v>
      </c>
      <c r="G287" s="126"/>
      <c r="H287" s="126"/>
      <c r="I287" s="126"/>
    </row>
    <row r="288" spans="3:9" x14ac:dyDescent="0.2">
      <c r="C288" s="126"/>
      <c r="D288" s="138">
        <v>45551</v>
      </c>
      <c r="F288" s="139" t="s">
        <v>3169</v>
      </c>
      <c r="G288" s="126"/>
      <c r="H288" s="126"/>
      <c r="I288" s="126"/>
    </row>
    <row r="289" spans="3:9" x14ac:dyDescent="0.2">
      <c r="C289" s="126"/>
      <c r="D289" s="138">
        <v>45548</v>
      </c>
      <c r="F289" s="139" t="s">
        <v>3170</v>
      </c>
      <c r="G289" s="126"/>
      <c r="H289" s="126"/>
      <c r="I289" s="126"/>
    </row>
    <row r="290" spans="3:9" x14ac:dyDescent="0.2">
      <c r="C290" s="126"/>
      <c r="D290" s="138">
        <v>45547</v>
      </c>
      <c r="F290" s="139" t="s">
        <v>3171</v>
      </c>
      <c r="G290" s="126"/>
      <c r="H290" s="126"/>
      <c r="I290" s="126"/>
    </row>
    <row r="291" spans="3:9" x14ac:dyDescent="0.2">
      <c r="C291" s="126"/>
      <c r="D291" s="138">
        <v>45546</v>
      </c>
      <c r="F291" s="139" t="s">
        <v>3172</v>
      </c>
      <c r="G291" s="126"/>
      <c r="H291" s="126"/>
      <c r="I291" s="126"/>
    </row>
    <row r="292" spans="3:9" x14ac:dyDescent="0.2">
      <c r="C292" s="126"/>
      <c r="D292" s="138">
        <v>45545</v>
      </c>
      <c r="F292" s="139" t="s">
        <v>3173</v>
      </c>
      <c r="G292" s="126"/>
      <c r="H292" s="126"/>
      <c r="I292" s="126"/>
    </row>
    <row r="293" spans="3:9" x14ac:dyDescent="0.2">
      <c r="C293" s="126"/>
      <c r="D293" s="138">
        <v>45544</v>
      </c>
      <c r="F293" s="139" t="s">
        <v>3174</v>
      </c>
      <c r="G293" s="126"/>
      <c r="H293" s="126"/>
      <c r="I293" s="126"/>
    </row>
    <row r="294" spans="3:9" x14ac:dyDescent="0.2">
      <c r="C294" s="126"/>
      <c r="D294" s="138">
        <v>45541</v>
      </c>
      <c r="F294" s="139" t="s">
        <v>3175</v>
      </c>
      <c r="G294" s="126"/>
      <c r="H294" s="126"/>
      <c r="I294" s="126"/>
    </row>
    <row r="295" spans="3:9" x14ac:dyDescent="0.2">
      <c r="C295" s="126"/>
      <c r="D295" s="138">
        <v>45540</v>
      </c>
      <c r="F295" s="139" t="s">
        <v>3176</v>
      </c>
      <c r="G295" s="126"/>
      <c r="H295" s="126"/>
      <c r="I295" s="126"/>
    </row>
    <row r="296" spans="3:9" x14ac:dyDescent="0.2">
      <c r="C296" s="126"/>
      <c r="D296" s="138">
        <v>45539</v>
      </c>
      <c r="F296" s="139" t="s">
        <v>3177</v>
      </c>
      <c r="G296" s="126"/>
      <c r="H296" s="126"/>
      <c r="I296" s="126"/>
    </row>
    <row r="297" spans="3:9" x14ac:dyDescent="0.2">
      <c r="C297" s="126"/>
      <c r="D297" s="138">
        <v>45538</v>
      </c>
      <c r="F297" s="139" t="s">
        <v>3176</v>
      </c>
      <c r="G297" s="126"/>
      <c r="H297" s="126"/>
      <c r="I297" s="126"/>
    </row>
    <row r="298" spans="3:9" x14ac:dyDescent="0.2">
      <c r="C298" s="126"/>
      <c r="D298" s="138">
        <v>45537</v>
      </c>
      <c r="F298" s="139" t="s">
        <v>3154</v>
      </c>
      <c r="G298" s="126"/>
      <c r="H298" s="126"/>
      <c r="I298" s="126"/>
    </row>
    <row r="299" spans="3:9" ht="15" x14ac:dyDescent="0.25">
      <c r="C299" s="126"/>
      <c r="D299" s="138">
        <v>45534</v>
      </c>
      <c r="E299" s="177"/>
      <c r="F299" s="139" t="s">
        <v>3139</v>
      </c>
      <c r="G299" s="126"/>
      <c r="H299" s="126"/>
      <c r="I299" s="126"/>
    </row>
    <row r="300" spans="3:9" ht="15" x14ac:dyDescent="0.25">
      <c r="C300" s="126"/>
      <c r="D300" s="138">
        <v>45533</v>
      </c>
      <c r="E300" s="177"/>
      <c r="F300" s="139" t="s">
        <v>3140</v>
      </c>
      <c r="G300" s="126"/>
      <c r="H300" s="126"/>
      <c r="I300" s="126"/>
    </row>
    <row r="301" spans="3:9" ht="15" x14ac:dyDescent="0.25">
      <c r="C301" s="126"/>
      <c r="D301" s="138">
        <v>45532</v>
      </c>
      <c r="E301" s="177"/>
      <c r="F301" s="139" t="s">
        <v>3141</v>
      </c>
      <c r="G301" s="126"/>
      <c r="H301" s="126"/>
      <c r="I301" s="126"/>
    </row>
    <row r="302" spans="3:9" ht="15" x14ac:dyDescent="0.25">
      <c r="C302" s="126"/>
      <c r="D302" s="138">
        <v>45531</v>
      </c>
      <c r="E302" s="177"/>
      <c r="F302" s="139" t="s">
        <v>3142</v>
      </c>
      <c r="G302" s="126"/>
      <c r="H302" s="126"/>
      <c r="I302" s="126"/>
    </row>
    <row r="303" spans="3:9" ht="15" x14ac:dyDescent="0.25">
      <c r="C303" s="126"/>
      <c r="D303" s="138">
        <v>45530</v>
      </c>
      <c r="E303" s="177"/>
      <c r="F303" s="139" t="s">
        <v>3143</v>
      </c>
      <c r="G303" s="126"/>
      <c r="H303" s="126"/>
      <c r="I303" s="126"/>
    </row>
    <row r="304" spans="3:9" ht="15" x14ac:dyDescent="0.25">
      <c r="C304" s="126"/>
      <c r="D304" s="138">
        <v>45527</v>
      </c>
      <c r="E304" s="177"/>
      <c r="F304" s="139" t="s">
        <v>3144</v>
      </c>
      <c r="G304" s="126"/>
      <c r="H304" s="126"/>
      <c r="I304" s="126"/>
    </row>
    <row r="305" spans="3:9" ht="15" x14ac:dyDescent="0.25">
      <c r="C305" s="126"/>
      <c r="D305" s="138">
        <v>45526</v>
      </c>
      <c r="E305" s="177"/>
      <c r="F305" s="139" t="s">
        <v>3145</v>
      </c>
      <c r="G305" s="126"/>
      <c r="H305" s="126"/>
      <c r="I305" s="126"/>
    </row>
    <row r="306" spans="3:9" ht="15" x14ac:dyDescent="0.25">
      <c r="C306" s="126"/>
      <c r="D306" s="138">
        <v>45525</v>
      </c>
      <c r="E306" s="177"/>
      <c r="F306" s="139" t="s">
        <v>3146</v>
      </c>
      <c r="G306" s="126"/>
      <c r="H306" s="126"/>
      <c r="I306" s="126"/>
    </row>
    <row r="307" spans="3:9" ht="15" x14ac:dyDescent="0.25">
      <c r="C307" s="126"/>
      <c r="D307" s="138">
        <v>45524</v>
      </c>
      <c r="E307" s="177"/>
      <c r="F307" s="139" t="s">
        <v>3118</v>
      </c>
      <c r="G307" s="126"/>
      <c r="H307" s="126"/>
      <c r="I307" s="126"/>
    </row>
    <row r="308" spans="3:9" ht="15" x14ac:dyDescent="0.25">
      <c r="C308" s="126"/>
      <c r="D308" s="138">
        <v>45523</v>
      </c>
      <c r="E308" s="177"/>
      <c r="F308" s="139" t="s">
        <v>3147</v>
      </c>
      <c r="G308" s="126"/>
      <c r="H308" s="126"/>
      <c r="I308" s="126"/>
    </row>
    <row r="309" spans="3:9" ht="15" x14ac:dyDescent="0.25">
      <c r="C309" s="126"/>
      <c r="D309" s="138">
        <v>45520</v>
      </c>
      <c r="E309" s="177"/>
      <c r="F309" s="139" t="s">
        <v>3148</v>
      </c>
      <c r="G309" s="126"/>
      <c r="H309" s="126"/>
      <c r="I309" s="126"/>
    </row>
    <row r="310" spans="3:9" ht="15" x14ac:dyDescent="0.25">
      <c r="C310" s="126"/>
      <c r="D310" s="138">
        <v>45519</v>
      </c>
      <c r="E310" s="177"/>
      <c r="F310" s="139" t="s">
        <v>3149</v>
      </c>
      <c r="G310" s="126"/>
      <c r="H310" s="126"/>
      <c r="I310" s="126"/>
    </row>
    <row r="311" spans="3:9" ht="15" x14ac:dyDescent="0.25">
      <c r="C311" s="126"/>
      <c r="D311" s="138">
        <v>45518</v>
      </c>
      <c r="E311" s="177"/>
      <c r="F311" s="139" t="s">
        <v>3150</v>
      </c>
      <c r="G311" s="126"/>
      <c r="H311" s="126"/>
      <c r="I311" s="126"/>
    </row>
    <row r="312" spans="3:9" ht="15" x14ac:dyDescent="0.25">
      <c r="C312" s="126"/>
      <c r="D312" s="138">
        <v>45517</v>
      </c>
      <c r="E312" s="177"/>
      <c r="F312" s="139" t="s">
        <v>3151</v>
      </c>
      <c r="G312" s="126"/>
      <c r="H312" s="126"/>
      <c r="I312" s="126"/>
    </row>
    <row r="313" spans="3:9" ht="15" x14ac:dyDescent="0.25">
      <c r="C313" s="126"/>
      <c r="D313" s="138">
        <v>45516</v>
      </c>
      <c r="E313" s="177"/>
      <c r="F313" s="139" t="s">
        <v>3152</v>
      </c>
      <c r="G313" s="126"/>
      <c r="H313" s="126"/>
      <c r="I313" s="126"/>
    </row>
    <row r="314" spans="3:9" ht="15" x14ac:dyDescent="0.25">
      <c r="C314" s="126"/>
      <c r="D314" s="138">
        <v>45513</v>
      </c>
      <c r="E314" s="177"/>
      <c r="F314" s="139" t="s">
        <v>3153</v>
      </c>
      <c r="G314" s="126"/>
      <c r="H314" s="126"/>
      <c r="I314" s="126"/>
    </row>
    <row r="315" spans="3:9" ht="15" x14ac:dyDescent="0.25">
      <c r="C315" s="126"/>
      <c r="D315" s="138">
        <v>45512</v>
      </c>
      <c r="E315" s="177"/>
      <c r="F315" s="139" t="s">
        <v>3154</v>
      </c>
      <c r="G315" s="126"/>
      <c r="H315" s="126"/>
      <c r="I315" s="126"/>
    </row>
    <row r="316" spans="3:9" ht="15" x14ac:dyDescent="0.25">
      <c r="C316" s="126"/>
      <c r="D316" s="138">
        <v>45511</v>
      </c>
      <c r="E316" s="177"/>
      <c r="F316" s="139" t="s">
        <v>3155</v>
      </c>
      <c r="G316" s="126"/>
      <c r="H316" s="126"/>
      <c r="I316" s="126"/>
    </row>
    <row r="317" spans="3:9" ht="15" x14ac:dyDescent="0.25">
      <c r="C317" s="126"/>
      <c r="D317" s="138">
        <v>45510</v>
      </c>
      <c r="E317" s="177"/>
      <c r="F317" s="139" t="s">
        <v>3156</v>
      </c>
      <c r="G317" s="126"/>
      <c r="H317" s="126"/>
      <c r="I317" s="126"/>
    </row>
    <row r="318" spans="3:9" ht="15" x14ac:dyDescent="0.25">
      <c r="C318" s="126"/>
      <c r="D318" s="138">
        <v>45509</v>
      </c>
      <c r="E318" s="177"/>
      <c r="F318" s="139" t="s">
        <v>3157</v>
      </c>
      <c r="G318" s="126"/>
      <c r="H318" s="126"/>
      <c r="I318" s="126"/>
    </row>
    <row r="319" spans="3:9" ht="15" x14ac:dyDescent="0.25">
      <c r="C319" s="126"/>
      <c r="D319" s="138">
        <v>45506</v>
      </c>
      <c r="E319" s="177"/>
      <c r="F319" s="139" t="s">
        <v>3158</v>
      </c>
      <c r="G319" s="126"/>
      <c r="H319" s="126"/>
      <c r="I319" s="126"/>
    </row>
    <row r="320" spans="3:9" ht="15" x14ac:dyDescent="0.25">
      <c r="C320" s="126"/>
      <c r="D320" s="138">
        <v>45505</v>
      </c>
      <c r="E320" s="177"/>
      <c r="F320" s="139" t="s">
        <v>3145</v>
      </c>
      <c r="G320" s="126"/>
      <c r="H320" s="126"/>
      <c r="I320" s="126"/>
    </row>
    <row r="321" spans="3:9" ht="15" x14ac:dyDescent="0.25">
      <c r="C321" s="126"/>
      <c r="D321" s="138">
        <v>45504</v>
      </c>
      <c r="E321" s="177"/>
      <c r="F321" s="139" t="s">
        <v>3115</v>
      </c>
      <c r="G321" s="126"/>
      <c r="H321" s="126"/>
      <c r="I321" s="126"/>
    </row>
    <row r="322" spans="3:9" ht="15" x14ac:dyDescent="0.25">
      <c r="C322" s="126"/>
      <c r="D322" s="138">
        <v>45503</v>
      </c>
      <c r="E322" s="177"/>
      <c r="F322" s="139" t="s">
        <v>3116</v>
      </c>
      <c r="G322" s="126"/>
      <c r="H322" s="126"/>
      <c r="I322" s="126"/>
    </row>
    <row r="323" spans="3:9" ht="15" x14ac:dyDescent="0.25">
      <c r="C323" s="126"/>
      <c r="D323" s="138">
        <v>45502</v>
      </c>
      <c r="E323" s="177"/>
      <c r="F323" s="139" t="s">
        <v>3117</v>
      </c>
      <c r="G323" s="126"/>
      <c r="H323" s="126"/>
      <c r="I323" s="126"/>
    </row>
    <row r="324" spans="3:9" ht="15" x14ac:dyDescent="0.25">
      <c r="C324" s="126"/>
      <c r="D324" s="138">
        <v>45499</v>
      </c>
      <c r="E324" s="177"/>
      <c r="F324" s="139" t="s">
        <v>3118</v>
      </c>
      <c r="G324" s="126"/>
      <c r="H324" s="126"/>
      <c r="I324" s="126"/>
    </row>
    <row r="325" spans="3:9" ht="15" x14ac:dyDescent="0.25">
      <c r="C325" s="126"/>
      <c r="D325" s="138">
        <v>45498</v>
      </c>
      <c r="E325" s="177"/>
      <c r="F325" s="139" t="s">
        <v>3119</v>
      </c>
      <c r="G325" s="126"/>
      <c r="H325" s="126"/>
      <c r="I325" s="126"/>
    </row>
    <row r="326" spans="3:9" ht="15" x14ac:dyDescent="0.25">
      <c r="C326" s="126"/>
      <c r="D326" s="138">
        <v>45497</v>
      </c>
      <c r="E326" s="177"/>
      <c r="F326" s="139" t="s">
        <v>3120</v>
      </c>
      <c r="G326" s="126"/>
      <c r="H326" s="126"/>
      <c r="I326" s="126"/>
    </row>
    <row r="327" spans="3:9" ht="15" x14ac:dyDescent="0.25">
      <c r="C327" s="126"/>
      <c r="D327" s="138">
        <v>45496</v>
      </c>
      <c r="E327" s="177"/>
      <c r="F327" s="139" t="s">
        <v>3121</v>
      </c>
      <c r="G327" s="126"/>
      <c r="H327" s="126"/>
      <c r="I327" s="126"/>
    </row>
    <row r="328" spans="3:9" ht="15" x14ac:dyDescent="0.25">
      <c r="C328" s="126"/>
      <c r="D328" s="138">
        <v>45495</v>
      </c>
      <c r="E328" s="177"/>
      <c r="F328" s="139" t="s">
        <v>3122</v>
      </c>
      <c r="G328" s="126"/>
      <c r="H328" s="126"/>
      <c r="I328" s="126"/>
    </row>
    <row r="329" spans="3:9" ht="15" x14ac:dyDescent="0.25">
      <c r="C329" s="126"/>
      <c r="D329" s="138">
        <v>45492</v>
      </c>
      <c r="E329" s="177"/>
      <c r="F329" s="139" t="s">
        <v>3123</v>
      </c>
      <c r="G329" s="126"/>
      <c r="H329" s="126"/>
      <c r="I329" s="126"/>
    </row>
    <row r="330" spans="3:9" ht="15" x14ac:dyDescent="0.25">
      <c r="C330" s="126"/>
      <c r="D330" s="138">
        <v>45490</v>
      </c>
      <c r="E330" s="177"/>
      <c r="F330" s="139" t="s">
        <v>3124</v>
      </c>
      <c r="G330" s="126"/>
      <c r="H330" s="126"/>
      <c r="I330" s="126"/>
    </row>
    <row r="331" spans="3:9" ht="15" x14ac:dyDescent="0.25">
      <c r="C331" s="126"/>
      <c r="D331" s="138">
        <v>45489</v>
      </c>
      <c r="E331" s="177"/>
      <c r="F331" s="139" t="s">
        <v>3125</v>
      </c>
      <c r="G331" s="126"/>
      <c r="H331" s="126"/>
      <c r="I331" s="126"/>
    </row>
    <row r="332" spans="3:9" ht="15" x14ac:dyDescent="0.25">
      <c r="C332" s="126"/>
      <c r="D332" s="138">
        <v>45488</v>
      </c>
      <c r="E332" s="177"/>
      <c r="F332" s="139" t="s">
        <v>3126</v>
      </c>
      <c r="G332" s="126"/>
      <c r="H332" s="126"/>
      <c r="I332" s="126"/>
    </row>
    <row r="333" spans="3:9" ht="15" x14ac:dyDescent="0.25">
      <c r="C333" s="126"/>
      <c r="D333" s="138">
        <v>45485</v>
      </c>
      <c r="E333" s="177"/>
      <c r="F333" s="139" t="s">
        <v>3127</v>
      </c>
      <c r="G333" s="126"/>
      <c r="H333" s="126"/>
      <c r="I333" s="126"/>
    </row>
    <row r="334" spans="3:9" ht="15" x14ac:dyDescent="0.25">
      <c r="C334" s="126"/>
      <c r="D334" s="138">
        <v>45484</v>
      </c>
      <c r="E334" s="177"/>
      <c r="F334" s="139" t="s">
        <v>3128</v>
      </c>
      <c r="G334" s="126"/>
      <c r="H334" s="126"/>
      <c r="I334" s="126"/>
    </row>
    <row r="335" spans="3:9" ht="15" x14ac:dyDescent="0.25">
      <c r="C335" s="126"/>
      <c r="D335" s="138">
        <v>45483</v>
      </c>
      <c r="E335" s="177"/>
      <c r="F335" s="139" t="s">
        <v>3129</v>
      </c>
      <c r="G335" s="126"/>
      <c r="H335" s="126"/>
      <c r="I335" s="126"/>
    </row>
    <row r="336" spans="3:9" ht="15" x14ac:dyDescent="0.25">
      <c r="C336" s="126"/>
      <c r="D336" s="138">
        <v>45482</v>
      </c>
      <c r="E336" s="177"/>
      <c r="F336" s="139" t="s">
        <v>3130</v>
      </c>
      <c r="G336" s="126"/>
      <c r="H336" s="126"/>
      <c r="I336" s="126"/>
    </row>
    <row r="337" spans="3:9" ht="15" x14ac:dyDescent="0.25">
      <c r="C337" s="126"/>
      <c r="D337" s="138">
        <v>45481</v>
      </c>
      <c r="E337" s="177"/>
      <c r="F337" s="139" t="s">
        <v>3131</v>
      </c>
      <c r="G337" s="126"/>
      <c r="H337" s="126"/>
      <c r="I337" s="126"/>
    </row>
    <row r="338" spans="3:9" ht="15" x14ac:dyDescent="0.25">
      <c r="C338" s="126"/>
      <c r="D338" s="138">
        <v>45478</v>
      </c>
      <c r="E338" s="177"/>
      <c r="F338" s="139" t="s">
        <v>3132</v>
      </c>
      <c r="G338" s="126"/>
      <c r="H338" s="126"/>
      <c r="I338" s="126"/>
    </row>
    <row r="339" spans="3:9" ht="15" x14ac:dyDescent="0.25">
      <c r="C339" s="126"/>
      <c r="D339" s="138">
        <v>45477</v>
      </c>
      <c r="E339" s="177"/>
      <c r="F339" s="139" t="s">
        <v>3133</v>
      </c>
      <c r="G339" s="126"/>
      <c r="H339" s="126"/>
      <c r="I339" s="126"/>
    </row>
    <row r="340" spans="3:9" ht="15" x14ac:dyDescent="0.25">
      <c r="C340" s="126"/>
      <c r="D340" s="138">
        <v>45476</v>
      </c>
      <c r="E340" s="177"/>
      <c r="F340" s="139" t="s">
        <v>3134</v>
      </c>
      <c r="G340" s="126"/>
      <c r="H340" s="126"/>
      <c r="I340" s="126"/>
    </row>
    <row r="341" spans="3:9" ht="15" x14ac:dyDescent="0.25">
      <c r="C341" s="126"/>
      <c r="D341" s="138">
        <v>45475</v>
      </c>
      <c r="E341" s="177"/>
      <c r="F341" s="139" t="s">
        <v>3135</v>
      </c>
      <c r="G341" s="126"/>
      <c r="H341" s="126"/>
      <c r="I341" s="126"/>
    </row>
    <row r="342" spans="3:9" ht="15" x14ac:dyDescent="0.25">
      <c r="C342" s="126"/>
      <c r="D342" s="138">
        <v>45474</v>
      </c>
      <c r="E342" s="177"/>
      <c r="F342" s="139" t="s">
        <v>3136</v>
      </c>
      <c r="G342" s="126"/>
      <c r="H342" s="126"/>
      <c r="I342" s="126"/>
    </row>
    <row r="343" spans="3:9" ht="15" x14ac:dyDescent="0.25">
      <c r="C343" s="126"/>
      <c r="D343" s="138">
        <v>45471</v>
      </c>
      <c r="E343" s="177"/>
      <c r="F343" s="139" t="s">
        <v>3100</v>
      </c>
      <c r="G343" s="126"/>
      <c r="H343" s="126"/>
      <c r="I343" s="126"/>
    </row>
    <row r="344" spans="3:9" ht="15" x14ac:dyDescent="0.25">
      <c r="C344" s="126"/>
      <c r="D344" s="138">
        <v>45470</v>
      </c>
      <c r="E344" s="177"/>
      <c r="F344" s="139" t="s">
        <v>3101</v>
      </c>
      <c r="G344" s="126"/>
      <c r="H344" s="126"/>
      <c r="I344" s="126"/>
    </row>
    <row r="345" spans="3:9" ht="15" x14ac:dyDescent="0.25">
      <c r="C345" s="126"/>
      <c r="D345" s="138">
        <v>45469</v>
      </c>
      <c r="E345" s="177"/>
      <c r="F345" s="139" t="s">
        <v>2285</v>
      </c>
      <c r="G345" s="126"/>
      <c r="H345" s="126"/>
      <c r="I345" s="126"/>
    </row>
    <row r="346" spans="3:9" ht="15" x14ac:dyDescent="0.25">
      <c r="C346" s="126"/>
      <c r="D346" s="138">
        <v>45468</v>
      </c>
      <c r="E346" s="177"/>
      <c r="F346" s="139" t="s">
        <v>3102</v>
      </c>
      <c r="G346" s="126"/>
      <c r="H346" s="126"/>
      <c r="I346" s="126"/>
    </row>
    <row r="347" spans="3:9" ht="15" x14ac:dyDescent="0.25">
      <c r="C347" s="126"/>
      <c r="D347" s="138">
        <v>45467</v>
      </c>
      <c r="E347" s="177"/>
      <c r="F347" s="139" t="s">
        <v>1488</v>
      </c>
      <c r="G347" s="126"/>
      <c r="H347" s="126"/>
      <c r="I347" s="126"/>
    </row>
    <row r="348" spans="3:9" ht="15" x14ac:dyDescent="0.25">
      <c r="C348" s="126"/>
      <c r="D348" s="138">
        <v>45464</v>
      </c>
      <c r="E348" s="177"/>
      <c r="F348" s="139" t="s">
        <v>3103</v>
      </c>
      <c r="G348" s="126"/>
      <c r="H348" s="126"/>
      <c r="I348" s="126"/>
    </row>
    <row r="349" spans="3:9" ht="15" x14ac:dyDescent="0.25">
      <c r="C349" s="126"/>
      <c r="D349" s="138">
        <v>45463</v>
      </c>
      <c r="E349" s="177"/>
      <c r="F349" s="139" t="s">
        <v>2933</v>
      </c>
      <c r="G349" s="126"/>
      <c r="H349" s="126"/>
      <c r="I349" s="126"/>
    </row>
    <row r="350" spans="3:9" ht="15" x14ac:dyDescent="0.25">
      <c r="C350" s="126"/>
      <c r="D350" s="138">
        <v>45461</v>
      </c>
      <c r="E350" s="177"/>
      <c r="F350" s="139" t="s">
        <v>3104</v>
      </c>
      <c r="G350" s="126"/>
      <c r="H350" s="126"/>
      <c r="I350" s="126"/>
    </row>
    <row r="351" spans="3:9" ht="15" x14ac:dyDescent="0.25">
      <c r="C351" s="126"/>
      <c r="D351" s="138">
        <v>45460</v>
      </c>
      <c r="E351" s="177"/>
      <c r="F351" s="139" t="s">
        <v>3105</v>
      </c>
      <c r="G351" s="126"/>
      <c r="H351" s="126"/>
      <c r="I351" s="126"/>
    </row>
    <row r="352" spans="3:9" ht="15" x14ac:dyDescent="0.25">
      <c r="C352" s="126"/>
      <c r="D352" s="138">
        <v>45457</v>
      </c>
      <c r="E352" s="177"/>
      <c r="F352" s="139" t="s">
        <v>3106</v>
      </c>
      <c r="G352" s="126"/>
      <c r="H352" s="126"/>
      <c r="I352" s="126"/>
    </row>
    <row r="353" spans="3:9" ht="15" x14ac:dyDescent="0.25">
      <c r="C353" s="126"/>
      <c r="D353" s="138">
        <v>45456</v>
      </c>
      <c r="E353" s="177"/>
      <c r="F353" s="139" t="s">
        <v>3107</v>
      </c>
      <c r="G353" s="126"/>
      <c r="H353" s="126"/>
      <c r="I353" s="126"/>
    </row>
    <row r="354" spans="3:9" ht="15" x14ac:dyDescent="0.25">
      <c r="C354" s="126"/>
      <c r="D354" s="138">
        <v>45455</v>
      </c>
      <c r="E354" s="177"/>
      <c r="F354" s="139" t="s">
        <v>3108</v>
      </c>
      <c r="G354" s="126"/>
      <c r="H354" s="126"/>
      <c r="I354" s="126"/>
    </row>
    <row r="355" spans="3:9" ht="15" x14ac:dyDescent="0.25">
      <c r="C355" s="126"/>
      <c r="D355" s="138">
        <v>45454</v>
      </c>
      <c r="E355" s="177"/>
      <c r="F355" s="139" t="s">
        <v>3109</v>
      </c>
      <c r="G355" s="126"/>
      <c r="H355" s="126"/>
      <c r="I355" s="126"/>
    </row>
    <row r="356" spans="3:9" ht="15" x14ac:dyDescent="0.25">
      <c r="C356" s="126"/>
      <c r="D356" s="138">
        <v>45453</v>
      </c>
      <c r="E356" s="177"/>
      <c r="F356" s="139" t="s">
        <v>3055</v>
      </c>
      <c r="G356" s="126"/>
      <c r="H356" s="126"/>
      <c r="I356" s="126"/>
    </row>
    <row r="357" spans="3:9" ht="15" x14ac:dyDescent="0.25">
      <c r="C357" s="126"/>
      <c r="D357" s="138">
        <v>45450</v>
      </c>
      <c r="E357" s="177"/>
      <c r="F357" s="139" t="s">
        <v>3110</v>
      </c>
      <c r="G357" s="126"/>
      <c r="H357" s="126"/>
      <c r="I357" s="126"/>
    </row>
    <row r="358" spans="3:9" ht="15" x14ac:dyDescent="0.25">
      <c r="C358" s="126"/>
      <c r="D358" s="138">
        <v>45449</v>
      </c>
      <c r="E358" s="177"/>
      <c r="F358" s="139" t="s">
        <v>3111</v>
      </c>
      <c r="G358" s="126"/>
      <c r="H358" s="126"/>
      <c r="I358" s="126"/>
    </row>
    <row r="359" spans="3:9" ht="15" x14ac:dyDescent="0.25">
      <c r="C359" s="126"/>
      <c r="D359" s="138">
        <v>45448</v>
      </c>
      <c r="E359" s="177"/>
      <c r="F359" s="139" t="s">
        <v>3112</v>
      </c>
      <c r="G359" s="126"/>
      <c r="H359" s="126"/>
      <c r="I359" s="126"/>
    </row>
    <row r="360" spans="3:9" ht="15" x14ac:dyDescent="0.25">
      <c r="C360" s="126"/>
      <c r="D360" s="138">
        <v>45447</v>
      </c>
      <c r="E360" s="177"/>
      <c r="F360" s="139" t="s">
        <v>3113</v>
      </c>
      <c r="G360" s="126"/>
      <c r="H360" s="126"/>
      <c r="I360" s="126"/>
    </row>
    <row r="361" spans="3:9" ht="15" x14ac:dyDescent="0.25">
      <c r="C361" s="126"/>
      <c r="D361" s="138">
        <v>45446</v>
      </c>
      <c r="E361" s="177"/>
      <c r="F361" s="139" t="s">
        <v>3114</v>
      </c>
      <c r="G361" s="126"/>
      <c r="H361" s="126"/>
      <c r="I361" s="126"/>
    </row>
    <row r="362" spans="3:9" ht="15" x14ac:dyDescent="0.2">
      <c r="C362" s="126"/>
      <c r="D362" s="138">
        <v>45443</v>
      </c>
      <c r="E362" s="178"/>
      <c r="F362" s="139">
        <v>38.792000000000002</v>
      </c>
      <c r="G362" s="126"/>
      <c r="H362" s="126"/>
      <c r="I362" s="126"/>
    </row>
    <row r="363" spans="3:9" ht="15" x14ac:dyDescent="0.2">
      <c r="C363" s="126"/>
      <c r="D363" s="138">
        <v>45442</v>
      </c>
      <c r="E363" s="178"/>
      <c r="F363" s="139">
        <v>38.709000000000003</v>
      </c>
      <c r="G363" s="126"/>
      <c r="H363" s="126"/>
      <c r="I363" s="126"/>
    </row>
    <row r="364" spans="3:9" ht="15" x14ac:dyDescent="0.2">
      <c r="C364" s="126"/>
      <c r="D364" s="138">
        <v>45441</v>
      </c>
      <c r="E364" s="178"/>
      <c r="F364" s="139">
        <v>38.744</v>
      </c>
      <c r="G364" s="126"/>
      <c r="H364" s="126"/>
      <c r="I364" s="126"/>
    </row>
    <row r="365" spans="3:9" ht="15" x14ac:dyDescent="0.2">
      <c r="C365" s="126"/>
      <c r="D365" s="138">
        <v>45440</v>
      </c>
      <c r="E365" s="178"/>
      <c r="F365" s="139">
        <v>38.529000000000003</v>
      </c>
      <c r="G365" s="126"/>
      <c r="H365" s="126"/>
      <c r="I365" s="126"/>
    </row>
    <row r="366" spans="3:9" ht="15" x14ac:dyDescent="0.2">
      <c r="C366" s="126"/>
      <c r="D366" s="138">
        <v>45439</v>
      </c>
      <c r="E366" s="178"/>
      <c r="F366" s="139">
        <v>38.552999999999997</v>
      </c>
      <c r="G366" s="126"/>
      <c r="H366" s="126"/>
      <c r="I366" s="126"/>
    </row>
    <row r="367" spans="3:9" ht="15" x14ac:dyDescent="0.2">
      <c r="C367" s="126"/>
      <c r="D367" s="138">
        <v>45436</v>
      </c>
      <c r="E367" s="178"/>
      <c r="F367" s="139">
        <v>38.545999999999999</v>
      </c>
      <c r="G367" s="126"/>
      <c r="H367" s="126"/>
      <c r="I367" s="126"/>
    </row>
    <row r="368" spans="3:9" ht="15" x14ac:dyDescent="0.2">
      <c r="C368" s="126"/>
      <c r="D368" s="138">
        <v>45435</v>
      </c>
      <c r="E368" s="178"/>
      <c r="F368" s="139">
        <v>38.478000000000002</v>
      </c>
      <c r="G368" s="126"/>
      <c r="H368" s="126"/>
      <c r="I368" s="126"/>
    </row>
    <row r="369" spans="3:9" ht="15" x14ac:dyDescent="0.2">
      <c r="C369" s="126"/>
      <c r="D369" s="138">
        <v>45434</v>
      </c>
      <c r="E369" s="178"/>
      <c r="F369" s="139">
        <v>38.466000000000001</v>
      </c>
      <c r="G369" s="126"/>
      <c r="H369" s="126"/>
      <c r="I369" s="126"/>
    </row>
    <row r="370" spans="3:9" ht="15" x14ac:dyDescent="0.2">
      <c r="C370" s="126"/>
      <c r="D370" s="138">
        <v>45433</v>
      </c>
      <c r="E370" s="178"/>
      <c r="F370" s="139">
        <v>38.284999999999997</v>
      </c>
      <c r="G370" s="126"/>
      <c r="H370" s="126"/>
      <c r="I370" s="126"/>
    </row>
    <row r="371" spans="3:9" ht="15" x14ac:dyDescent="0.2">
      <c r="C371" s="126"/>
      <c r="D371" s="138">
        <v>45432</v>
      </c>
      <c r="E371" s="178"/>
      <c r="F371" s="139">
        <v>38.408000000000001</v>
      </c>
      <c r="G371" s="126"/>
      <c r="H371" s="126"/>
      <c r="I371" s="126"/>
    </row>
    <row r="372" spans="3:9" ht="15" x14ac:dyDescent="0.2">
      <c r="C372" s="126"/>
      <c r="D372" s="138">
        <v>45429</v>
      </c>
      <c r="E372" s="178"/>
      <c r="F372" s="139">
        <v>38.497</v>
      </c>
      <c r="G372" s="126"/>
      <c r="H372" s="126"/>
      <c r="I372" s="126"/>
    </row>
    <row r="373" spans="3:9" ht="15" x14ac:dyDescent="0.2">
      <c r="C373" s="126"/>
      <c r="D373" s="138">
        <v>45428</v>
      </c>
      <c r="E373" s="178"/>
      <c r="F373" s="139">
        <v>38.780999999999999</v>
      </c>
      <c r="G373" s="126"/>
      <c r="H373" s="126"/>
      <c r="I373" s="126"/>
    </row>
    <row r="374" spans="3:9" ht="15" x14ac:dyDescent="0.2">
      <c r="C374" s="126"/>
      <c r="D374" s="138">
        <v>45427</v>
      </c>
      <c r="E374" s="178"/>
      <c r="F374" s="139">
        <v>38.728000000000002</v>
      </c>
      <c r="G374" s="126"/>
      <c r="H374" s="126"/>
      <c r="I374" s="126"/>
    </row>
    <row r="375" spans="3:9" ht="15" x14ac:dyDescent="0.2">
      <c r="C375" s="126"/>
      <c r="D375" s="138">
        <v>45426</v>
      </c>
      <c r="E375" s="178"/>
      <c r="F375" s="139">
        <v>38.640999999999998</v>
      </c>
      <c r="G375" s="126"/>
      <c r="H375" s="126"/>
      <c r="I375" s="126"/>
    </row>
    <row r="376" spans="3:9" ht="15" x14ac:dyDescent="0.2">
      <c r="C376" s="126"/>
      <c r="D376" s="138">
        <v>45425</v>
      </c>
      <c r="E376" s="178"/>
      <c r="F376" s="139">
        <v>38.530999999999999</v>
      </c>
      <c r="G376" s="126"/>
      <c r="H376" s="126"/>
      <c r="I376" s="126"/>
    </row>
    <row r="377" spans="3:9" ht="15" x14ac:dyDescent="0.2">
      <c r="C377" s="126"/>
      <c r="D377" s="138">
        <v>45422</v>
      </c>
      <c r="E377" s="178"/>
      <c r="F377" s="139">
        <v>38.511000000000003</v>
      </c>
      <c r="G377" s="126"/>
      <c r="H377" s="126"/>
      <c r="I377" s="126"/>
    </row>
    <row r="378" spans="3:9" ht="15" x14ac:dyDescent="0.2">
      <c r="C378" s="126"/>
      <c r="D378" s="138">
        <v>45421</v>
      </c>
      <c r="E378" s="178"/>
      <c r="F378" s="139">
        <v>38.487000000000002</v>
      </c>
      <c r="G378" s="126"/>
      <c r="H378" s="126"/>
      <c r="I378" s="126"/>
    </row>
    <row r="379" spans="3:9" ht="15" x14ac:dyDescent="0.2">
      <c r="C379" s="126"/>
      <c r="D379" s="138">
        <v>45420</v>
      </c>
      <c r="E379" s="178"/>
      <c r="F379" s="139">
        <v>38.430999999999997</v>
      </c>
      <c r="G379" s="126"/>
      <c r="H379" s="126"/>
      <c r="I379" s="126"/>
    </row>
    <row r="380" spans="3:9" ht="15" x14ac:dyDescent="0.2">
      <c r="C380" s="126"/>
      <c r="D380" s="138">
        <v>45419</v>
      </c>
      <c r="E380" s="178"/>
      <c r="F380" s="139">
        <v>38.613</v>
      </c>
      <c r="G380" s="126"/>
      <c r="H380" s="126"/>
      <c r="I380" s="126"/>
    </row>
    <row r="381" spans="3:9" ht="15" x14ac:dyDescent="0.2">
      <c r="C381" s="126"/>
      <c r="D381" s="138">
        <v>45418</v>
      </c>
      <c r="E381" s="178"/>
      <c r="F381" s="139">
        <v>38.353000000000002</v>
      </c>
      <c r="G381" s="126"/>
      <c r="H381" s="126"/>
      <c r="I381" s="126"/>
    </row>
    <row r="382" spans="3:9" ht="15" x14ac:dyDescent="0.2">
      <c r="C382" s="126"/>
      <c r="D382" s="138">
        <v>45415</v>
      </c>
      <c r="E382" s="178"/>
      <c r="F382" s="139">
        <v>38.078000000000003</v>
      </c>
      <c r="G382" s="126"/>
      <c r="H382" s="126"/>
      <c r="I382" s="126"/>
    </row>
    <row r="383" spans="3:9" ht="15" x14ac:dyDescent="0.2">
      <c r="C383" s="126"/>
      <c r="D383" s="138">
        <v>45414</v>
      </c>
      <c r="E383" s="178"/>
      <c r="F383" s="139">
        <v>38.194000000000003</v>
      </c>
      <c r="G383" s="126"/>
      <c r="H383" s="126"/>
      <c r="I383" s="126"/>
    </row>
    <row r="384" spans="3:9" x14ac:dyDescent="0.2">
      <c r="C384" s="126"/>
      <c r="D384" s="138">
        <v>45412</v>
      </c>
      <c r="F384" s="139" t="s">
        <v>3080</v>
      </c>
      <c r="G384" s="126"/>
      <c r="H384" s="126"/>
      <c r="I384" s="126"/>
    </row>
    <row r="385" spans="3:9" x14ac:dyDescent="0.2">
      <c r="C385" s="126"/>
      <c r="D385" s="138">
        <v>45411</v>
      </c>
      <c r="F385" s="139" t="s">
        <v>3081</v>
      </c>
      <c r="G385" s="126"/>
      <c r="H385" s="126"/>
      <c r="I385" s="126"/>
    </row>
    <row r="386" spans="3:9" x14ac:dyDescent="0.2">
      <c r="C386" s="126"/>
      <c r="D386" s="138">
        <v>45408</v>
      </c>
      <c r="F386" s="139" t="s">
        <v>3082</v>
      </c>
      <c r="G386" s="126"/>
      <c r="H386" s="126"/>
      <c r="I386" s="126"/>
    </row>
    <row r="387" spans="3:9" x14ac:dyDescent="0.2">
      <c r="C387" s="126"/>
      <c r="D387" s="138">
        <v>45407</v>
      </c>
      <c r="F387" s="139" t="s">
        <v>3083</v>
      </c>
      <c r="G387" s="126"/>
      <c r="H387" s="126"/>
      <c r="I387" s="126"/>
    </row>
    <row r="388" spans="3:9" x14ac:dyDescent="0.2">
      <c r="C388" s="126"/>
      <c r="D388" s="138">
        <v>45406</v>
      </c>
      <c r="F388" s="139" t="s">
        <v>3084</v>
      </c>
      <c r="G388" s="126"/>
      <c r="H388" s="126"/>
      <c r="I388" s="126"/>
    </row>
    <row r="389" spans="3:9" x14ac:dyDescent="0.2">
      <c r="C389" s="126"/>
      <c r="D389" s="138">
        <v>45405</v>
      </c>
      <c r="F389" s="139" t="s">
        <v>3085</v>
      </c>
      <c r="G389" s="126"/>
      <c r="H389" s="126"/>
      <c r="I389" s="126"/>
    </row>
    <row r="390" spans="3:9" x14ac:dyDescent="0.2">
      <c r="C390" s="126"/>
      <c r="D390" s="138">
        <v>45401</v>
      </c>
      <c r="F390" s="139" t="s">
        <v>3086</v>
      </c>
      <c r="G390" s="126"/>
      <c r="H390" s="126"/>
      <c r="I390" s="126"/>
    </row>
    <row r="391" spans="3:9" x14ac:dyDescent="0.2">
      <c r="C391" s="126"/>
      <c r="D391" s="138">
        <v>45400</v>
      </c>
      <c r="F391" s="139" t="s">
        <v>518</v>
      </c>
      <c r="G391" s="126"/>
      <c r="H391" s="126"/>
      <c r="I391" s="126"/>
    </row>
    <row r="392" spans="3:9" x14ac:dyDescent="0.2">
      <c r="C392" s="126"/>
      <c r="D392" s="138">
        <v>45399</v>
      </c>
      <c r="F392" s="139" t="s">
        <v>312</v>
      </c>
      <c r="G392" s="126"/>
      <c r="H392" s="126"/>
      <c r="I392" s="126"/>
    </row>
    <row r="393" spans="3:9" x14ac:dyDescent="0.2">
      <c r="C393" s="126"/>
      <c r="D393" s="138">
        <v>45398</v>
      </c>
      <c r="F393" s="139" t="s">
        <v>325</v>
      </c>
      <c r="G393" s="126"/>
      <c r="H393" s="126"/>
      <c r="I393" s="126"/>
    </row>
    <row r="394" spans="3:9" x14ac:dyDescent="0.2">
      <c r="C394" s="126"/>
      <c r="D394" s="138">
        <v>45397</v>
      </c>
      <c r="F394" s="139" t="s">
        <v>3087</v>
      </c>
      <c r="G394" s="126"/>
      <c r="H394" s="126"/>
      <c r="I394" s="126"/>
    </row>
    <row r="395" spans="3:9" x14ac:dyDescent="0.2">
      <c r="C395" s="126"/>
      <c r="D395" s="138">
        <v>45394</v>
      </c>
      <c r="F395" s="139" t="s">
        <v>3088</v>
      </c>
      <c r="G395" s="126"/>
      <c r="H395" s="126"/>
      <c r="I395" s="126"/>
    </row>
    <row r="396" spans="3:9" x14ac:dyDescent="0.2">
      <c r="C396" s="126"/>
      <c r="D396" s="138">
        <v>45393</v>
      </c>
      <c r="F396" s="139" t="s">
        <v>3089</v>
      </c>
      <c r="G396" s="126"/>
      <c r="H396" s="126"/>
      <c r="I396" s="126"/>
    </row>
    <row r="397" spans="3:9" x14ac:dyDescent="0.2">
      <c r="C397" s="126"/>
      <c r="D397" s="138">
        <v>45392</v>
      </c>
      <c r="F397" s="139" t="s">
        <v>3090</v>
      </c>
      <c r="G397" s="126"/>
      <c r="H397" s="126"/>
      <c r="I397" s="126"/>
    </row>
    <row r="398" spans="3:9" x14ac:dyDescent="0.2">
      <c r="C398" s="126"/>
      <c r="D398" s="138">
        <v>45391</v>
      </c>
      <c r="F398" s="139" t="s">
        <v>3091</v>
      </c>
      <c r="G398" s="126"/>
      <c r="H398" s="126"/>
      <c r="I398" s="126"/>
    </row>
    <row r="399" spans="3:9" x14ac:dyDescent="0.2">
      <c r="C399" s="126"/>
      <c r="D399" s="138">
        <v>45390</v>
      </c>
      <c r="F399" s="139" t="s">
        <v>3092</v>
      </c>
      <c r="G399" s="126"/>
      <c r="H399" s="126"/>
      <c r="I399" s="126"/>
    </row>
    <row r="400" spans="3:9" x14ac:dyDescent="0.2">
      <c r="C400" s="126"/>
      <c r="D400" s="138">
        <v>45387</v>
      </c>
      <c r="F400" s="139" t="s">
        <v>3093</v>
      </c>
      <c r="G400" s="126"/>
      <c r="H400" s="126"/>
      <c r="I400" s="126"/>
    </row>
    <row r="401" spans="3:9" x14ac:dyDescent="0.2">
      <c r="C401" s="126"/>
      <c r="D401" s="138">
        <v>45386</v>
      </c>
      <c r="F401" s="139" t="s">
        <v>3094</v>
      </c>
      <c r="G401" s="126"/>
      <c r="H401" s="126"/>
      <c r="I401" s="126"/>
    </row>
    <row r="402" spans="3:9" x14ac:dyDescent="0.2">
      <c r="C402" s="126"/>
      <c r="D402" s="138">
        <v>45385</v>
      </c>
      <c r="F402" s="139" t="s">
        <v>3095</v>
      </c>
      <c r="G402" s="126"/>
      <c r="H402" s="126"/>
      <c r="I402" s="126"/>
    </row>
    <row r="403" spans="3:9" x14ac:dyDescent="0.2">
      <c r="C403" s="126"/>
      <c r="D403" s="138">
        <v>45384</v>
      </c>
      <c r="F403" s="139" t="s">
        <v>3096</v>
      </c>
      <c r="G403" s="126"/>
      <c r="H403" s="126"/>
      <c r="I403" s="126"/>
    </row>
    <row r="404" spans="3:9" x14ac:dyDescent="0.2">
      <c r="C404" s="126"/>
      <c r="D404" s="138">
        <v>45383</v>
      </c>
      <c r="F404" s="139" t="s">
        <v>3097</v>
      </c>
      <c r="G404" s="126"/>
      <c r="H404" s="126"/>
      <c r="I404" s="126"/>
    </row>
    <row r="405" spans="3:9" ht="15" x14ac:dyDescent="0.25">
      <c r="C405" s="126"/>
      <c r="D405" s="138">
        <v>45378</v>
      </c>
      <c r="E405" s="177"/>
      <c r="F405" s="139" t="s">
        <v>3061</v>
      </c>
      <c r="G405" s="126"/>
      <c r="H405" s="126"/>
      <c r="I405" s="126"/>
    </row>
    <row r="406" spans="3:9" ht="15" x14ac:dyDescent="0.25">
      <c r="C406" s="126"/>
      <c r="D406" s="138">
        <v>45377</v>
      </c>
      <c r="E406" s="177"/>
      <c r="F406" s="139" t="s">
        <v>3062</v>
      </c>
      <c r="G406" s="126"/>
      <c r="H406" s="126"/>
      <c r="I406" s="126"/>
    </row>
    <row r="407" spans="3:9" ht="15" x14ac:dyDescent="0.25">
      <c r="C407" s="126"/>
      <c r="D407" s="138">
        <v>45376</v>
      </c>
      <c r="E407" s="177"/>
      <c r="F407" s="139" t="s">
        <v>567</v>
      </c>
      <c r="G407" s="126"/>
      <c r="H407" s="126"/>
      <c r="I407" s="126"/>
    </row>
    <row r="408" spans="3:9" ht="15" x14ac:dyDescent="0.25">
      <c r="C408" s="126"/>
      <c r="D408" s="138">
        <v>45373</v>
      </c>
      <c r="E408" s="177"/>
      <c r="F408" s="139" t="s">
        <v>3063</v>
      </c>
      <c r="G408" s="126"/>
      <c r="H408" s="126"/>
      <c r="I408" s="126"/>
    </row>
    <row r="409" spans="3:9" ht="15" x14ac:dyDescent="0.25">
      <c r="C409" s="126"/>
      <c r="D409" s="138">
        <v>45372</v>
      </c>
      <c r="E409" s="177"/>
      <c r="F409" s="139" t="s">
        <v>3064</v>
      </c>
      <c r="G409" s="126"/>
      <c r="H409" s="126"/>
      <c r="I409" s="126"/>
    </row>
    <row r="410" spans="3:9" ht="15" x14ac:dyDescent="0.25">
      <c r="C410" s="126"/>
      <c r="D410" s="138">
        <v>45371</v>
      </c>
      <c r="E410" s="177"/>
      <c r="F410" s="139" t="s">
        <v>3065</v>
      </c>
      <c r="G410" s="126"/>
      <c r="H410" s="126"/>
      <c r="I410" s="126"/>
    </row>
    <row r="411" spans="3:9" ht="15" x14ac:dyDescent="0.25">
      <c r="C411" s="126"/>
      <c r="D411" s="138">
        <v>45370</v>
      </c>
      <c r="E411" s="177"/>
      <c r="F411" s="139" t="s">
        <v>3066</v>
      </c>
      <c r="G411" s="126"/>
      <c r="H411" s="126"/>
      <c r="I411" s="126"/>
    </row>
    <row r="412" spans="3:9" ht="15" x14ac:dyDescent="0.25">
      <c r="C412" s="126"/>
      <c r="D412" s="138">
        <v>45369</v>
      </c>
      <c r="E412" s="177"/>
      <c r="F412" s="139" t="s">
        <v>3067</v>
      </c>
      <c r="G412" s="126"/>
      <c r="H412" s="126"/>
      <c r="I412" s="126"/>
    </row>
    <row r="413" spans="3:9" ht="15" x14ac:dyDescent="0.25">
      <c r="C413" s="126"/>
      <c r="D413" s="138">
        <v>45366</v>
      </c>
      <c r="E413" s="177"/>
      <c r="F413" s="139" t="s">
        <v>3068</v>
      </c>
      <c r="G413" s="126"/>
      <c r="H413" s="126"/>
      <c r="I413" s="126"/>
    </row>
    <row r="414" spans="3:9" ht="15" x14ac:dyDescent="0.25">
      <c r="C414" s="126"/>
      <c r="D414" s="138">
        <v>45365</v>
      </c>
      <c r="E414" s="177"/>
      <c r="F414" s="139" t="s">
        <v>3069</v>
      </c>
      <c r="G414" s="126"/>
      <c r="H414" s="126"/>
      <c r="I414" s="126"/>
    </row>
    <row r="415" spans="3:9" ht="15" x14ac:dyDescent="0.25">
      <c r="C415" s="126"/>
      <c r="D415" s="138">
        <v>45364</v>
      </c>
      <c r="E415" s="177"/>
      <c r="F415" s="139" t="s">
        <v>3070</v>
      </c>
      <c r="G415" s="126"/>
      <c r="H415" s="126"/>
      <c r="I415" s="126"/>
    </row>
    <row r="416" spans="3:9" ht="15" x14ac:dyDescent="0.25">
      <c r="C416" s="126"/>
      <c r="D416" s="138">
        <v>45363</v>
      </c>
      <c r="E416" s="177"/>
      <c r="F416" s="139" t="s">
        <v>3071</v>
      </c>
      <c r="G416" s="126"/>
      <c r="H416" s="126"/>
      <c r="I416" s="126"/>
    </row>
    <row r="417" spans="3:9" ht="15" x14ac:dyDescent="0.25">
      <c r="C417" s="126"/>
      <c r="D417" s="138">
        <v>45362</v>
      </c>
      <c r="E417" s="177"/>
      <c r="F417" s="139" t="s">
        <v>3072</v>
      </c>
      <c r="G417" s="126"/>
      <c r="H417" s="126"/>
      <c r="I417" s="126"/>
    </row>
    <row r="418" spans="3:9" ht="15" x14ac:dyDescent="0.25">
      <c r="C418" s="126"/>
      <c r="D418" s="138">
        <v>45359</v>
      </c>
      <c r="E418" s="177"/>
      <c r="F418" s="139" t="s">
        <v>3073</v>
      </c>
      <c r="G418" s="126"/>
      <c r="H418" s="126"/>
      <c r="I418" s="126"/>
    </row>
    <row r="419" spans="3:9" ht="15" x14ac:dyDescent="0.25">
      <c r="C419" s="126"/>
      <c r="D419" s="138">
        <v>45358</v>
      </c>
      <c r="E419" s="177"/>
      <c r="F419" s="139" t="s">
        <v>3074</v>
      </c>
      <c r="G419" s="126"/>
      <c r="H419" s="126"/>
      <c r="I419" s="126"/>
    </row>
    <row r="420" spans="3:9" ht="15" x14ac:dyDescent="0.25">
      <c r="C420" s="126"/>
      <c r="D420" s="138">
        <v>45357</v>
      </c>
      <c r="E420" s="177"/>
      <c r="F420" s="139" t="s">
        <v>3075</v>
      </c>
      <c r="G420" s="126"/>
      <c r="H420" s="126"/>
      <c r="I420" s="126"/>
    </row>
    <row r="421" spans="3:9" ht="15" x14ac:dyDescent="0.25">
      <c r="C421" s="126"/>
      <c r="D421" s="138">
        <v>45356</v>
      </c>
      <c r="E421" s="177"/>
      <c r="F421" s="139" t="s">
        <v>3076</v>
      </c>
      <c r="G421" s="126"/>
      <c r="H421" s="126"/>
      <c r="I421" s="126"/>
    </row>
    <row r="422" spans="3:9" ht="15" x14ac:dyDescent="0.25">
      <c r="C422" s="126"/>
      <c r="D422" s="138">
        <v>45355</v>
      </c>
      <c r="E422" s="177"/>
      <c r="F422" s="139" t="s">
        <v>3077</v>
      </c>
      <c r="G422" s="126"/>
      <c r="H422" s="126"/>
      <c r="I422" s="126"/>
    </row>
    <row r="423" spans="3:9" ht="15" x14ac:dyDescent="0.25">
      <c r="C423" s="126"/>
      <c r="D423" s="138">
        <v>45352</v>
      </c>
      <c r="E423" s="177"/>
      <c r="F423" s="139" t="s">
        <v>3078</v>
      </c>
      <c r="G423" s="126"/>
      <c r="H423" s="126"/>
      <c r="I423" s="126"/>
    </row>
    <row r="424" spans="3:9" x14ac:dyDescent="0.2">
      <c r="C424" s="126"/>
      <c r="D424" s="138">
        <v>45351</v>
      </c>
      <c r="F424" s="139" t="s">
        <v>3044</v>
      </c>
      <c r="G424" s="126"/>
      <c r="H424" s="126"/>
      <c r="I424" s="126"/>
    </row>
    <row r="425" spans="3:9" x14ac:dyDescent="0.2">
      <c r="C425" s="126"/>
      <c r="D425" s="138">
        <v>45350</v>
      </c>
      <c r="F425" s="139" t="s">
        <v>3045</v>
      </c>
      <c r="G425" s="126"/>
      <c r="H425" s="126"/>
      <c r="I425" s="126"/>
    </row>
    <row r="426" spans="3:9" x14ac:dyDescent="0.2">
      <c r="C426" s="126"/>
      <c r="D426" s="138">
        <v>45349</v>
      </c>
      <c r="F426" s="139" t="s">
        <v>3046</v>
      </c>
      <c r="G426" s="126"/>
      <c r="H426" s="126"/>
      <c r="I426" s="126"/>
    </row>
    <row r="427" spans="3:9" x14ac:dyDescent="0.2">
      <c r="C427" s="126"/>
      <c r="D427" s="138">
        <v>45348</v>
      </c>
      <c r="F427" s="139" t="s">
        <v>3047</v>
      </c>
      <c r="G427" s="126"/>
      <c r="H427" s="126"/>
      <c r="I427" s="126"/>
    </row>
    <row r="428" spans="3:9" x14ac:dyDescent="0.2">
      <c r="C428" s="126"/>
      <c r="D428" s="138">
        <v>45345</v>
      </c>
      <c r="F428" s="139" t="s">
        <v>3048</v>
      </c>
      <c r="G428" s="126"/>
      <c r="H428" s="126"/>
      <c r="I428" s="126"/>
    </row>
    <row r="429" spans="3:9" x14ac:dyDescent="0.2">
      <c r="C429" s="126"/>
      <c r="D429" s="138">
        <v>45344</v>
      </c>
      <c r="F429" s="139" t="s">
        <v>3049</v>
      </c>
      <c r="G429" s="126"/>
      <c r="H429" s="126"/>
      <c r="I429" s="126"/>
    </row>
    <row r="430" spans="3:9" x14ac:dyDescent="0.2">
      <c r="C430" s="126"/>
      <c r="D430" s="138">
        <v>45343</v>
      </c>
      <c r="F430" s="139" t="s">
        <v>3050</v>
      </c>
      <c r="G430" s="126"/>
      <c r="H430" s="126"/>
      <c r="I430" s="126"/>
    </row>
    <row r="431" spans="3:9" x14ac:dyDescent="0.2">
      <c r="C431" s="126"/>
      <c r="D431" s="138">
        <v>45342</v>
      </c>
      <c r="F431" s="139" t="s">
        <v>3051</v>
      </c>
      <c r="G431" s="126"/>
      <c r="H431" s="126"/>
      <c r="I431" s="126"/>
    </row>
    <row r="432" spans="3:9" x14ac:dyDescent="0.2">
      <c r="C432" s="126"/>
      <c r="D432" s="138">
        <v>45341</v>
      </c>
      <c r="F432" s="139" t="s">
        <v>3052</v>
      </c>
      <c r="G432" s="126"/>
      <c r="H432" s="126"/>
      <c r="I432" s="126"/>
    </row>
    <row r="433" spans="3:9" x14ac:dyDescent="0.2">
      <c r="C433" s="126"/>
      <c r="D433" s="138">
        <v>45338</v>
      </c>
      <c r="F433" s="139" t="s">
        <v>3053</v>
      </c>
      <c r="G433" s="126"/>
      <c r="H433" s="126"/>
      <c r="I433" s="126"/>
    </row>
    <row r="434" spans="3:9" x14ac:dyDescent="0.2">
      <c r="C434" s="126"/>
      <c r="D434" s="138">
        <v>45337</v>
      </c>
      <c r="F434" s="139" t="s">
        <v>3054</v>
      </c>
      <c r="G434" s="126"/>
      <c r="H434" s="126"/>
      <c r="I434" s="126"/>
    </row>
    <row r="435" spans="3:9" x14ac:dyDescent="0.2">
      <c r="C435" s="126"/>
      <c r="D435" s="138">
        <v>45336</v>
      </c>
      <c r="F435" s="139" t="s">
        <v>3055</v>
      </c>
      <c r="G435" s="126"/>
      <c r="H435" s="126"/>
      <c r="I435" s="126"/>
    </row>
    <row r="436" spans="3:9" x14ac:dyDescent="0.2">
      <c r="C436" s="126"/>
      <c r="D436" s="138">
        <v>45331</v>
      </c>
      <c r="F436" s="139" t="s">
        <v>3056</v>
      </c>
      <c r="G436" s="126"/>
      <c r="H436" s="126"/>
      <c r="I436" s="126"/>
    </row>
    <row r="437" spans="3:9" x14ac:dyDescent="0.2">
      <c r="C437" s="126"/>
      <c r="D437" s="138">
        <v>45330</v>
      </c>
      <c r="F437" s="139" t="s">
        <v>3057</v>
      </c>
      <c r="G437" s="126"/>
      <c r="H437" s="126"/>
      <c r="I437" s="126"/>
    </row>
    <row r="438" spans="3:9" x14ac:dyDescent="0.2">
      <c r="C438" s="126"/>
      <c r="D438" s="138">
        <v>45329</v>
      </c>
      <c r="F438" s="139" t="s">
        <v>3058</v>
      </c>
      <c r="G438" s="126"/>
      <c r="H438" s="126"/>
      <c r="I438" s="126"/>
    </row>
    <row r="439" spans="3:9" x14ac:dyDescent="0.2">
      <c r="C439" s="126"/>
      <c r="D439" s="138">
        <v>45328</v>
      </c>
      <c r="F439" s="139" t="s">
        <v>3059</v>
      </c>
      <c r="G439" s="126"/>
      <c r="H439" s="126"/>
      <c r="I439" s="126"/>
    </row>
    <row r="440" spans="3:9" x14ac:dyDescent="0.2">
      <c r="C440" s="126"/>
      <c r="D440" s="138">
        <v>45327</v>
      </c>
      <c r="F440" s="139" t="s">
        <v>3047</v>
      </c>
      <c r="G440" s="126"/>
      <c r="H440" s="126"/>
      <c r="I440" s="126"/>
    </row>
    <row r="441" spans="3:9" x14ac:dyDescent="0.2">
      <c r="C441" s="126"/>
      <c r="D441" s="138">
        <v>45324</v>
      </c>
      <c r="F441" s="139" t="s">
        <v>315</v>
      </c>
      <c r="G441" s="126"/>
      <c r="H441" s="126"/>
      <c r="I441" s="126"/>
    </row>
    <row r="442" spans="3:9" x14ac:dyDescent="0.2">
      <c r="C442" s="126"/>
      <c r="D442" s="138">
        <v>45323</v>
      </c>
      <c r="F442" s="139" t="s">
        <v>2934</v>
      </c>
      <c r="G442" s="126"/>
      <c r="H442" s="126"/>
      <c r="I442" s="126"/>
    </row>
    <row r="443" spans="3:9" x14ac:dyDescent="0.2">
      <c r="C443" s="126"/>
      <c r="D443" s="138">
        <v>45322</v>
      </c>
      <c r="F443" s="139" t="s">
        <v>308</v>
      </c>
      <c r="G443" s="126"/>
      <c r="H443" s="126"/>
      <c r="I443" s="126"/>
    </row>
    <row r="444" spans="3:9" x14ac:dyDescent="0.2">
      <c r="C444" s="126"/>
      <c r="D444" s="138">
        <v>45321</v>
      </c>
      <c r="F444" s="139" t="s">
        <v>309</v>
      </c>
      <c r="G444" s="126"/>
      <c r="H444" s="126"/>
      <c r="I444" s="126"/>
    </row>
    <row r="445" spans="3:9" x14ac:dyDescent="0.2">
      <c r="C445" s="126"/>
      <c r="D445" s="138">
        <v>45320</v>
      </c>
      <c r="F445" s="139" t="s">
        <v>310</v>
      </c>
      <c r="G445" s="126"/>
      <c r="H445" s="126"/>
      <c r="I445" s="126"/>
    </row>
    <row r="446" spans="3:9" x14ac:dyDescent="0.2">
      <c r="C446" s="126"/>
      <c r="D446" s="138">
        <v>45317</v>
      </c>
      <c r="F446" s="139" t="s">
        <v>311</v>
      </c>
      <c r="G446" s="126"/>
      <c r="H446" s="126"/>
      <c r="I446" s="126"/>
    </row>
    <row r="447" spans="3:9" x14ac:dyDescent="0.2">
      <c r="C447" s="126"/>
      <c r="D447" s="138">
        <v>45316</v>
      </c>
      <c r="F447" s="139" t="s">
        <v>757</v>
      </c>
      <c r="G447" s="126"/>
      <c r="H447" s="126"/>
      <c r="I447" s="126"/>
    </row>
    <row r="448" spans="3:9" x14ac:dyDescent="0.2">
      <c r="C448" s="126"/>
      <c r="D448" s="138">
        <v>45315</v>
      </c>
      <c r="F448" s="139" t="s">
        <v>312</v>
      </c>
      <c r="G448" s="126"/>
      <c r="H448" s="126"/>
      <c r="I448" s="126"/>
    </row>
    <row r="449" spans="3:9" x14ac:dyDescent="0.2">
      <c r="C449" s="126"/>
      <c r="D449" s="138">
        <v>45314</v>
      </c>
      <c r="F449" s="139" t="s">
        <v>313</v>
      </c>
      <c r="G449" s="126"/>
      <c r="H449" s="126"/>
      <c r="I449" s="126"/>
    </row>
    <row r="450" spans="3:9" x14ac:dyDescent="0.2">
      <c r="C450" s="126"/>
      <c r="D450" s="138">
        <v>45313</v>
      </c>
      <c r="F450" s="139" t="s">
        <v>314</v>
      </c>
      <c r="G450" s="126"/>
      <c r="H450" s="126"/>
      <c r="I450" s="126"/>
    </row>
    <row r="451" spans="3:9" x14ac:dyDescent="0.2">
      <c r="C451" s="126"/>
      <c r="D451" s="138">
        <v>45310</v>
      </c>
      <c r="F451" s="139" t="s">
        <v>315</v>
      </c>
      <c r="G451" s="126"/>
      <c r="H451" s="126"/>
      <c r="I451" s="126"/>
    </row>
    <row r="452" spans="3:9" x14ac:dyDescent="0.2">
      <c r="C452" s="126"/>
      <c r="D452" s="138">
        <v>45309</v>
      </c>
      <c r="F452" s="139" t="s">
        <v>316</v>
      </c>
      <c r="G452" s="126"/>
      <c r="H452" s="126"/>
      <c r="I452" s="126"/>
    </row>
    <row r="453" spans="3:9" x14ac:dyDescent="0.2">
      <c r="C453" s="126"/>
      <c r="D453" s="138">
        <v>45308</v>
      </c>
      <c r="F453" s="139" t="s">
        <v>317</v>
      </c>
      <c r="G453" s="126"/>
      <c r="H453" s="126"/>
      <c r="I453" s="126"/>
    </row>
    <row r="454" spans="3:9" x14ac:dyDescent="0.2">
      <c r="C454" s="126"/>
      <c r="D454" s="138">
        <v>45307</v>
      </c>
      <c r="F454" s="139" t="s">
        <v>318</v>
      </c>
      <c r="G454" s="126"/>
      <c r="H454" s="126"/>
      <c r="I454" s="126"/>
    </row>
    <row r="455" spans="3:9" x14ac:dyDescent="0.2">
      <c r="C455" s="126"/>
      <c r="D455" s="138">
        <v>45306</v>
      </c>
      <c r="F455" s="139" t="s">
        <v>319</v>
      </c>
      <c r="G455" s="126"/>
      <c r="H455" s="126"/>
      <c r="I455" s="126"/>
    </row>
    <row r="456" spans="3:9" x14ac:dyDescent="0.2">
      <c r="C456" s="126"/>
      <c r="D456" s="138">
        <v>45303</v>
      </c>
      <c r="F456" s="139" t="s">
        <v>320</v>
      </c>
      <c r="G456" s="126"/>
      <c r="H456" s="126"/>
      <c r="I456" s="126"/>
    </row>
    <row r="457" spans="3:9" x14ac:dyDescent="0.2">
      <c r="C457" s="126"/>
      <c r="D457" s="138">
        <v>45302</v>
      </c>
      <c r="F457" s="139" t="s">
        <v>2284</v>
      </c>
      <c r="G457" s="126"/>
      <c r="H457" s="126"/>
      <c r="I457" s="126"/>
    </row>
    <row r="458" spans="3:9" x14ac:dyDescent="0.2">
      <c r="C458" s="126"/>
      <c r="D458" s="138">
        <v>45301</v>
      </c>
      <c r="F458" s="139" t="s">
        <v>321</v>
      </c>
      <c r="G458" s="126"/>
      <c r="H458" s="126"/>
      <c r="I458" s="126"/>
    </row>
    <row r="459" spans="3:9" x14ac:dyDescent="0.2">
      <c r="C459" s="126"/>
      <c r="D459" s="138">
        <v>45300</v>
      </c>
      <c r="F459" s="139" t="s">
        <v>322</v>
      </c>
      <c r="G459" s="126"/>
      <c r="H459" s="126"/>
      <c r="I459" s="126"/>
    </row>
    <row r="460" spans="3:9" x14ac:dyDescent="0.2">
      <c r="C460" s="126"/>
      <c r="D460" s="138">
        <v>45299</v>
      </c>
      <c r="F460" s="139" t="s">
        <v>323</v>
      </c>
      <c r="G460" s="126"/>
      <c r="H460" s="126"/>
      <c r="I460" s="126"/>
    </row>
    <row r="461" spans="3:9" x14ac:dyDescent="0.2">
      <c r="C461" s="126"/>
      <c r="D461" s="138">
        <v>45296</v>
      </c>
      <c r="F461" s="139" t="s">
        <v>324</v>
      </c>
      <c r="G461" s="126"/>
      <c r="H461" s="126"/>
      <c r="I461" s="126"/>
    </row>
    <row r="462" spans="3:9" x14ac:dyDescent="0.2">
      <c r="C462" s="126"/>
      <c r="D462" s="138">
        <v>45295</v>
      </c>
      <c r="F462" s="139" t="s">
        <v>325</v>
      </c>
      <c r="G462" s="126"/>
      <c r="H462" s="126"/>
      <c r="I462" s="126"/>
    </row>
    <row r="463" spans="3:9" x14ac:dyDescent="0.2">
      <c r="C463" s="126"/>
      <c r="D463" s="138">
        <v>45294</v>
      </c>
      <c r="F463" s="139" t="s">
        <v>326</v>
      </c>
      <c r="G463" s="126"/>
      <c r="H463" s="126"/>
      <c r="I463" s="126"/>
    </row>
    <row r="464" spans="3:9" x14ac:dyDescent="0.2">
      <c r="C464" s="126"/>
      <c r="D464" s="138">
        <v>45293</v>
      </c>
      <c r="F464" s="139" t="s">
        <v>1964</v>
      </c>
      <c r="G464" s="126"/>
      <c r="H464" s="126"/>
      <c r="I464" s="126"/>
    </row>
    <row r="465" spans="3:9" x14ac:dyDescent="0.2">
      <c r="C465" s="126"/>
      <c r="D465" s="138">
        <v>45289</v>
      </c>
      <c r="F465" s="139" t="s">
        <v>1475</v>
      </c>
      <c r="G465" s="126"/>
      <c r="H465" s="126"/>
      <c r="I465" s="126"/>
    </row>
    <row r="466" spans="3:9" x14ac:dyDescent="0.2">
      <c r="C466" s="126"/>
      <c r="D466" s="138">
        <v>45288</v>
      </c>
      <c r="F466" s="139" t="s">
        <v>1476</v>
      </c>
      <c r="G466" s="126"/>
      <c r="H466" s="126"/>
      <c r="I466" s="126"/>
    </row>
    <row r="467" spans="3:9" x14ac:dyDescent="0.2">
      <c r="C467" s="126"/>
      <c r="D467" s="138">
        <v>45287</v>
      </c>
      <c r="F467" s="139" t="s">
        <v>1477</v>
      </c>
      <c r="G467" s="126"/>
      <c r="H467" s="126"/>
      <c r="I467" s="126"/>
    </row>
    <row r="468" spans="3:9" x14ac:dyDescent="0.2">
      <c r="C468" s="126"/>
      <c r="D468" s="138">
        <v>45286</v>
      </c>
      <c r="F468" s="139" t="s">
        <v>1478</v>
      </c>
      <c r="G468" s="126"/>
      <c r="H468" s="126"/>
      <c r="I468" s="126"/>
    </row>
    <row r="469" spans="3:9" x14ac:dyDescent="0.2">
      <c r="C469" s="126"/>
      <c r="D469" s="138">
        <v>45282</v>
      </c>
      <c r="F469" s="139" t="s">
        <v>1479</v>
      </c>
      <c r="G469" s="126"/>
      <c r="H469" s="126"/>
      <c r="I469" s="126"/>
    </row>
    <row r="470" spans="3:9" x14ac:dyDescent="0.2">
      <c r="C470" s="126"/>
      <c r="D470" s="138">
        <v>45281</v>
      </c>
      <c r="F470" s="139" t="s">
        <v>1480</v>
      </c>
      <c r="G470" s="126"/>
      <c r="H470" s="126"/>
      <c r="I470" s="126"/>
    </row>
    <row r="471" spans="3:9" x14ac:dyDescent="0.2">
      <c r="C471" s="126"/>
      <c r="D471" s="138">
        <v>45280</v>
      </c>
      <c r="F471" s="139" t="s">
        <v>1481</v>
      </c>
      <c r="G471" s="126"/>
      <c r="H471" s="126"/>
      <c r="I471" s="126"/>
    </row>
    <row r="472" spans="3:9" x14ac:dyDescent="0.2">
      <c r="C472" s="126"/>
      <c r="D472" s="138">
        <v>45279</v>
      </c>
      <c r="F472" s="139" t="s">
        <v>1482</v>
      </c>
      <c r="G472" s="126"/>
      <c r="H472" s="126"/>
      <c r="I472" s="126"/>
    </row>
    <row r="473" spans="3:9" x14ac:dyDescent="0.2">
      <c r="C473" s="126"/>
      <c r="D473" s="138">
        <v>45278</v>
      </c>
      <c r="F473" s="139" t="s">
        <v>1483</v>
      </c>
      <c r="G473" s="126"/>
      <c r="H473" s="126"/>
      <c r="I473" s="126"/>
    </row>
    <row r="474" spans="3:9" x14ac:dyDescent="0.2">
      <c r="C474" s="126"/>
      <c r="D474" s="138">
        <v>45275</v>
      </c>
      <c r="F474" s="139" t="s">
        <v>2275</v>
      </c>
      <c r="G474" s="126"/>
      <c r="H474" s="126"/>
      <c r="I474" s="126"/>
    </row>
    <row r="475" spans="3:9" x14ac:dyDescent="0.2">
      <c r="C475" s="126"/>
      <c r="D475" s="138">
        <v>45274</v>
      </c>
      <c r="F475" s="139" t="s">
        <v>1484</v>
      </c>
      <c r="G475" s="126"/>
      <c r="H475" s="126"/>
      <c r="I475" s="126"/>
    </row>
    <row r="476" spans="3:9" x14ac:dyDescent="0.2">
      <c r="C476" s="126"/>
      <c r="D476" s="138">
        <v>45273</v>
      </c>
      <c r="F476" s="139" t="s">
        <v>1485</v>
      </c>
      <c r="G476" s="126"/>
      <c r="H476" s="126"/>
      <c r="I476" s="126"/>
    </row>
    <row r="477" spans="3:9" x14ac:dyDescent="0.2">
      <c r="C477" s="126"/>
      <c r="D477" s="138">
        <v>45272</v>
      </c>
      <c r="F477" s="139" t="s">
        <v>1486</v>
      </c>
      <c r="G477" s="126"/>
      <c r="H477" s="126"/>
      <c r="I477" s="126"/>
    </row>
    <row r="478" spans="3:9" x14ac:dyDescent="0.2">
      <c r="C478" s="126"/>
      <c r="D478" s="138">
        <v>45271</v>
      </c>
      <c r="F478" s="139" t="s">
        <v>1487</v>
      </c>
      <c r="G478" s="126"/>
      <c r="H478" s="126"/>
      <c r="I478" s="126"/>
    </row>
    <row r="479" spans="3:9" x14ac:dyDescent="0.2">
      <c r="C479" s="126"/>
      <c r="D479" s="138">
        <v>45268</v>
      </c>
      <c r="F479" s="139" t="s">
        <v>1488</v>
      </c>
      <c r="G479" s="126"/>
      <c r="H479" s="126"/>
      <c r="I479" s="126"/>
    </row>
    <row r="480" spans="3:9" x14ac:dyDescent="0.2">
      <c r="C480" s="126"/>
      <c r="D480" s="138">
        <v>45267</v>
      </c>
      <c r="F480" s="139" t="s">
        <v>1489</v>
      </c>
      <c r="G480" s="126"/>
      <c r="H480" s="126"/>
      <c r="I480" s="126"/>
    </row>
    <row r="481" spans="3:9" x14ac:dyDescent="0.2">
      <c r="C481" s="126"/>
      <c r="D481" s="138">
        <v>45266</v>
      </c>
      <c r="F481" s="139" t="s">
        <v>1490</v>
      </c>
      <c r="G481" s="126"/>
      <c r="H481" s="126"/>
      <c r="I481" s="126"/>
    </row>
    <row r="482" spans="3:9" x14ac:dyDescent="0.2">
      <c r="C482" s="126"/>
      <c r="D482" s="138">
        <v>45265</v>
      </c>
      <c r="F482" s="139" t="s">
        <v>1491</v>
      </c>
      <c r="G482" s="126"/>
      <c r="H482" s="126"/>
      <c r="I482" s="126"/>
    </row>
    <row r="483" spans="3:9" x14ac:dyDescent="0.2">
      <c r="C483" s="126"/>
      <c r="D483" s="138">
        <v>45264</v>
      </c>
      <c r="F483" s="139" t="s">
        <v>1963</v>
      </c>
      <c r="G483" s="126"/>
      <c r="H483" s="126"/>
      <c r="I483" s="126"/>
    </row>
    <row r="484" spans="3:9" x14ac:dyDescent="0.2">
      <c r="C484" s="126"/>
      <c r="D484" s="138">
        <v>45261</v>
      </c>
      <c r="F484" s="139" t="s">
        <v>1492</v>
      </c>
      <c r="G484" s="126"/>
      <c r="H484" s="126"/>
      <c r="I484" s="126"/>
    </row>
    <row r="485" spans="3:9" x14ac:dyDescent="0.2">
      <c r="C485" s="126"/>
      <c r="D485" s="138">
        <v>45260</v>
      </c>
      <c r="F485" s="139" t="s">
        <v>1967</v>
      </c>
      <c r="G485" s="126"/>
      <c r="H485" s="126"/>
      <c r="I485" s="126"/>
    </row>
    <row r="486" spans="3:9" x14ac:dyDescent="0.2">
      <c r="C486" s="126"/>
      <c r="D486" s="138">
        <v>45259</v>
      </c>
      <c r="F486" s="139" t="s">
        <v>2278</v>
      </c>
      <c r="G486" s="126"/>
      <c r="H486" s="126"/>
      <c r="I486" s="126"/>
    </row>
    <row r="487" spans="3:9" x14ac:dyDescent="0.2">
      <c r="C487" s="126"/>
      <c r="D487" s="138">
        <v>45258</v>
      </c>
      <c r="F487" s="139" t="s">
        <v>1964</v>
      </c>
      <c r="G487" s="126"/>
      <c r="H487" s="126"/>
      <c r="I487" s="126"/>
    </row>
    <row r="488" spans="3:9" x14ac:dyDescent="0.2">
      <c r="C488" s="126"/>
      <c r="D488" s="138">
        <v>45257</v>
      </c>
      <c r="F488" s="139" t="s">
        <v>2279</v>
      </c>
      <c r="G488" s="126"/>
      <c r="H488" s="126"/>
      <c r="I488" s="126"/>
    </row>
    <row r="489" spans="3:9" x14ac:dyDescent="0.2">
      <c r="C489" s="126"/>
      <c r="D489" s="138">
        <v>45254</v>
      </c>
      <c r="F489" s="139" t="s">
        <v>2280</v>
      </c>
      <c r="G489" s="126"/>
      <c r="H489" s="126"/>
      <c r="I489" s="126"/>
    </row>
    <row r="490" spans="3:9" x14ac:dyDescent="0.2">
      <c r="C490" s="126"/>
      <c r="D490" s="138">
        <v>45253</v>
      </c>
      <c r="F490" s="139" t="s">
        <v>2281</v>
      </c>
      <c r="G490" s="126"/>
      <c r="H490" s="126"/>
      <c r="I490" s="126"/>
    </row>
    <row r="491" spans="3:9" x14ac:dyDescent="0.2">
      <c r="C491" s="126"/>
      <c r="D491" s="138">
        <v>45252</v>
      </c>
      <c r="F491" s="139" t="s">
        <v>2282</v>
      </c>
      <c r="G491" s="126"/>
      <c r="H491" s="126"/>
      <c r="I491" s="126"/>
    </row>
    <row r="492" spans="3:9" x14ac:dyDescent="0.2">
      <c r="C492" s="126"/>
      <c r="D492" s="138">
        <v>45251</v>
      </c>
      <c r="F492" s="139" t="s">
        <v>2283</v>
      </c>
      <c r="G492" s="126"/>
      <c r="H492" s="126"/>
      <c r="I492" s="126"/>
    </row>
    <row r="493" spans="3:9" x14ac:dyDescent="0.2">
      <c r="C493" s="126"/>
      <c r="D493" s="138">
        <v>45250</v>
      </c>
      <c r="F493" s="139" t="s">
        <v>2284</v>
      </c>
      <c r="G493" s="126"/>
      <c r="H493" s="126"/>
      <c r="I493" s="126"/>
    </row>
    <row r="494" spans="3:9" x14ac:dyDescent="0.2">
      <c r="C494" s="126"/>
      <c r="D494" s="138">
        <v>45247</v>
      </c>
      <c r="F494" s="139" t="s">
        <v>513</v>
      </c>
      <c r="G494" s="126"/>
      <c r="H494" s="126"/>
      <c r="I494" s="126"/>
    </row>
    <row r="495" spans="3:9" x14ac:dyDescent="0.2">
      <c r="C495" s="126"/>
      <c r="D495" s="138">
        <v>45246</v>
      </c>
      <c r="F495" s="139" t="s">
        <v>2285</v>
      </c>
      <c r="G495" s="126"/>
      <c r="H495" s="126"/>
      <c r="I495" s="126"/>
    </row>
    <row r="496" spans="3:9" x14ac:dyDescent="0.2">
      <c r="C496" s="126"/>
      <c r="D496" s="138">
        <v>45245</v>
      </c>
      <c r="F496" s="139" t="s">
        <v>2286</v>
      </c>
      <c r="G496" s="126"/>
      <c r="H496" s="126"/>
      <c r="I496" s="126"/>
    </row>
    <row r="497" spans="3:9" x14ac:dyDescent="0.2">
      <c r="C497" s="126"/>
      <c r="D497" s="138">
        <v>45244</v>
      </c>
      <c r="F497" s="139" t="s">
        <v>2287</v>
      </c>
      <c r="G497" s="126"/>
      <c r="H497" s="126"/>
      <c r="I497" s="126"/>
    </row>
    <row r="498" spans="3:9" x14ac:dyDescent="0.2">
      <c r="C498" s="126"/>
      <c r="D498" s="138">
        <v>45243</v>
      </c>
      <c r="F498" s="139" t="s">
        <v>2288</v>
      </c>
      <c r="G498" s="126"/>
      <c r="H498" s="126"/>
      <c r="I498" s="126"/>
    </row>
    <row r="499" spans="3:9" x14ac:dyDescent="0.2">
      <c r="C499" s="126"/>
      <c r="D499" s="138">
        <v>45240</v>
      </c>
      <c r="F499" s="139" t="s">
        <v>2289</v>
      </c>
      <c r="G499" s="126"/>
      <c r="H499" s="126"/>
      <c r="I499" s="126"/>
    </row>
    <row r="500" spans="3:9" x14ac:dyDescent="0.2">
      <c r="C500" s="126"/>
      <c r="D500" s="138">
        <v>45239</v>
      </c>
      <c r="F500" s="139" t="s">
        <v>2290</v>
      </c>
      <c r="G500" s="126"/>
      <c r="H500" s="126"/>
      <c r="I500" s="126"/>
    </row>
    <row r="501" spans="3:9" x14ac:dyDescent="0.2">
      <c r="C501" s="126"/>
      <c r="D501" s="138">
        <v>45238</v>
      </c>
      <c r="F501" s="139" t="s">
        <v>2291</v>
      </c>
      <c r="G501" s="126"/>
      <c r="H501" s="126"/>
      <c r="I501" s="126"/>
    </row>
    <row r="502" spans="3:9" x14ac:dyDescent="0.2">
      <c r="C502" s="126"/>
      <c r="D502" s="138">
        <v>45237</v>
      </c>
      <c r="F502" s="139" t="s">
        <v>2292</v>
      </c>
      <c r="G502" s="126"/>
      <c r="H502" s="126"/>
      <c r="I502" s="126"/>
    </row>
    <row r="503" spans="3:9" x14ac:dyDescent="0.2">
      <c r="C503" s="126"/>
      <c r="D503" s="138">
        <v>45236</v>
      </c>
      <c r="F503" s="139" t="s">
        <v>2293</v>
      </c>
      <c r="G503" s="126"/>
      <c r="H503" s="126"/>
      <c r="I503" s="126"/>
    </row>
    <row r="504" spans="3:9" x14ac:dyDescent="0.2">
      <c r="C504" s="126"/>
      <c r="D504" s="138">
        <v>45233</v>
      </c>
      <c r="F504" s="139" t="s">
        <v>2294</v>
      </c>
      <c r="G504" s="126"/>
      <c r="H504" s="126"/>
      <c r="I504" s="126"/>
    </row>
    <row r="505" spans="3:9" x14ac:dyDescent="0.2">
      <c r="C505" s="126"/>
      <c r="D505" s="138">
        <v>45231</v>
      </c>
      <c r="F505" s="139" t="s">
        <v>2295</v>
      </c>
      <c r="G505" s="126"/>
      <c r="H505" s="126"/>
      <c r="I505" s="126"/>
    </row>
    <row r="506" spans="3:9" x14ac:dyDescent="0.2">
      <c r="C506" s="126"/>
      <c r="D506" s="138">
        <v>45230</v>
      </c>
      <c r="F506" s="139" t="s">
        <v>2258</v>
      </c>
      <c r="G506" s="126"/>
      <c r="H506" s="126"/>
      <c r="I506" s="126"/>
    </row>
    <row r="507" spans="3:9" x14ac:dyDescent="0.2">
      <c r="C507" s="126"/>
      <c r="D507" s="138">
        <v>45229</v>
      </c>
      <c r="F507" s="139" t="s">
        <v>2259</v>
      </c>
      <c r="G507" s="126"/>
      <c r="H507" s="126"/>
      <c r="I507" s="126"/>
    </row>
    <row r="508" spans="3:9" x14ac:dyDescent="0.2">
      <c r="C508" s="126"/>
      <c r="D508" s="138">
        <v>45226</v>
      </c>
      <c r="F508" s="139" t="s">
        <v>2260</v>
      </c>
      <c r="G508" s="126"/>
      <c r="H508" s="126"/>
      <c r="I508" s="126"/>
    </row>
    <row r="509" spans="3:9" x14ac:dyDescent="0.2">
      <c r="C509" s="126"/>
      <c r="D509" s="138">
        <v>45225</v>
      </c>
      <c r="F509" s="139" t="s">
        <v>2261</v>
      </c>
      <c r="G509" s="126"/>
      <c r="H509" s="126"/>
      <c r="I509" s="126"/>
    </row>
    <row r="510" spans="3:9" x14ac:dyDescent="0.2">
      <c r="C510" s="126"/>
      <c r="D510" s="138">
        <v>45224</v>
      </c>
      <c r="F510" s="139" t="s">
        <v>2262</v>
      </c>
      <c r="G510" s="126"/>
      <c r="H510" s="126"/>
      <c r="I510" s="126"/>
    </row>
    <row r="511" spans="3:9" x14ac:dyDescent="0.2">
      <c r="C511" s="126"/>
      <c r="D511" s="138">
        <v>45223</v>
      </c>
      <c r="F511" s="139" t="s">
        <v>2263</v>
      </c>
      <c r="G511" s="126"/>
      <c r="H511" s="126"/>
      <c r="I511" s="126"/>
    </row>
    <row r="512" spans="3:9" x14ac:dyDescent="0.2">
      <c r="C512" s="126"/>
      <c r="D512" s="138">
        <v>45222</v>
      </c>
      <c r="F512" s="139" t="s">
        <v>2264</v>
      </c>
      <c r="G512" s="126"/>
      <c r="H512" s="126"/>
      <c r="I512" s="126"/>
    </row>
    <row r="513" spans="3:9" x14ac:dyDescent="0.2">
      <c r="C513" s="126"/>
      <c r="D513" s="138">
        <v>45219</v>
      </c>
      <c r="F513" s="139" t="s">
        <v>2265</v>
      </c>
      <c r="G513" s="126"/>
      <c r="H513" s="126"/>
      <c r="I513" s="126"/>
    </row>
    <row r="514" spans="3:9" x14ac:dyDescent="0.2">
      <c r="C514" s="126"/>
      <c r="D514" s="138">
        <v>45218</v>
      </c>
      <c r="F514" s="139" t="s">
        <v>2266</v>
      </c>
      <c r="G514" s="126"/>
      <c r="H514" s="126"/>
      <c r="I514" s="126"/>
    </row>
    <row r="515" spans="3:9" x14ac:dyDescent="0.2">
      <c r="C515" s="126"/>
      <c r="D515" s="138">
        <v>45217</v>
      </c>
      <c r="F515" s="139" t="s">
        <v>2262</v>
      </c>
      <c r="G515" s="126"/>
      <c r="H515" s="126"/>
      <c r="I515" s="126"/>
    </row>
    <row r="516" spans="3:9" x14ac:dyDescent="0.2">
      <c r="C516" s="126"/>
      <c r="D516" s="138">
        <v>45216</v>
      </c>
      <c r="F516" s="139" t="s">
        <v>2267</v>
      </c>
      <c r="G516" s="126"/>
      <c r="H516" s="126"/>
      <c r="I516" s="126"/>
    </row>
    <row r="517" spans="3:9" x14ac:dyDescent="0.2">
      <c r="C517" s="126"/>
      <c r="D517" s="138">
        <v>45212</v>
      </c>
      <c r="F517" s="139" t="s">
        <v>2268</v>
      </c>
      <c r="G517" s="126"/>
      <c r="H517" s="126"/>
      <c r="I517" s="126"/>
    </row>
    <row r="518" spans="3:9" x14ac:dyDescent="0.2">
      <c r="C518" s="126"/>
      <c r="D518" s="138">
        <v>45211</v>
      </c>
      <c r="F518" s="139" t="s">
        <v>2269</v>
      </c>
      <c r="G518" s="126"/>
      <c r="H518" s="126"/>
      <c r="I518" s="126"/>
    </row>
    <row r="519" spans="3:9" x14ac:dyDescent="0.2">
      <c r="C519" s="126"/>
      <c r="D519" s="138">
        <v>45210</v>
      </c>
      <c r="F519" s="139" t="s">
        <v>2270</v>
      </c>
      <c r="G519" s="126"/>
      <c r="H519" s="126"/>
      <c r="I519" s="126"/>
    </row>
    <row r="520" spans="3:9" x14ac:dyDescent="0.2">
      <c r="C520" s="126"/>
      <c r="D520" s="138">
        <v>45209</v>
      </c>
      <c r="F520" s="139" t="s">
        <v>2271</v>
      </c>
      <c r="G520" s="126"/>
      <c r="H520" s="126"/>
      <c r="I520" s="126"/>
    </row>
    <row r="521" spans="3:9" x14ac:dyDescent="0.2">
      <c r="C521" s="126"/>
      <c r="D521" s="138">
        <v>45208</v>
      </c>
      <c r="F521" s="139" t="s">
        <v>2272</v>
      </c>
      <c r="G521" s="126"/>
      <c r="H521" s="126"/>
      <c r="I521" s="126"/>
    </row>
    <row r="522" spans="3:9" x14ac:dyDescent="0.2">
      <c r="C522" s="126"/>
      <c r="D522" s="138">
        <v>45205</v>
      </c>
      <c r="F522" s="139" t="s">
        <v>2273</v>
      </c>
      <c r="G522" s="126"/>
      <c r="H522" s="126"/>
      <c r="I522" s="126"/>
    </row>
    <row r="523" spans="3:9" x14ac:dyDescent="0.2">
      <c r="C523" s="126"/>
      <c r="D523" s="138">
        <v>45204</v>
      </c>
      <c r="F523" s="139" t="s">
        <v>2274</v>
      </c>
      <c r="G523" s="126"/>
      <c r="H523" s="126"/>
      <c r="I523" s="126"/>
    </row>
    <row r="524" spans="3:9" x14ac:dyDescent="0.2">
      <c r="C524" s="126"/>
      <c r="D524" s="138">
        <v>45203</v>
      </c>
      <c r="F524" s="139" t="s">
        <v>2275</v>
      </c>
      <c r="G524" s="126"/>
      <c r="H524" s="126"/>
      <c r="I524" s="126"/>
    </row>
    <row r="525" spans="3:9" x14ac:dyDescent="0.2">
      <c r="C525" s="126"/>
      <c r="D525" s="138">
        <v>45202</v>
      </c>
      <c r="F525" s="139" t="s">
        <v>2276</v>
      </c>
      <c r="G525" s="126"/>
      <c r="H525" s="126"/>
      <c r="I525" s="126"/>
    </row>
    <row r="526" spans="3:9" x14ac:dyDescent="0.2">
      <c r="C526" s="126"/>
      <c r="D526" s="138">
        <v>45201</v>
      </c>
      <c r="F526" s="139" t="s">
        <v>2277</v>
      </c>
      <c r="G526" s="126"/>
      <c r="H526" s="126"/>
      <c r="I526" s="126"/>
    </row>
    <row r="527" spans="3:9" x14ac:dyDescent="0.2">
      <c r="C527" s="126"/>
      <c r="D527" s="138">
        <v>45198</v>
      </c>
      <c r="F527" s="139" t="s">
        <v>203</v>
      </c>
      <c r="G527" s="126"/>
      <c r="H527" s="126"/>
      <c r="I527" s="126"/>
    </row>
    <row r="528" spans="3:9" x14ac:dyDescent="0.2">
      <c r="C528" s="126"/>
      <c r="D528" s="138">
        <v>45197</v>
      </c>
      <c r="F528" s="139" t="s">
        <v>204</v>
      </c>
      <c r="G528" s="126"/>
      <c r="H528" s="126"/>
      <c r="I528" s="126"/>
    </row>
    <row r="529" spans="3:9" x14ac:dyDescent="0.2">
      <c r="C529" s="126"/>
      <c r="D529" s="138">
        <v>45196</v>
      </c>
      <c r="F529" s="139" t="s">
        <v>205</v>
      </c>
      <c r="G529" s="126"/>
      <c r="H529" s="126"/>
      <c r="I529" s="126"/>
    </row>
    <row r="530" spans="3:9" x14ac:dyDescent="0.2">
      <c r="C530" s="126"/>
      <c r="D530" s="138">
        <v>45195</v>
      </c>
      <c r="F530" s="139" t="s">
        <v>206</v>
      </c>
      <c r="G530" s="126"/>
      <c r="H530" s="126"/>
      <c r="I530" s="126"/>
    </row>
    <row r="531" spans="3:9" x14ac:dyDescent="0.2">
      <c r="C531" s="126"/>
      <c r="D531" s="138">
        <v>45194</v>
      </c>
      <c r="F531" s="139" t="s">
        <v>207</v>
      </c>
      <c r="G531" s="126"/>
      <c r="H531" s="126"/>
      <c r="I531" s="126"/>
    </row>
    <row r="532" spans="3:9" x14ac:dyDescent="0.2">
      <c r="C532" s="126"/>
      <c r="D532" s="138">
        <v>45191</v>
      </c>
      <c r="F532" s="139" t="s">
        <v>208</v>
      </c>
      <c r="G532" s="126"/>
      <c r="H532" s="126"/>
      <c r="I532" s="126"/>
    </row>
    <row r="533" spans="3:9" x14ac:dyDescent="0.2">
      <c r="C533" s="126"/>
      <c r="D533" s="138">
        <v>45190</v>
      </c>
      <c r="F533" s="139" t="s">
        <v>209</v>
      </c>
      <c r="G533" s="126"/>
      <c r="H533" s="126"/>
      <c r="I533" s="126"/>
    </row>
    <row r="534" spans="3:9" x14ac:dyDescent="0.2">
      <c r="C534" s="126"/>
      <c r="D534" s="138">
        <v>45189</v>
      </c>
      <c r="F534" s="139" t="s">
        <v>210</v>
      </c>
      <c r="G534" s="126"/>
      <c r="H534" s="126"/>
      <c r="I534" s="126"/>
    </row>
    <row r="535" spans="3:9" x14ac:dyDescent="0.2">
      <c r="C535" s="126"/>
      <c r="D535" s="138">
        <v>45188</v>
      </c>
      <c r="F535" s="139" t="s">
        <v>211</v>
      </c>
      <c r="G535" s="126"/>
      <c r="H535" s="126"/>
      <c r="I535" s="126"/>
    </row>
    <row r="536" spans="3:9" x14ac:dyDescent="0.2">
      <c r="C536" s="126"/>
      <c r="D536" s="138">
        <v>45187</v>
      </c>
      <c r="F536" s="139" t="s">
        <v>212</v>
      </c>
      <c r="G536" s="126"/>
      <c r="H536" s="126"/>
      <c r="I536" s="126"/>
    </row>
    <row r="537" spans="3:9" x14ac:dyDescent="0.2">
      <c r="C537" s="126"/>
      <c r="D537" s="138">
        <v>45184</v>
      </c>
      <c r="F537" s="139" t="s">
        <v>213</v>
      </c>
      <c r="G537" s="126"/>
      <c r="H537" s="126"/>
      <c r="I537" s="126"/>
    </row>
    <row r="538" spans="3:9" x14ac:dyDescent="0.2">
      <c r="C538" s="126"/>
      <c r="D538" s="138">
        <v>45183</v>
      </c>
      <c r="F538" s="139" t="s">
        <v>214</v>
      </c>
      <c r="G538" s="126"/>
      <c r="H538" s="126"/>
      <c r="I538" s="126"/>
    </row>
    <row r="539" spans="3:9" x14ac:dyDescent="0.2">
      <c r="C539" s="126"/>
      <c r="D539" s="138">
        <v>45182</v>
      </c>
      <c r="F539" s="139" t="s">
        <v>215</v>
      </c>
      <c r="G539" s="126"/>
      <c r="H539" s="126"/>
      <c r="I539" s="126"/>
    </row>
    <row r="540" spans="3:9" x14ac:dyDescent="0.2">
      <c r="C540" s="126"/>
      <c r="D540" s="138">
        <v>45181</v>
      </c>
      <c r="F540" s="139" t="s">
        <v>216</v>
      </c>
      <c r="G540" s="126"/>
      <c r="H540" s="126"/>
      <c r="I540" s="126"/>
    </row>
    <row r="541" spans="3:9" x14ac:dyDescent="0.2">
      <c r="C541" s="126"/>
      <c r="D541" s="138">
        <v>45180</v>
      </c>
      <c r="F541" s="139" t="s">
        <v>217</v>
      </c>
      <c r="G541" s="126"/>
      <c r="H541" s="126"/>
      <c r="I541" s="126"/>
    </row>
    <row r="542" spans="3:9" x14ac:dyDescent="0.2">
      <c r="C542" s="126"/>
      <c r="D542" s="138">
        <v>45177</v>
      </c>
      <c r="F542" s="139" t="s">
        <v>218</v>
      </c>
      <c r="G542" s="126"/>
      <c r="H542" s="126"/>
      <c r="I542" s="126"/>
    </row>
    <row r="543" spans="3:9" x14ac:dyDescent="0.2">
      <c r="C543" s="126"/>
      <c r="D543" s="138">
        <v>45176</v>
      </c>
      <c r="F543" s="139" t="s">
        <v>219</v>
      </c>
      <c r="G543" s="126"/>
      <c r="H543" s="126"/>
      <c r="I543" s="126"/>
    </row>
    <row r="544" spans="3:9" x14ac:dyDescent="0.2">
      <c r="C544" s="126"/>
      <c r="D544" s="138">
        <v>45175</v>
      </c>
      <c r="F544" s="139" t="s">
        <v>220</v>
      </c>
      <c r="G544" s="126"/>
      <c r="H544" s="126"/>
      <c r="I544" s="126"/>
    </row>
    <row r="545" spans="3:9" x14ac:dyDescent="0.2">
      <c r="C545" s="126"/>
      <c r="D545" s="138">
        <v>45174</v>
      </c>
      <c r="F545" s="139" t="s">
        <v>221</v>
      </c>
      <c r="G545" s="126"/>
      <c r="H545" s="126"/>
      <c r="I545" s="126"/>
    </row>
    <row r="546" spans="3:9" x14ac:dyDescent="0.2">
      <c r="C546" s="126"/>
      <c r="D546" s="138">
        <v>45173</v>
      </c>
      <c r="F546" s="139" t="s">
        <v>222</v>
      </c>
      <c r="G546" s="126"/>
      <c r="H546" s="126"/>
      <c r="I546" s="126"/>
    </row>
    <row r="547" spans="3:9" x14ac:dyDescent="0.2">
      <c r="C547" s="126"/>
      <c r="D547" s="138">
        <v>45170</v>
      </c>
      <c r="F547" s="139" t="s">
        <v>223</v>
      </c>
      <c r="G547" s="126"/>
      <c r="H547" s="126"/>
      <c r="I547" s="126"/>
    </row>
    <row r="548" spans="3:9" x14ac:dyDescent="0.2">
      <c r="C548" s="126"/>
      <c r="D548" s="138">
        <v>45169</v>
      </c>
      <c r="F548" s="139" t="s">
        <v>469</v>
      </c>
      <c r="G548" s="126"/>
      <c r="H548" s="126"/>
      <c r="I548" s="126"/>
    </row>
    <row r="549" spans="3:9" x14ac:dyDescent="0.2">
      <c r="C549" s="126"/>
      <c r="D549" s="138">
        <v>45168</v>
      </c>
      <c r="F549" s="139" t="s">
        <v>470</v>
      </c>
      <c r="G549" s="126"/>
      <c r="H549" s="126"/>
      <c r="I549" s="126"/>
    </row>
    <row r="550" spans="3:9" x14ac:dyDescent="0.2">
      <c r="C550" s="126"/>
      <c r="D550" s="138">
        <v>45167</v>
      </c>
      <c r="F550" s="139" t="s">
        <v>471</v>
      </c>
      <c r="G550" s="126"/>
      <c r="H550" s="126"/>
      <c r="I550" s="126"/>
    </row>
    <row r="551" spans="3:9" x14ac:dyDescent="0.2">
      <c r="C551" s="126"/>
      <c r="D551" s="138">
        <v>45166</v>
      </c>
      <c r="F551" s="139" t="s">
        <v>472</v>
      </c>
      <c r="G551" s="126"/>
      <c r="H551" s="126"/>
      <c r="I551" s="126"/>
    </row>
    <row r="552" spans="3:9" x14ac:dyDescent="0.2">
      <c r="C552" s="126"/>
      <c r="D552" s="138">
        <v>45162</v>
      </c>
      <c r="F552" s="139" t="s">
        <v>473</v>
      </c>
      <c r="G552" s="126"/>
      <c r="H552" s="126"/>
      <c r="I552" s="126"/>
    </row>
    <row r="553" spans="3:9" x14ac:dyDescent="0.2">
      <c r="C553" s="126"/>
      <c r="D553" s="138">
        <v>45161</v>
      </c>
      <c r="F553" s="139" t="s">
        <v>474</v>
      </c>
      <c r="G553" s="126"/>
      <c r="H553" s="126"/>
      <c r="I553" s="126"/>
    </row>
    <row r="554" spans="3:9" x14ac:dyDescent="0.2">
      <c r="C554" s="126"/>
      <c r="D554" s="138">
        <v>45160</v>
      </c>
      <c r="F554" s="139" t="s">
        <v>475</v>
      </c>
      <c r="G554" s="126"/>
      <c r="H554" s="126"/>
      <c r="I554" s="126"/>
    </row>
    <row r="555" spans="3:9" x14ac:dyDescent="0.2">
      <c r="C555" s="126"/>
      <c r="D555" s="138">
        <v>45159</v>
      </c>
      <c r="F555" s="139" t="s">
        <v>476</v>
      </c>
      <c r="G555" s="126"/>
      <c r="H555" s="126"/>
      <c r="I555" s="126"/>
    </row>
    <row r="556" spans="3:9" x14ac:dyDescent="0.2">
      <c r="C556" s="126"/>
      <c r="D556" s="138">
        <v>45156</v>
      </c>
      <c r="F556" s="139" t="s">
        <v>477</v>
      </c>
      <c r="G556" s="126"/>
      <c r="H556" s="126"/>
      <c r="I556" s="126"/>
    </row>
    <row r="557" spans="3:9" x14ac:dyDescent="0.2">
      <c r="C557" s="126"/>
      <c r="D557" s="138">
        <v>45155</v>
      </c>
      <c r="F557" s="139" t="s">
        <v>478</v>
      </c>
      <c r="G557" s="126"/>
      <c r="H557" s="126"/>
      <c r="I557" s="126"/>
    </row>
    <row r="558" spans="3:9" x14ac:dyDescent="0.2">
      <c r="C558" s="126"/>
      <c r="D558" s="138">
        <v>45154</v>
      </c>
      <c r="F558" s="139" t="s">
        <v>479</v>
      </c>
      <c r="G558" s="126"/>
      <c r="H558" s="126"/>
      <c r="I558" s="126"/>
    </row>
    <row r="559" spans="3:9" x14ac:dyDescent="0.2">
      <c r="C559" s="126"/>
      <c r="D559" s="138">
        <v>45153</v>
      </c>
      <c r="F559" s="139" t="s">
        <v>480</v>
      </c>
      <c r="G559" s="126"/>
      <c r="H559" s="126"/>
      <c r="I559" s="126"/>
    </row>
    <row r="560" spans="3:9" x14ac:dyDescent="0.2">
      <c r="C560" s="126"/>
      <c r="D560" s="138">
        <v>45152</v>
      </c>
      <c r="F560" s="139" t="s">
        <v>481</v>
      </c>
      <c r="G560" s="126"/>
      <c r="H560" s="126"/>
      <c r="I560" s="126"/>
    </row>
    <row r="561" spans="3:9" x14ac:dyDescent="0.2">
      <c r="C561" s="126"/>
      <c r="D561" s="138">
        <v>45149</v>
      </c>
      <c r="F561" s="139" t="s">
        <v>482</v>
      </c>
      <c r="G561" s="126"/>
      <c r="H561" s="126"/>
      <c r="I561" s="126"/>
    </row>
    <row r="562" spans="3:9" x14ac:dyDescent="0.2">
      <c r="C562" s="126"/>
      <c r="D562" s="138">
        <v>45148</v>
      </c>
      <c r="F562" s="139" t="s">
        <v>483</v>
      </c>
      <c r="G562" s="126"/>
      <c r="H562" s="126"/>
      <c r="I562" s="126"/>
    </row>
    <row r="563" spans="3:9" x14ac:dyDescent="0.2">
      <c r="C563" s="126"/>
      <c r="D563" s="138">
        <v>45147</v>
      </c>
      <c r="F563" s="139" t="s">
        <v>484</v>
      </c>
      <c r="G563" s="126"/>
      <c r="H563" s="126"/>
      <c r="I563" s="126"/>
    </row>
    <row r="564" spans="3:9" x14ac:dyDescent="0.2">
      <c r="C564" s="126"/>
      <c r="D564" s="138">
        <v>45146</v>
      </c>
      <c r="F564" s="139" t="s">
        <v>485</v>
      </c>
      <c r="G564" s="126"/>
      <c r="H564" s="126"/>
      <c r="I564" s="126"/>
    </row>
    <row r="565" spans="3:9" x14ac:dyDescent="0.2">
      <c r="C565" s="126"/>
      <c r="D565" s="138">
        <v>45145</v>
      </c>
      <c r="F565" s="139" t="s">
        <v>486</v>
      </c>
      <c r="G565" s="126"/>
      <c r="H565" s="126"/>
      <c r="I565" s="126"/>
    </row>
    <row r="566" spans="3:9" x14ac:dyDescent="0.2">
      <c r="C566" s="126"/>
      <c r="D566" s="138">
        <v>45142</v>
      </c>
      <c r="F566" s="139" t="s">
        <v>487</v>
      </c>
      <c r="G566" s="126"/>
      <c r="H566" s="126"/>
      <c r="I566" s="126"/>
    </row>
    <row r="567" spans="3:9" x14ac:dyDescent="0.2">
      <c r="C567" s="126"/>
      <c r="D567" s="138">
        <v>45141</v>
      </c>
      <c r="F567" s="139" t="s">
        <v>488</v>
      </c>
      <c r="G567" s="126"/>
      <c r="H567" s="126"/>
      <c r="I567" s="126"/>
    </row>
    <row r="568" spans="3:9" x14ac:dyDescent="0.2">
      <c r="C568" s="126"/>
      <c r="D568" s="138">
        <v>45140</v>
      </c>
      <c r="F568" s="139" t="s">
        <v>489</v>
      </c>
      <c r="G568" s="126"/>
      <c r="H568" s="126"/>
      <c r="I568" s="126"/>
    </row>
    <row r="569" spans="3:9" x14ac:dyDescent="0.2">
      <c r="C569" s="126"/>
      <c r="D569" s="138">
        <v>45139</v>
      </c>
      <c r="F569" s="139" t="s">
        <v>490</v>
      </c>
      <c r="G569" s="126"/>
      <c r="H569" s="126"/>
      <c r="I569" s="126"/>
    </row>
    <row r="570" spans="3:9" x14ac:dyDescent="0.2">
      <c r="C570" s="126"/>
      <c r="D570" s="138">
        <v>45138</v>
      </c>
      <c r="F570" s="139" t="s">
        <v>762</v>
      </c>
      <c r="G570" s="126"/>
      <c r="H570" s="126"/>
      <c r="I570" s="126"/>
    </row>
    <row r="571" spans="3:9" x14ac:dyDescent="0.2">
      <c r="C571" s="126"/>
      <c r="D571" s="138">
        <v>45135</v>
      </c>
      <c r="F571" s="139" t="s">
        <v>763</v>
      </c>
      <c r="G571" s="126"/>
      <c r="H571" s="126"/>
      <c r="I571" s="126"/>
    </row>
    <row r="572" spans="3:9" x14ac:dyDescent="0.2">
      <c r="C572" s="126"/>
      <c r="D572" s="138">
        <v>45134</v>
      </c>
      <c r="F572" s="139" t="s">
        <v>764</v>
      </c>
      <c r="G572" s="126"/>
      <c r="H572" s="126"/>
      <c r="I572" s="126"/>
    </row>
    <row r="573" spans="3:9" x14ac:dyDescent="0.2">
      <c r="C573" s="126"/>
      <c r="D573" s="138">
        <v>45133</v>
      </c>
      <c r="F573" s="139" t="s">
        <v>765</v>
      </c>
      <c r="G573" s="126"/>
      <c r="H573" s="126"/>
      <c r="I573" s="126"/>
    </row>
    <row r="574" spans="3:9" x14ac:dyDescent="0.2">
      <c r="C574" s="126"/>
      <c r="D574" s="138">
        <v>45132</v>
      </c>
      <c r="F574" s="139" t="s">
        <v>766</v>
      </c>
      <c r="G574" s="126"/>
      <c r="H574" s="126"/>
      <c r="I574" s="126"/>
    </row>
    <row r="575" spans="3:9" x14ac:dyDescent="0.2">
      <c r="C575" s="126"/>
      <c r="D575" s="138">
        <v>45131</v>
      </c>
      <c r="F575" s="139" t="s">
        <v>767</v>
      </c>
      <c r="G575" s="126"/>
      <c r="H575" s="126"/>
      <c r="I575" s="126"/>
    </row>
    <row r="576" spans="3:9" x14ac:dyDescent="0.2">
      <c r="C576" s="126"/>
      <c r="D576" s="138">
        <v>45128</v>
      </c>
      <c r="F576" s="139" t="s">
        <v>768</v>
      </c>
      <c r="G576" s="126"/>
      <c r="H576" s="126"/>
      <c r="I576" s="126"/>
    </row>
    <row r="577" spans="3:9" x14ac:dyDescent="0.2">
      <c r="C577" s="126"/>
      <c r="D577" s="138">
        <v>45127</v>
      </c>
      <c r="F577" s="139" t="s">
        <v>769</v>
      </c>
      <c r="G577" s="126"/>
      <c r="H577" s="126"/>
      <c r="I577" s="126"/>
    </row>
    <row r="578" spans="3:9" x14ac:dyDescent="0.2">
      <c r="C578" s="126"/>
      <c r="D578" s="138">
        <v>45126</v>
      </c>
      <c r="F578" s="139" t="s">
        <v>770</v>
      </c>
      <c r="G578" s="126"/>
      <c r="H578" s="126"/>
      <c r="I578" s="126"/>
    </row>
    <row r="579" spans="3:9" x14ac:dyDescent="0.2">
      <c r="C579" s="126"/>
      <c r="D579" s="138">
        <v>45124</v>
      </c>
      <c r="F579" s="139" t="s">
        <v>771</v>
      </c>
      <c r="G579" s="126"/>
      <c r="H579" s="126"/>
      <c r="I579" s="126"/>
    </row>
    <row r="580" spans="3:9" x14ac:dyDescent="0.2">
      <c r="C580" s="126"/>
      <c r="D580" s="138">
        <v>45121</v>
      </c>
      <c r="F580" s="139" t="s">
        <v>772</v>
      </c>
      <c r="G580" s="126"/>
      <c r="H580" s="126"/>
      <c r="I580" s="126"/>
    </row>
    <row r="581" spans="3:9" x14ac:dyDescent="0.2">
      <c r="C581" s="126"/>
      <c r="D581" s="138">
        <v>45120</v>
      </c>
      <c r="F581" s="139" t="s">
        <v>773</v>
      </c>
      <c r="G581" s="126"/>
      <c r="H581" s="126"/>
      <c r="I581" s="126"/>
    </row>
    <row r="582" spans="3:9" x14ac:dyDescent="0.2">
      <c r="C582" s="126"/>
      <c r="D582" s="138">
        <v>45119</v>
      </c>
      <c r="F582" s="139" t="s">
        <v>774</v>
      </c>
      <c r="G582" s="126"/>
      <c r="H582" s="126"/>
      <c r="I582" s="126"/>
    </row>
    <row r="583" spans="3:9" x14ac:dyDescent="0.2">
      <c r="C583" s="126"/>
      <c r="D583" s="138">
        <v>45118</v>
      </c>
      <c r="F583" s="139" t="s">
        <v>775</v>
      </c>
      <c r="G583" s="126"/>
      <c r="H583" s="126"/>
      <c r="I583" s="126"/>
    </row>
    <row r="584" spans="3:9" x14ac:dyDescent="0.2">
      <c r="C584" s="126"/>
      <c r="D584" s="138">
        <v>45117</v>
      </c>
      <c r="F584" s="139" t="s">
        <v>776</v>
      </c>
      <c r="G584" s="126"/>
      <c r="H584" s="126"/>
      <c r="I584" s="126"/>
    </row>
    <row r="585" spans="3:9" x14ac:dyDescent="0.2">
      <c r="C585" s="126"/>
      <c r="D585" s="138">
        <v>45114</v>
      </c>
      <c r="F585" s="139" t="s">
        <v>777</v>
      </c>
      <c r="G585" s="126"/>
      <c r="H585" s="126"/>
      <c r="I585" s="126"/>
    </row>
    <row r="586" spans="3:9" x14ac:dyDescent="0.2">
      <c r="C586" s="126"/>
      <c r="D586" s="138">
        <v>45113</v>
      </c>
      <c r="F586" s="139" t="s">
        <v>778</v>
      </c>
      <c r="G586" s="126"/>
      <c r="H586" s="126"/>
      <c r="I586" s="126"/>
    </row>
    <row r="587" spans="3:9" x14ac:dyDescent="0.2">
      <c r="C587" s="126"/>
      <c r="D587" s="138">
        <v>45112</v>
      </c>
      <c r="F587" s="139" t="s">
        <v>779</v>
      </c>
      <c r="G587" s="126"/>
      <c r="H587" s="126"/>
      <c r="I587" s="126"/>
    </row>
    <row r="588" spans="3:9" x14ac:dyDescent="0.2">
      <c r="C588" s="126"/>
      <c r="D588" s="138">
        <v>45111</v>
      </c>
      <c r="F588" s="139" t="s">
        <v>780</v>
      </c>
      <c r="G588" s="126"/>
      <c r="H588" s="126"/>
      <c r="I588" s="126"/>
    </row>
    <row r="589" spans="3:9" x14ac:dyDescent="0.2">
      <c r="C589" s="126"/>
      <c r="D589" s="138">
        <v>45110</v>
      </c>
      <c r="F589" s="139" t="s">
        <v>781</v>
      </c>
      <c r="G589" s="126"/>
      <c r="H589" s="126"/>
      <c r="I589" s="126"/>
    </row>
    <row r="590" spans="3:9" x14ac:dyDescent="0.2">
      <c r="C590" s="126"/>
      <c r="D590" s="138">
        <v>45107</v>
      </c>
      <c r="F590" s="139" t="s">
        <v>598</v>
      </c>
      <c r="G590" s="126"/>
      <c r="H590" s="126"/>
      <c r="I590" s="126"/>
    </row>
    <row r="591" spans="3:9" x14ac:dyDescent="0.2">
      <c r="C591" s="126"/>
      <c r="D591" s="138">
        <v>45106</v>
      </c>
      <c r="F591" s="139" t="s">
        <v>742</v>
      </c>
      <c r="G591" s="126"/>
      <c r="H591" s="126"/>
      <c r="I591" s="126"/>
    </row>
    <row r="592" spans="3:9" x14ac:dyDescent="0.2">
      <c r="C592" s="126"/>
      <c r="D592" s="138">
        <v>45105</v>
      </c>
      <c r="F592" s="139" t="s">
        <v>743</v>
      </c>
      <c r="G592" s="126"/>
      <c r="H592" s="126"/>
      <c r="I592" s="126"/>
    </row>
    <row r="593" spans="3:9" x14ac:dyDescent="0.2">
      <c r="C593" s="126"/>
      <c r="D593" s="138">
        <v>45104</v>
      </c>
      <c r="F593" s="139" t="s">
        <v>744</v>
      </c>
      <c r="G593" s="126"/>
      <c r="H593" s="126"/>
      <c r="I593" s="126"/>
    </row>
    <row r="594" spans="3:9" x14ac:dyDescent="0.2">
      <c r="C594" s="126"/>
      <c r="D594" s="138">
        <v>45103</v>
      </c>
      <c r="F594" s="139" t="s">
        <v>745</v>
      </c>
      <c r="G594" s="126"/>
      <c r="H594" s="126"/>
      <c r="I594" s="126"/>
    </row>
    <row r="595" spans="3:9" x14ac:dyDescent="0.2">
      <c r="C595" s="126"/>
      <c r="D595" s="138">
        <v>45100</v>
      </c>
      <c r="F595" s="139" t="s">
        <v>746</v>
      </c>
      <c r="G595" s="126"/>
      <c r="H595" s="126"/>
      <c r="I595" s="126"/>
    </row>
    <row r="596" spans="3:9" x14ac:dyDescent="0.2">
      <c r="C596" s="126"/>
      <c r="D596" s="138">
        <v>45099</v>
      </c>
      <c r="F596" s="139" t="s">
        <v>747</v>
      </c>
      <c r="G596" s="126"/>
      <c r="H596" s="126"/>
      <c r="I596" s="126"/>
    </row>
    <row r="597" spans="3:9" x14ac:dyDescent="0.2">
      <c r="C597" s="126"/>
      <c r="D597" s="138">
        <v>45098</v>
      </c>
      <c r="F597" s="139" t="s">
        <v>748</v>
      </c>
      <c r="G597" s="126"/>
      <c r="H597" s="126"/>
      <c r="I597" s="126"/>
    </row>
    <row r="598" spans="3:9" x14ac:dyDescent="0.2">
      <c r="C598" s="126"/>
      <c r="D598" s="138">
        <v>45097</v>
      </c>
      <c r="F598" s="139" t="s">
        <v>749</v>
      </c>
      <c r="G598" s="126"/>
      <c r="H598" s="126"/>
      <c r="I598" s="126"/>
    </row>
    <row r="599" spans="3:9" x14ac:dyDescent="0.2">
      <c r="C599" s="126"/>
      <c r="D599" s="138">
        <v>45093</v>
      </c>
      <c r="F599" s="139" t="s">
        <v>750</v>
      </c>
      <c r="G599" s="126"/>
      <c r="H599" s="126"/>
      <c r="I599" s="126"/>
    </row>
    <row r="600" spans="3:9" x14ac:dyDescent="0.2">
      <c r="C600" s="126"/>
      <c r="D600" s="138">
        <v>45092</v>
      </c>
      <c r="F600" s="139" t="s">
        <v>751</v>
      </c>
      <c r="G600" s="126"/>
      <c r="H600" s="126"/>
      <c r="I600" s="126"/>
    </row>
    <row r="601" spans="3:9" x14ac:dyDescent="0.2">
      <c r="C601" s="126"/>
      <c r="D601" s="138">
        <v>45091</v>
      </c>
      <c r="F601" s="139" t="s">
        <v>752</v>
      </c>
      <c r="G601" s="126"/>
      <c r="H601" s="126"/>
      <c r="I601" s="126"/>
    </row>
    <row r="602" spans="3:9" x14ac:dyDescent="0.2">
      <c r="C602" s="126"/>
      <c r="D602" s="138">
        <v>45090</v>
      </c>
      <c r="F602" s="139" t="s">
        <v>753</v>
      </c>
      <c r="G602" s="126"/>
      <c r="H602" s="126"/>
      <c r="I602" s="126"/>
    </row>
    <row r="603" spans="3:9" x14ac:dyDescent="0.2">
      <c r="C603" s="126"/>
      <c r="D603" s="138">
        <v>45089</v>
      </c>
      <c r="F603" s="139" t="s">
        <v>754</v>
      </c>
      <c r="G603" s="126"/>
      <c r="H603" s="126"/>
      <c r="I603" s="126"/>
    </row>
    <row r="604" spans="3:9" x14ac:dyDescent="0.2">
      <c r="C604" s="126"/>
      <c r="D604" s="138">
        <v>45086</v>
      </c>
      <c r="F604" s="139" t="s">
        <v>755</v>
      </c>
      <c r="G604" s="126"/>
      <c r="H604" s="126"/>
      <c r="I604" s="126"/>
    </row>
    <row r="605" spans="3:9" x14ac:dyDescent="0.2">
      <c r="C605" s="126"/>
      <c r="D605" s="138">
        <v>45085</v>
      </c>
      <c r="F605" s="139" t="s">
        <v>756</v>
      </c>
      <c r="G605" s="126"/>
      <c r="H605" s="126"/>
      <c r="I605" s="126"/>
    </row>
    <row r="606" spans="3:9" x14ac:dyDescent="0.2">
      <c r="C606" s="126"/>
      <c r="D606" s="138">
        <v>45084</v>
      </c>
      <c r="F606" s="139" t="s">
        <v>757</v>
      </c>
      <c r="G606" s="126"/>
      <c r="H606" s="126"/>
      <c r="I606" s="126"/>
    </row>
    <row r="607" spans="3:9" x14ac:dyDescent="0.2">
      <c r="C607" s="126"/>
      <c r="D607" s="138">
        <v>45083</v>
      </c>
      <c r="F607" s="139" t="s">
        <v>758</v>
      </c>
      <c r="G607" s="126"/>
      <c r="H607" s="126"/>
      <c r="I607" s="126"/>
    </row>
    <row r="608" spans="3:9" x14ac:dyDescent="0.2">
      <c r="C608" s="126"/>
      <c r="D608" s="138">
        <v>45082</v>
      </c>
      <c r="F608" s="139" t="s">
        <v>759</v>
      </c>
      <c r="G608" s="126"/>
      <c r="H608" s="126"/>
      <c r="I608" s="126"/>
    </row>
    <row r="609" spans="3:9" x14ac:dyDescent="0.2">
      <c r="C609" s="126"/>
      <c r="D609" s="138">
        <v>45079</v>
      </c>
      <c r="F609" s="139" t="s">
        <v>760</v>
      </c>
      <c r="G609" s="126"/>
      <c r="H609" s="126"/>
      <c r="I609" s="126"/>
    </row>
    <row r="610" spans="3:9" x14ac:dyDescent="0.2">
      <c r="C610" s="126"/>
      <c r="D610" s="138">
        <v>45078</v>
      </c>
      <c r="F610" s="139" t="s">
        <v>761</v>
      </c>
      <c r="G610" s="126"/>
      <c r="H610" s="126"/>
      <c r="I610" s="126"/>
    </row>
    <row r="611" spans="3:9" x14ac:dyDescent="0.2">
      <c r="C611" s="126"/>
      <c r="D611" s="138">
        <v>45077</v>
      </c>
      <c r="E611" s="175"/>
      <c r="F611" s="139" t="s">
        <v>1474</v>
      </c>
      <c r="G611" s="126"/>
      <c r="H611" s="126"/>
      <c r="I611" s="126"/>
    </row>
    <row r="612" spans="3:9" x14ac:dyDescent="0.2">
      <c r="C612" s="126"/>
      <c r="D612" s="138">
        <v>45076</v>
      </c>
      <c r="E612" s="175"/>
      <c r="F612" s="139" t="s">
        <v>1494</v>
      </c>
      <c r="G612" s="126"/>
      <c r="H612" s="126"/>
      <c r="I612" s="126"/>
    </row>
    <row r="613" spans="3:9" x14ac:dyDescent="0.2">
      <c r="C613" s="126"/>
      <c r="D613" s="138">
        <v>45075</v>
      </c>
      <c r="E613" s="175"/>
      <c r="F613" s="139" t="s">
        <v>1495</v>
      </c>
      <c r="G613" s="126"/>
      <c r="H613" s="126"/>
      <c r="I613" s="126"/>
    </row>
    <row r="614" spans="3:9" x14ac:dyDescent="0.2">
      <c r="C614" s="126"/>
      <c r="D614" s="138">
        <v>45072</v>
      </c>
      <c r="E614" s="175"/>
      <c r="F614" s="139" t="s">
        <v>1496</v>
      </c>
      <c r="G614" s="126"/>
      <c r="H614" s="126"/>
      <c r="I614" s="126"/>
    </row>
    <row r="615" spans="3:9" x14ac:dyDescent="0.2">
      <c r="C615" s="126"/>
      <c r="D615" s="138">
        <v>45071</v>
      </c>
      <c r="E615" s="175"/>
      <c r="F615" s="139" t="s">
        <v>1497</v>
      </c>
      <c r="G615" s="126"/>
      <c r="H615" s="126"/>
      <c r="I615" s="126"/>
    </row>
    <row r="616" spans="3:9" x14ac:dyDescent="0.2">
      <c r="C616" s="126"/>
      <c r="D616" s="138">
        <v>45070</v>
      </c>
      <c r="E616" s="175"/>
      <c r="F616" s="139" t="s">
        <v>1498</v>
      </c>
      <c r="G616" s="126"/>
      <c r="H616" s="126"/>
      <c r="I616" s="126"/>
    </row>
    <row r="617" spans="3:9" x14ac:dyDescent="0.2">
      <c r="C617" s="126"/>
      <c r="D617" s="138">
        <v>45069</v>
      </c>
      <c r="E617" s="175"/>
      <c r="F617" s="139" t="s">
        <v>2115</v>
      </c>
      <c r="G617" s="126"/>
      <c r="H617" s="126"/>
      <c r="I617" s="126"/>
    </row>
    <row r="618" spans="3:9" x14ac:dyDescent="0.2">
      <c r="C618" s="126"/>
      <c r="D618" s="138">
        <v>45065</v>
      </c>
      <c r="E618" s="175"/>
      <c r="F618" s="139" t="s">
        <v>1499</v>
      </c>
      <c r="G618" s="126"/>
      <c r="H618" s="126"/>
      <c r="I618" s="126"/>
    </row>
    <row r="619" spans="3:9" x14ac:dyDescent="0.2">
      <c r="C619" s="126"/>
      <c r="D619" s="138">
        <v>45064</v>
      </c>
      <c r="E619" s="175"/>
      <c r="F619" s="139" t="s">
        <v>1500</v>
      </c>
      <c r="G619" s="126"/>
      <c r="H619" s="126"/>
      <c r="I619" s="126"/>
    </row>
    <row r="620" spans="3:9" x14ac:dyDescent="0.2">
      <c r="C620" s="126"/>
      <c r="D620" s="138">
        <v>45063</v>
      </c>
      <c r="E620" s="175"/>
      <c r="F620" s="139" t="s">
        <v>1501</v>
      </c>
      <c r="G620" s="126"/>
      <c r="H620" s="126"/>
      <c r="I620" s="126"/>
    </row>
    <row r="621" spans="3:9" x14ac:dyDescent="0.2">
      <c r="C621" s="126"/>
      <c r="D621" s="138">
        <v>45062</v>
      </c>
      <c r="E621" s="175"/>
      <c r="F621" s="139" t="s">
        <v>1502</v>
      </c>
      <c r="G621" s="126"/>
      <c r="H621" s="126"/>
      <c r="I621" s="126"/>
    </row>
    <row r="622" spans="3:9" x14ac:dyDescent="0.2">
      <c r="C622" s="126"/>
      <c r="D622" s="138">
        <v>45061</v>
      </c>
      <c r="E622" s="175"/>
      <c r="F622" s="139" t="s">
        <v>1503</v>
      </c>
      <c r="G622" s="126"/>
      <c r="H622" s="126"/>
      <c r="I622" s="126"/>
    </row>
    <row r="623" spans="3:9" x14ac:dyDescent="0.2">
      <c r="C623" s="126"/>
      <c r="D623" s="138">
        <v>45058</v>
      </c>
      <c r="E623" s="175"/>
      <c r="F623" s="139" t="s">
        <v>1504</v>
      </c>
      <c r="G623" s="126"/>
      <c r="H623" s="126"/>
      <c r="I623" s="126"/>
    </row>
    <row r="624" spans="3:9" x14ac:dyDescent="0.2">
      <c r="C624" s="126"/>
      <c r="D624" s="138">
        <v>45057</v>
      </c>
      <c r="E624" s="175"/>
      <c r="F624" s="139" t="s">
        <v>1505</v>
      </c>
      <c r="G624" s="126"/>
      <c r="H624" s="126"/>
      <c r="I624" s="126"/>
    </row>
    <row r="625" spans="3:9" x14ac:dyDescent="0.2">
      <c r="C625" s="126"/>
      <c r="D625" s="138">
        <v>45056</v>
      </c>
      <c r="E625" s="175"/>
      <c r="F625" s="139" t="s">
        <v>1506</v>
      </c>
      <c r="G625" s="126"/>
      <c r="H625" s="126"/>
      <c r="I625" s="126"/>
    </row>
    <row r="626" spans="3:9" x14ac:dyDescent="0.2">
      <c r="C626" s="126"/>
      <c r="D626" s="138">
        <v>45055</v>
      </c>
      <c r="E626" s="175"/>
      <c r="F626" s="139" t="s">
        <v>1507</v>
      </c>
      <c r="G626" s="126"/>
      <c r="H626" s="126"/>
      <c r="I626" s="126"/>
    </row>
    <row r="627" spans="3:9" x14ac:dyDescent="0.2">
      <c r="C627" s="126"/>
      <c r="D627" s="138">
        <v>45054</v>
      </c>
      <c r="E627" s="175"/>
      <c r="F627" s="139" t="s">
        <v>1508</v>
      </c>
      <c r="G627" s="126"/>
      <c r="H627" s="126"/>
      <c r="I627" s="126"/>
    </row>
    <row r="628" spans="3:9" x14ac:dyDescent="0.2">
      <c r="C628" s="126"/>
      <c r="D628" s="138">
        <v>45051</v>
      </c>
      <c r="E628" s="175"/>
      <c r="F628" s="139" t="s">
        <v>1509</v>
      </c>
      <c r="G628" s="126"/>
      <c r="H628" s="126"/>
      <c r="I628" s="126"/>
    </row>
    <row r="629" spans="3:9" x14ac:dyDescent="0.2">
      <c r="C629" s="126"/>
      <c r="D629" s="138">
        <v>45050</v>
      </c>
      <c r="E629" s="175"/>
      <c r="F629" s="139" t="s">
        <v>1510</v>
      </c>
      <c r="G629" s="126"/>
      <c r="H629" s="126"/>
      <c r="I629" s="126"/>
    </row>
    <row r="630" spans="3:9" x14ac:dyDescent="0.2">
      <c r="C630" s="126"/>
      <c r="D630" s="138">
        <v>45049</v>
      </c>
      <c r="E630" s="175"/>
      <c r="F630" s="139" t="s">
        <v>1511</v>
      </c>
      <c r="G630" s="126"/>
      <c r="H630" s="126"/>
      <c r="I630" s="126"/>
    </row>
    <row r="631" spans="3:9" x14ac:dyDescent="0.2">
      <c r="C631" s="126"/>
      <c r="D631" s="138">
        <v>45048</v>
      </c>
      <c r="E631" s="175"/>
      <c r="F631" s="139" t="s">
        <v>1512</v>
      </c>
      <c r="G631" s="126"/>
      <c r="H631" s="126"/>
      <c r="I631" s="126"/>
    </row>
    <row r="632" spans="3:9" x14ac:dyDescent="0.2">
      <c r="C632" s="126"/>
      <c r="D632" s="138">
        <v>45044</v>
      </c>
      <c r="E632" s="175"/>
      <c r="F632" s="139" t="s">
        <v>1513</v>
      </c>
      <c r="G632" s="126"/>
      <c r="H632" s="126"/>
      <c r="I632" s="126"/>
    </row>
    <row r="633" spans="3:9" x14ac:dyDescent="0.2">
      <c r="C633" s="126"/>
      <c r="D633" s="138">
        <v>45043</v>
      </c>
      <c r="E633" s="175"/>
      <c r="F633" s="139" t="s">
        <v>1514</v>
      </c>
      <c r="G633" s="126"/>
      <c r="H633" s="126"/>
      <c r="I633" s="126"/>
    </row>
    <row r="634" spans="3:9" x14ac:dyDescent="0.2">
      <c r="C634" s="126"/>
      <c r="D634" s="138">
        <v>45042</v>
      </c>
      <c r="E634" s="175"/>
      <c r="F634" s="139" t="s">
        <v>1515</v>
      </c>
      <c r="G634" s="126"/>
      <c r="H634" s="126"/>
      <c r="I634" s="126"/>
    </row>
    <row r="635" spans="3:9" x14ac:dyDescent="0.2">
      <c r="C635" s="126"/>
      <c r="D635" s="138">
        <v>45041</v>
      </c>
      <c r="E635" s="175"/>
      <c r="F635" s="139" t="s">
        <v>1516</v>
      </c>
      <c r="G635" s="126"/>
      <c r="H635" s="126"/>
      <c r="I635" s="126"/>
    </row>
    <row r="636" spans="3:9" x14ac:dyDescent="0.2">
      <c r="C636" s="126"/>
      <c r="D636" s="138">
        <v>45040</v>
      </c>
      <c r="E636" s="175"/>
      <c r="F636" s="139" t="s">
        <v>1517</v>
      </c>
      <c r="G636" s="126"/>
      <c r="H636" s="126"/>
      <c r="I636" s="126"/>
    </row>
    <row r="637" spans="3:9" x14ac:dyDescent="0.2">
      <c r="C637" s="126"/>
      <c r="D637" s="138">
        <v>45037</v>
      </c>
      <c r="E637" s="175"/>
      <c r="F637" s="139" t="s">
        <v>1518</v>
      </c>
      <c r="G637" s="126"/>
      <c r="H637" s="126"/>
      <c r="I637" s="126"/>
    </row>
    <row r="638" spans="3:9" x14ac:dyDescent="0.2">
      <c r="C638" s="126"/>
      <c r="D638" s="138">
        <v>45036</v>
      </c>
      <c r="E638" s="175"/>
      <c r="F638" s="139" t="s">
        <v>1519</v>
      </c>
      <c r="G638" s="126"/>
      <c r="H638" s="126"/>
      <c r="I638" s="126"/>
    </row>
    <row r="639" spans="3:9" x14ac:dyDescent="0.2">
      <c r="C639" s="126"/>
      <c r="D639" s="138">
        <v>45035</v>
      </c>
      <c r="E639" s="175"/>
      <c r="F639" s="139" t="s">
        <v>1504</v>
      </c>
      <c r="G639" s="126"/>
      <c r="H639" s="126"/>
      <c r="I639" s="126"/>
    </row>
    <row r="640" spans="3:9" x14ac:dyDescent="0.2">
      <c r="C640" s="126"/>
      <c r="D640" s="138">
        <v>45034</v>
      </c>
      <c r="E640" s="175"/>
      <c r="F640" s="139" t="s">
        <v>1520</v>
      </c>
      <c r="G640" s="126"/>
      <c r="H640" s="126"/>
      <c r="I640" s="126"/>
    </row>
    <row r="641" spans="3:9" x14ac:dyDescent="0.2">
      <c r="C641" s="126"/>
      <c r="D641" s="138">
        <v>45030</v>
      </c>
      <c r="E641" s="175"/>
      <c r="F641" s="139" t="s">
        <v>1503</v>
      </c>
      <c r="G641" s="126"/>
      <c r="H641" s="126"/>
      <c r="I641" s="126"/>
    </row>
    <row r="642" spans="3:9" x14ac:dyDescent="0.2">
      <c r="C642" s="126"/>
      <c r="D642" s="138">
        <v>45029</v>
      </c>
      <c r="E642" s="175"/>
      <c r="F642" s="139" t="s">
        <v>1521</v>
      </c>
      <c r="G642" s="126"/>
      <c r="H642" s="126"/>
      <c r="I642" s="126"/>
    </row>
    <row r="643" spans="3:9" x14ac:dyDescent="0.2">
      <c r="C643" s="126"/>
      <c r="D643" s="138">
        <v>45028</v>
      </c>
      <c r="E643" s="175"/>
      <c r="F643" s="139" t="s">
        <v>1522</v>
      </c>
      <c r="G643" s="126"/>
      <c r="H643" s="126"/>
      <c r="I643" s="126"/>
    </row>
    <row r="644" spans="3:9" x14ac:dyDescent="0.2">
      <c r="C644" s="126"/>
      <c r="D644" s="138">
        <v>45027</v>
      </c>
      <c r="E644" s="175"/>
      <c r="F644" s="139" t="s">
        <v>1523</v>
      </c>
      <c r="G644" s="126"/>
      <c r="H644" s="126"/>
      <c r="I644" s="126"/>
    </row>
    <row r="645" spans="3:9" x14ac:dyDescent="0.2">
      <c r="C645" s="126"/>
      <c r="D645" s="138">
        <v>45026</v>
      </c>
      <c r="E645" s="175"/>
      <c r="F645" s="139" t="s">
        <v>1524</v>
      </c>
      <c r="G645" s="126"/>
      <c r="H645" s="126"/>
      <c r="I645" s="126"/>
    </row>
    <row r="646" spans="3:9" x14ac:dyDescent="0.2">
      <c r="C646" s="126"/>
      <c r="D646" s="138">
        <v>45021</v>
      </c>
      <c r="E646" s="175"/>
      <c r="F646" s="139" t="s">
        <v>1525</v>
      </c>
      <c r="G646" s="126"/>
      <c r="H646" s="126"/>
      <c r="I646" s="126"/>
    </row>
    <row r="647" spans="3:9" x14ac:dyDescent="0.2">
      <c r="C647" s="126"/>
      <c r="D647" s="138">
        <v>45020</v>
      </c>
      <c r="E647" s="175"/>
      <c r="F647" s="139" t="s">
        <v>1526</v>
      </c>
      <c r="G647" s="126"/>
      <c r="H647" s="126"/>
      <c r="I647" s="126"/>
    </row>
    <row r="648" spans="3:9" x14ac:dyDescent="0.2">
      <c r="C648" s="126"/>
      <c r="D648" s="138">
        <v>45019</v>
      </c>
      <c r="E648" s="175"/>
      <c r="F648" s="139" t="s">
        <v>1527</v>
      </c>
      <c r="G648" s="126"/>
      <c r="H648" s="126"/>
      <c r="I648" s="126"/>
    </row>
    <row r="649" spans="3:9" x14ac:dyDescent="0.2">
      <c r="C649" s="126"/>
      <c r="D649" s="138">
        <v>45016</v>
      </c>
      <c r="E649" s="175"/>
      <c r="F649" s="139" t="s">
        <v>1528</v>
      </c>
      <c r="G649" s="126"/>
      <c r="H649" s="126"/>
      <c r="I649" s="126"/>
    </row>
    <row r="650" spans="3:9" x14ac:dyDescent="0.2">
      <c r="C650" s="126"/>
      <c r="D650" s="138">
        <v>45015</v>
      </c>
      <c r="E650" s="175"/>
      <c r="F650" s="139" t="s">
        <v>1529</v>
      </c>
      <c r="G650" s="126"/>
      <c r="H650" s="126"/>
      <c r="I650" s="126"/>
    </row>
    <row r="651" spans="3:9" x14ac:dyDescent="0.2">
      <c r="C651" s="126"/>
      <c r="D651" s="138">
        <v>45014</v>
      </c>
      <c r="E651" s="175"/>
      <c r="F651" s="139" t="s">
        <v>1530</v>
      </c>
      <c r="G651" s="126"/>
      <c r="H651" s="126"/>
      <c r="I651" s="126"/>
    </row>
    <row r="652" spans="3:9" x14ac:dyDescent="0.2">
      <c r="C652" s="126"/>
      <c r="D652" s="138">
        <v>45013</v>
      </c>
      <c r="E652" s="175"/>
      <c r="F652" s="139" t="s">
        <v>1516</v>
      </c>
      <c r="G652" s="126"/>
      <c r="H652" s="126"/>
      <c r="I652" s="126"/>
    </row>
    <row r="653" spans="3:9" x14ac:dyDescent="0.2">
      <c r="C653" s="126"/>
      <c r="D653" s="138">
        <v>45012</v>
      </c>
      <c r="E653" s="175"/>
      <c r="F653" s="139" t="s">
        <v>1531</v>
      </c>
      <c r="G653" s="126"/>
      <c r="H653" s="126"/>
      <c r="I653" s="126"/>
    </row>
    <row r="654" spans="3:9" x14ac:dyDescent="0.2">
      <c r="C654" s="126"/>
      <c r="D654" s="138">
        <v>45009</v>
      </c>
      <c r="E654" s="175"/>
      <c r="F654" s="139" t="s">
        <v>1532</v>
      </c>
      <c r="G654" s="126"/>
      <c r="H654" s="126"/>
      <c r="I654" s="126"/>
    </row>
    <row r="655" spans="3:9" x14ac:dyDescent="0.2">
      <c r="C655" s="126"/>
      <c r="D655" s="138">
        <v>45008</v>
      </c>
      <c r="E655" s="175"/>
      <c r="F655" s="139" t="s">
        <v>1524</v>
      </c>
      <c r="G655" s="126"/>
      <c r="H655" s="126"/>
      <c r="I655" s="126"/>
    </row>
    <row r="656" spans="3:9" x14ac:dyDescent="0.2">
      <c r="C656" s="126"/>
      <c r="D656" s="138">
        <v>45007</v>
      </c>
      <c r="E656" s="175"/>
      <c r="F656" s="139" t="s">
        <v>1533</v>
      </c>
      <c r="G656" s="126"/>
      <c r="H656" s="126"/>
      <c r="I656" s="126"/>
    </row>
    <row r="657" spans="3:9" x14ac:dyDescent="0.2">
      <c r="C657" s="126"/>
      <c r="D657" s="138">
        <v>45006</v>
      </c>
      <c r="E657" s="175"/>
      <c r="F657" s="139" t="s">
        <v>1502</v>
      </c>
      <c r="G657" s="126"/>
      <c r="H657" s="126"/>
      <c r="I657" s="126"/>
    </row>
    <row r="658" spans="3:9" x14ac:dyDescent="0.2">
      <c r="C658" s="126"/>
      <c r="D658" s="138">
        <v>45005</v>
      </c>
      <c r="E658" s="175"/>
      <c r="F658" s="139" t="s">
        <v>1534</v>
      </c>
      <c r="G658" s="126"/>
      <c r="H658" s="126"/>
      <c r="I658" s="126"/>
    </row>
    <row r="659" spans="3:9" x14ac:dyDescent="0.2">
      <c r="C659" s="126"/>
      <c r="D659" s="138">
        <v>45002</v>
      </c>
      <c r="E659" s="175"/>
      <c r="F659" s="139" t="s">
        <v>1535</v>
      </c>
      <c r="G659" s="126"/>
      <c r="H659" s="126"/>
      <c r="I659" s="126"/>
    </row>
    <row r="660" spans="3:9" x14ac:dyDescent="0.2">
      <c r="C660" s="126"/>
      <c r="D660" s="138">
        <v>45001</v>
      </c>
      <c r="E660" s="175"/>
      <c r="F660" s="139" t="s">
        <v>1536</v>
      </c>
      <c r="G660" s="126"/>
      <c r="H660" s="126"/>
      <c r="I660" s="126"/>
    </row>
    <row r="661" spans="3:9" x14ac:dyDescent="0.2">
      <c r="C661" s="126"/>
      <c r="D661" s="138">
        <v>45000</v>
      </c>
      <c r="E661" s="175"/>
      <c r="F661" s="139" t="s">
        <v>1537</v>
      </c>
      <c r="G661" s="126"/>
      <c r="H661" s="126"/>
      <c r="I661" s="126"/>
    </row>
    <row r="662" spans="3:9" x14ac:dyDescent="0.2">
      <c r="C662" s="126"/>
      <c r="D662" s="138">
        <v>44999</v>
      </c>
      <c r="E662" s="175"/>
      <c r="F662" s="139" t="s">
        <v>1538</v>
      </c>
      <c r="G662" s="126"/>
      <c r="H662" s="126"/>
      <c r="I662" s="126"/>
    </row>
    <row r="663" spans="3:9" x14ac:dyDescent="0.2">
      <c r="C663" s="126"/>
      <c r="D663" s="138">
        <v>44998</v>
      </c>
      <c r="E663" s="175"/>
      <c r="F663" s="139" t="s">
        <v>1539</v>
      </c>
      <c r="G663" s="126"/>
      <c r="H663" s="126"/>
      <c r="I663" s="126"/>
    </row>
    <row r="664" spans="3:9" x14ac:dyDescent="0.2">
      <c r="C664" s="126"/>
      <c r="D664" s="138">
        <v>44995</v>
      </c>
      <c r="E664" s="175"/>
      <c r="F664" s="139" t="s">
        <v>1540</v>
      </c>
      <c r="G664" s="126"/>
      <c r="H664" s="126"/>
      <c r="I664" s="126"/>
    </row>
    <row r="665" spans="3:9" x14ac:dyDescent="0.2">
      <c r="C665" s="126"/>
      <c r="D665" s="138">
        <v>44994</v>
      </c>
      <c r="E665" s="175"/>
      <c r="F665" s="139" t="s">
        <v>1541</v>
      </c>
      <c r="G665" s="126"/>
      <c r="H665" s="126"/>
      <c r="I665" s="126"/>
    </row>
    <row r="666" spans="3:9" x14ac:dyDescent="0.2">
      <c r="C666" s="126"/>
      <c r="D666" s="138">
        <v>44993</v>
      </c>
      <c r="E666" s="175"/>
      <c r="F666" s="139" t="s">
        <v>1542</v>
      </c>
      <c r="G666" s="126"/>
      <c r="H666" s="126"/>
      <c r="I666" s="126"/>
    </row>
    <row r="667" spans="3:9" x14ac:dyDescent="0.2">
      <c r="C667" s="126"/>
      <c r="D667" s="138">
        <v>44992</v>
      </c>
      <c r="E667" s="175"/>
      <c r="F667" s="139" t="s">
        <v>1543</v>
      </c>
      <c r="G667" s="126"/>
      <c r="H667" s="126"/>
      <c r="I667" s="126"/>
    </row>
    <row r="668" spans="3:9" x14ac:dyDescent="0.2">
      <c r="C668" s="126"/>
      <c r="D668" s="138">
        <v>44991</v>
      </c>
      <c r="E668" s="175"/>
      <c r="F668" s="139" t="s">
        <v>1544</v>
      </c>
      <c r="G668" s="126"/>
      <c r="H668" s="126"/>
      <c r="I668" s="126"/>
    </row>
    <row r="669" spans="3:9" x14ac:dyDescent="0.2">
      <c r="C669" s="126"/>
      <c r="D669" s="138">
        <v>44988</v>
      </c>
      <c r="E669" s="175"/>
      <c r="F669" s="139" t="s">
        <v>1545</v>
      </c>
      <c r="G669" s="126"/>
      <c r="H669" s="126"/>
      <c r="I669" s="126"/>
    </row>
    <row r="670" spans="3:9" x14ac:dyDescent="0.2">
      <c r="C670" s="126"/>
      <c r="D670" s="138">
        <v>44987</v>
      </c>
      <c r="E670" s="175"/>
      <c r="F670" s="139" t="s">
        <v>1546</v>
      </c>
      <c r="G670" s="126"/>
      <c r="H670" s="126"/>
      <c r="I670" s="126"/>
    </row>
    <row r="671" spans="3:9" x14ac:dyDescent="0.2">
      <c r="C671" s="126"/>
      <c r="D671" s="138">
        <v>44986</v>
      </c>
      <c r="E671" s="175"/>
      <c r="F671" s="139" t="s">
        <v>1547</v>
      </c>
      <c r="G671" s="126"/>
      <c r="H671" s="126"/>
      <c r="I671" s="126"/>
    </row>
    <row r="672" spans="3:9" x14ac:dyDescent="0.2">
      <c r="C672" s="126"/>
      <c r="D672" s="138">
        <v>44985</v>
      </c>
      <c r="E672" s="175"/>
      <c r="F672" s="139" t="s">
        <v>1952</v>
      </c>
      <c r="G672" s="126"/>
      <c r="H672" s="126"/>
      <c r="I672" s="126"/>
    </row>
    <row r="673" spans="3:9" x14ac:dyDescent="0.2">
      <c r="C673" s="126"/>
      <c r="D673" s="138">
        <v>44984</v>
      </c>
      <c r="E673" s="175"/>
      <c r="F673" s="139" t="s">
        <v>1953</v>
      </c>
      <c r="G673" s="126"/>
      <c r="H673" s="126"/>
      <c r="I673" s="126"/>
    </row>
    <row r="674" spans="3:9" x14ac:dyDescent="0.2">
      <c r="C674" s="126"/>
      <c r="D674" s="138">
        <v>44981</v>
      </c>
      <c r="E674" s="175"/>
      <c r="F674" s="139" t="s">
        <v>1954</v>
      </c>
      <c r="G674" s="126"/>
      <c r="H674" s="126"/>
      <c r="I674" s="126"/>
    </row>
    <row r="675" spans="3:9" x14ac:dyDescent="0.2">
      <c r="C675" s="126"/>
      <c r="D675" s="138">
        <v>44980</v>
      </c>
      <c r="E675" s="175"/>
      <c r="F675" s="139" t="s">
        <v>1955</v>
      </c>
      <c r="G675" s="126"/>
      <c r="H675" s="126"/>
      <c r="I675" s="126"/>
    </row>
    <row r="676" spans="3:9" x14ac:dyDescent="0.2">
      <c r="C676" s="126"/>
      <c r="D676" s="138">
        <v>44979</v>
      </c>
      <c r="E676" s="175"/>
      <c r="F676" s="139" t="s">
        <v>1956</v>
      </c>
      <c r="G676" s="126"/>
      <c r="H676" s="126"/>
      <c r="I676" s="126"/>
    </row>
    <row r="677" spans="3:9" x14ac:dyDescent="0.2">
      <c r="C677" s="126"/>
      <c r="D677" s="138">
        <v>44974</v>
      </c>
      <c r="E677" s="175"/>
      <c r="F677" s="139" t="s">
        <v>1957</v>
      </c>
      <c r="G677" s="126"/>
      <c r="H677" s="126"/>
      <c r="I677" s="126"/>
    </row>
    <row r="678" spans="3:9" x14ac:dyDescent="0.2">
      <c r="C678" s="126"/>
      <c r="D678" s="138">
        <v>44973</v>
      </c>
      <c r="E678" s="175"/>
      <c r="F678" s="139" t="s">
        <v>1958</v>
      </c>
      <c r="G678" s="126"/>
      <c r="H678" s="126"/>
      <c r="I678" s="126"/>
    </row>
    <row r="679" spans="3:9" x14ac:dyDescent="0.2">
      <c r="C679" s="126"/>
      <c r="D679" s="138">
        <v>44972</v>
      </c>
      <c r="E679" s="175"/>
      <c r="F679" s="139" t="s">
        <v>1959</v>
      </c>
      <c r="G679" s="126"/>
      <c r="H679" s="126"/>
      <c r="I679" s="126"/>
    </row>
    <row r="680" spans="3:9" x14ac:dyDescent="0.2">
      <c r="C680" s="126"/>
      <c r="D680" s="138">
        <v>44971</v>
      </c>
      <c r="E680" s="175"/>
      <c r="F680" s="139" t="s">
        <v>1960</v>
      </c>
      <c r="G680" s="126"/>
      <c r="H680" s="126"/>
      <c r="I680" s="126"/>
    </row>
    <row r="681" spans="3:9" x14ac:dyDescent="0.2">
      <c r="C681" s="126"/>
      <c r="D681" s="138">
        <v>44970</v>
      </c>
      <c r="E681" s="175"/>
      <c r="F681" s="139" t="s">
        <v>1961</v>
      </c>
      <c r="G681" s="126"/>
      <c r="H681" s="126"/>
      <c r="I681" s="126"/>
    </row>
    <row r="682" spans="3:9" x14ac:dyDescent="0.2">
      <c r="C682" s="126"/>
      <c r="D682" s="138">
        <v>44967</v>
      </c>
      <c r="E682" s="175"/>
      <c r="F682" s="139" t="s">
        <v>1962</v>
      </c>
      <c r="G682" s="126"/>
      <c r="H682" s="126"/>
      <c r="I682" s="126"/>
    </row>
    <row r="683" spans="3:9" x14ac:dyDescent="0.2">
      <c r="C683" s="126"/>
      <c r="D683" s="138">
        <v>44966</v>
      </c>
      <c r="E683" s="175"/>
      <c r="F683" s="139" t="s">
        <v>1963</v>
      </c>
      <c r="G683" s="126"/>
      <c r="H683" s="126"/>
      <c r="I683" s="126"/>
    </row>
    <row r="684" spans="3:9" x14ac:dyDescent="0.2">
      <c r="C684" s="126"/>
      <c r="D684" s="138">
        <v>44965</v>
      </c>
      <c r="E684" s="175"/>
      <c r="F684" s="139" t="s">
        <v>1964</v>
      </c>
      <c r="G684" s="126"/>
      <c r="H684" s="126"/>
      <c r="I684" s="126"/>
    </row>
    <row r="685" spans="3:9" x14ac:dyDescent="0.2">
      <c r="C685" s="126"/>
      <c r="D685" s="138">
        <v>44964</v>
      </c>
      <c r="E685" s="175"/>
      <c r="F685" s="139" t="s">
        <v>1965</v>
      </c>
      <c r="G685" s="126"/>
      <c r="H685" s="126"/>
      <c r="I685" s="126"/>
    </row>
    <row r="686" spans="3:9" x14ac:dyDescent="0.2">
      <c r="C686" s="126"/>
      <c r="D686" s="138">
        <v>44963</v>
      </c>
      <c r="E686" s="175"/>
      <c r="F686" s="139" t="s">
        <v>1966</v>
      </c>
      <c r="G686" s="126"/>
      <c r="H686" s="126"/>
      <c r="I686" s="126"/>
    </row>
    <row r="687" spans="3:9" x14ac:dyDescent="0.2">
      <c r="C687" s="126"/>
      <c r="D687" s="138">
        <v>44960</v>
      </c>
      <c r="E687" s="175"/>
      <c r="F687" s="139" t="s">
        <v>1967</v>
      </c>
      <c r="G687" s="126"/>
      <c r="H687" s="126"/>
      <c r="I687" s="126"/>
    </row>
    <row r="688" spans="3:9" x14ac:dyDescent="0.2">
      <c r="C688" s="126"/>
      <c r="D688" s="138">
        <v>44959</v>
      </c>
      <c r="E688" s="175"/>
      <c r="F688" s="139" t="s">
        <v>1968</v>
      </c>
      <c r="G688" s="126"/>
      <c r="H688" s="126"/>
      <c r="I688" s="126"/>
    </row>
    <row r="689" spans="3:9" x14ac:dyDescent="0.2">
      <c r="C689" s="126"/>
      <c r="D689" s="138">
        <v>44958</v>
      </c>
      <c r="E689" s="175"/>
      <c r="F689" s="139" t="s">
        <v>1969</v>
      </c>
      <c r="G689" s="126"/>
      <c r="H689" s="126"/>
      <c r="I689" s="126"/>
    </row>
    <row r="690" spans="3:9" x14ac:dyDescent="0.2">
      <c r="C690" s="126"/>
      <c r="D690" s="138">
        <v>44957</v>
      </c>
      <c r="E690" s="175"/>
      <c r="F690" s="139" t="s">
        <v>2113</v>
      </c>
      <c r="G690" s="126"/>
      <c r="H690" s="126"/>
      <c r="I690" s="126"/>
    </row>
    <row r="691" spans="3:9" x14ac:dyDescent="0.2">
      <c r="C691" s="126"/>
      <c r="D691" s="138">
        <v>44956</v>
      </c>
      <c r="E691" s="175"/>
      <c r="F691" s="139" t="s">
        <v>2114</v>
      </c>
      <c r="G691" s="126"/>
      <c r="H691" s="126"/>
      <c r="I691" s="126"/>
    </row>
    <row r="692" spans="3:9" x14ac:dyDescent="0.2">
      <c r="C692" s="126"/>
      <c r="D692" s="138">
        <v>44953</v>
      </c>
      <c r="E692" s="175"/>
      <c r="F692" s="139" t="s">
        <v>2115</v>
      </c>
      <c r="G692" s="126"/>
      <c r="H692" s="126"/>
      <c r="I692" s="126"/>
    </row>
    <row r="693" spans="3:9" x14ac:dyDescent="0.2">
      <c r="C693" s="126"/>
      <c r="D693" s="138">
        <v>44952</v>
      </c>
      <c r="E693" s="175"/>
      <c r="F693" s="139" t="s">
        <v>2116</v>
      </c>
      <c r="G693" s="126"/>
      <c r="H693" s="126"/>
      <c r="I693" s="126"/>
    </row>
    <row r="694" spans="3:9" x14ac:dyDescent="0.2">
      <c r="C694" s="126"/>
      <c r="D694" s="138">
        <v>44951</v>
      </c>
      <c r="E694" s="175"/>
      <c r="F694" s="139" t="s">
        <v>2117</v>
      </c>
      <c r="G694" s="126"/>
      <c r="H694" s="126"/>
      <c r="I694" s="126"/>
    </row>
    <row r="695" spans="3:9" x14ac:dyDescent="0.2">
      <c r="C695" s="126"/>
      <c r="D695" s="138">
        <v>44950</v>
      </c>
      <c r="E695" s="175"/>
      <c r="F695" s="139" t="s">
        <v>2118</v>
      </c>
      <c r="G695" s="126"/>
      <c r="H695" s="126"/>
      <c r="I695" s="126"/>
    </row>
    <row r="696" spans="3:9" x14ac:dyDescent="0.2">
      <c r="C696" s="126"/>
      <c r="D696" s="138">
        <v>44949</v>
      </c>
      <c r="E696" s="175"/>
      <c r="F696" s="139" t="s">
        <v>2119</v>
      </c>
      <c r="G696" s="126"/>
      <c r="H696" s="126"/>
      <c r="I696" s="126"/>
    </row>
    <row r="697" spans="3:9" x14ac:dyDescent="0.2">
      <c r="C697" s="126"/>
      <c r="D697" s="138">
        <v>44946</v>
      </c>
      <c r="E697" s="175"/>
      <c r="F697" s="139" t="s">
        <v>2120</v>
      </c>
      <c r="G697" s="126"/>
      <c r="H697" s="126"/>
      <c r="I697" s="126"/>
    </row>
    <row r="698" spans="3:9" x14ac:dyDescent="0.2">
      <c r="C698" s="126"/>
      <c r="D698" s="138">
        <v>44945</v>
      </c>
      <c r="E698" s="175"/>
      <c r="F698" s="139" t="s">
        <v>2121</v>
      </c>
      <c r="G698" s="126"/>
      <c r="H698" s="126"/>
      <c r="I698" s="126"/>
    </row>
    <row r="699" spans="3:9" x14ac:dyDescent="0.2">
      <c r="C699" s="126"/>
      <c r="D699" s="138">
        <v>44944</v>
      </c>
      <c r="E699" s="175"/>
      <c r="F699" s="139" t="s">
        <v>2122</v>
      </c>
      <c r="G699" s="126"/>
      <c r="H699" s="126"/>
      <c r="I699" s="126"/>
    </row>
    <row r="700" spans="3:9" x14ac:dyDescent="0.2">
      <c r="C700" s="126"/>
      <c r="D700" s="138">
        <v>44943</v>
      </c>
      <c r="E700" s="175"/>
      <c r="F700" s="139" t="s">
        <v>2123</v>
      </c>
      <c r="G700" s="126"/>
      <c r="H700" s="126"/>
      <c r="I700" s="126"/>
    </row>
    <row r="701" spans="3:9" x14ac:dyDescent="0.2">
      <c r="C701" s="126"/>
      <c r="D701" s="138">
        <v>44942</v>
      </c>
      <c r="E701" s="175"/>
      <c r="F701" s="139" t="s">
        <v>2124</v>
      </c>
      <c r="G701" s="126"/>
      <c r="H701" s="126"/>
      <c r="I701" s="126"/>
    </row>
    <row r="702" spans="3:9" x14ac:dyDescent="0.2">
      <c r="C702" s="126"/>
      <c r="D702" s="138">
        <v>44939</v>
      </c>
      <c r="E702" s="175"/>
      <c r="F702" s="139" t="s">
        <v>2125</v>
      </c>
      <c r="G702" s="126"/>
      <c r="H702" s="126"/>
      <c r="I702" s="126"/>
    </row>
    <row r="703" spans="3:9" x14ac:dyDescent="0.2">
      <c r="C703" s="126"/>
      <c r="D703" s="138">
        <v>44938</v>
      </c>
      <c r="E703" s="175"/>
      <c r="F703" s="139" t="s">
        <v>2126</v>
      </c>
      <c r="G703" s="126"/>
      <c r="H703" s="126"/>
      <c r="I703" s="126"/>
    </row>
    <row r="704" spans="3:9" x14ac:dyDescent="0.2">
      <c r="C704" s="126"/>
      <c r="D704" s="138">
        <v>44937</v>
      </c>
      <c r="E704" s="175"/>
      <c r="F704" s="139" t="s">
        <v>2127</v>
      </c>
      <c r="G704" s="126"/>
      <c r="H704" s="126"/>
      <c r="I704" s="126"/>
    </row>
    <row r="705" spans="3:9" x14ac:dyDescent="0.2">
      <c r="C705" s="126"/>
      <c r="D705" s="138">
        <v>44936</v>
      </c>
      <c r="E705" s="175"/>
      <c r="F705" s="139" t="s">
        <v>2127</v>
      </c>
      <c r="G705" s="126"/>
      <c r="H705" s="126"/>
      <c r="I705" s="126"/>
    </row>
    <row r="706" spans="3:9" x14ac:dyDescent="0.2">
      <c r="C706" s="126"/>
      <c r="D706" s="138">
        <v>44935</v>
      </c>
      <c r="E706" s="175"/>
      <c r="F706" s="139" t="s">
        <v>2128</v>
      </c>
      <c r="G706" s="126"/>
      <c r="H706" s="126"/>
      <c r="I706" s="126"/>
    </row>
    <row r="707" spans="3:9" x14ac:dyDescent="0.2">
      <c r="C707" s="126"/>
      <c r="D707" s="138">
        <v>44931</v>
      </c>
      <c r="E707" s="175"/>
      <c r="F707" s="139" t="s">
        <v>2129</v>
      </c>
      <c r="G707" s="126"/>
      <c r="H707" s="126"/>
      <c r="I707" s="126"/>
    </row>
    <row r="708" spans="3:9" x14ac:dyDescent="0.2">
      <c r="C708" s="126"/>
      <c r="D708" s="138">
        <v>44930</v>
      </c>
      <c r="E708" s="175"/>
      <c r="F708" s="139" t="s">
        <v>2130</v>
      </c>
      <c r="G708" s="126"/>
      <c r="H708" s="126"/>
      <c r="I708" s="126"/>
    </row>
    <row r="709" spans="3:9" x14ac:dyDescent="0.2">
      <c r="C709" s="126"/>
      <c r="D709" s="138">
        <v>44929</v>
      </c>
      <c r="E709" s="175"/>
      <c r="F709" s="139" t="s">
        <v>2131</v>
      </c>
      <c r="G709" s="126"/>
      <c r="H709" s="126"/>
      <c r="I709" s="126"/>
    </row>
    <row r="710" spans="3:9" x14ac:dyDescent="0.2">
      <c r="C710" s="126"/>
      <c r="D710" s="138">
        <v>44928</v>
      </c>
      <c r="E710" s="175"/>
      <c r="F710" s="139" t="s">
        <v>2132</v>
      </c>
      <c r="G710" s="126"/>
      <c r="H710" s="126"/>
      <c r="I710" s="126"/>
    </row>
    <row r="711" spans="3:9" x14ac:dyDescent="0.2">
      <c r="C711" s="126"/>
      <c r="D711" s="138">
        <v>44925</v>
      </c>
      <c r="E711" s="175"/>
      <c r="F711" s="139" t="s">
        <v>2133</v>
      </c>
      <c r="G711" s="126"/>
      <c r="H711" s="126"/>
      <c r="I711" s="126"/>
    </row>
    <row r="712" spans="3:9" x14ac:dyDescent="0.2">
      <c r="C712" s="126"/>
      <c r="D712" s="138">
        <v>44924</v>
      </c>
      <c r="E712" s="175"/>
      <c r="F712" s="139" t="s">
        <v>2134</v>
      </c>
      <c r="G712" s="126"/>
      <c r="H712" s="126"/>
      <c r="I712" s="126"/>
    </row>
    <row r="713" spans="3:9" x14ac:dyDescent="0.2">
      <c r="C713" s="126"/>
      <c r="D713" s="138">
        <v>44923</v>
      </c>
      <c r="E713" s="175"/>
      <c r="F713" s="139" t="s">
        <v>2135</v>
      </c>
      <c r="G713" s="126"/>
      <c r="H713" s="126"/>
      <c r="I713" s="126"/>
    </row>
    <row r="714" spans="3:9" x14ac:dyDescent="0.2">
      <c r="C714" s="126"/>
      <c r="D714" s="138">
        <v>44922</v>
      </c>
      <c r="E714" s="175"/>
      <c r="F714" s="139" t="s">
        <v>2136</v>
      </c>
      <c r="G714" s="126"/>
      <c r="H714" s="126"/>
      <c r="I714" s="126"/>
    </row>
    <row r="715" spans="3:9" x14ac:dyDescent="0.2">
      <c r="C715" s="126"/>
      <c r="D715" s="138">
        <v>44921</v>
      </c>
      <c r="E715" s="175"/>
      <c r="F715" s="139" t="s">
        <v>2137</v>
      </c>
      <c r="G715" s="126"/>
      <c r="H715" s="126"/>
      <c r="I715" s="126"/>
    </row>
    <row r="716" spans="3:9" x14ac:dyDescent="0.2">
      <c r="C716" s="126"/>
      <c r="D716" s="138">
        <v>44918</v>
      </c>
      <c r="E716" s="175"/>
      <c r="F716" s="139" t="s">
        <v>2138</v>
      </c>
      <c r="G716" s="126"/>
      <c r="H716" s="126"/>
      <c r="I716" s="126"/>
    </row>
    <row r="717" spans="3:9" x14ac:dyDescent="0.2">
      <c r="C717" s="126"/>
      <c r="D717" s="138">
        <v>44917</v>
      </c>
      <c r="E717" s="175"/>
      <c r="F717" s="139" t="s">
        <v>2139</v>
      </c>
      <c r="G717" s="126"/>
      <c r="H717" s="126"/>
      <c r="I717" s="126"/>
    </row>
    <row r="718" spans="3:9" x14ac:dyDescent="0.2">
      <c r="C718" s="126"/>
      <c r="D718" s="138">
        <v>44916</v>
      </c>
      <c r="E718" s="175"/>
      <c r="F718" s="139" t="s">
        <v>2140</v>
      </c>
      <c r="G718" s="126"/>
      <c r="H718" s="126"/>
      <c r="I718" s="126"/>
    </row>
    <row r="719" spans="3:9" x14ac:dyDescent="0.2">
      <c r="C719" s="126"/>
      <c r="D719" s="138">
        <v>44915</v>
      </c>
      <c r="E719" s="175"/>
      <c r="F719" s="139" t="s">
        <v>2141</v>
      </c>
      <c r="G719" s="126"/>
      <c r="H719" s="126"/>
      <c r="I719" s="126"/>
    </row>
    <row r="720" spans="3:9" x14ac:dyDescent="0.2">
      <c r="C720" s="126"/>
      <c r="D720" s="138">
        <v>44914</v>
      </c>
      <c r="E720" s="175"/>
      <c r="F720" s="139" t="s">
        <v>2142</v>
      </c>
      <c r="G720" s="126"/>
      <c r="H720" s="126"/>
      <c r="I720" s="126"/>
    </row>
    <row r="721" spans="3:9" x14ac:dyDescent="0.2">
      <c r="C721" s="126"/>
      <c r="D721" s="138">
        <v>44911</v>
      </c>
      <c r="E721" s="175"/>
      <c r="F721" s="139" t="s">
        <v>2143</v>
      </c>
      <c r="G721" s="126"/>
      <c r="H721" s="126"/>
      <c r="I721" s="126"/>
    </row>
    <row r="722" spans="3:9" x14ac:dyDescent="0.2">
      <c r="C722" s="126"/>
      <c r="D722" s="138">
        <v>44910</v>
      </c>
      <c r="E722" s="175"/>
      <c r="F722" s="139" t="s">
        <v>2144</v>
      </c>
      <c r="G722" s="126"/>
      <c r="H722" s="126"/>
      <c r="I722" s="126"/>
    </row>
    <row r="723" spans="3:9" x14ac:dyDescent="0.2">
      <c r="C723" s="126"/>
      <c r="D723" s="138">
        <v>44909</v>
      </c>
      <c r="E723" s="175"/>
      <c r="F723" s="139" t="s">
        <v>2145</v>
      </c>
      <c r="G723" s="126"/>
      <c r="H723" s="126"/>
      <c r="I723" s="126"/>
    </row>
    <row r="724" spans="3:9" x14ac:dyDescent="0.2">
      <c r="C724" s="126"/>
      <c r="D724" s="138">
        <v>44908</v>
      </c>
      <c r="E724" s="175"/>
      <c r="F724" s="139" t="s">
        <v>2146</v>
      </c>
      <c r="G724" s="126"/>
      <c r="H724" s="126"/>
      <c r="I724" s="126"/>
    </row>
    <row r="725" spans="3:9" x14ac:dyDescent="0.2">
      <c r="C725" s="126"/>
      <c r="D725" s="138">
        <v>44907</v>
      </c>
      <c r="E725" s="175"/>
      <c r="F725" s="139" t="s">
        <v>2147</v>
      </c>
      <c r="G725" s="126"/>
      <c r="H725" s="126"/>
      <c r="I725" s="126"/>
    </row>
    <row r="726" spans="3:9" x14ac:dyDescent="0.2">
      <c r="C726" s="126"/>
      <c r="D726" s="138">
        <v>44904</v>
      </c>
      <c r="E726" s="175"/>
      <c r="F726" s="139" t="s">
        <v>2148</v>
      </c>
      <c r="G726" s="126"/>
      <c r="H726" s="126"/>
      <c r="I726" s="126"/>
    </row>
    <row r="727" spans="3:9" x14ac:dyDescent="0.2">
      <c r="C727" s="126"/>
      <c r="D727" s="138">
        <v>44903</v>
      </c>
      <c r="E727" s="175"/>
      <c r="F727" s="139" t="s">
        <v>2149</v>
      </c>
      <c r="G727" s="126"/>
      <c r="H727" s="126"/>
      <c r="I727" s="126"/>
    </row>
    <row r="728" spans="3:9" x14ac:dyDescent="0.2">
      <c r="C728" s="126"/>
      <c r="D728" s="138">
        <v>44902</v>
      </c>
      <c r="E728" s="175"/>
      <c r="F728" s="139" t="s">
        <v>2150</v>
      </c>
      <c r="G728" s="126"/>
      <c r="H728" s="126"/>
      <c r="I728" s="126"/>
    </row>
    <row r="729" spans="3:9" x14ac:dyDescent="0.2">
      <c r="C729" s="126"/>
      <c r="D729" s="138">
        <v>44901</v>
      </c>
      <c r="E729" s="175"/>
      <c r="F729" s="139" t="s">
        <v>2151</v>
      </c>
      <c r="G729" s="126"/>
      <c r="H729" s="126"/>
      <c r="I729" s="126"/>
    </row>
    <row r="730" spans="3:9" x14ac:dyDescent="0.2">
      <c r="C730" s="126"/>
      <c r="D730" s="138">
        <v>44900</v>
      </c>
      <c r="E730" s="175"/>
      <c r="F730" s="139" t="s">
        <v>2152</v>
      </c>
      <c r="G730" s="126"/>
      <c r="H730" s="126"/>
      <c r="I730" s="126"/>
    </row>
    <row r="731" spans="3:9" x14ac:dyDescent="0.2">
      <c r="C731" s="126"/>
      <c r="D731" s="138">
        <v>44897</v>
      </c>
      <c r="E731" s="175"/>
      <c r="F731" s="139" t="s">
        <v>2153</v>
      </c>
      <c r="G731" s="126"/>
      <c r="H731" s="126"/>
      <c r="I731" s="126"/>
    </row>
    <row r="732" spans="3:9" x14ac:dyDescent="0.2">
      <c r="C732" s="126"/>
      <c r="D732" s="138">
        <v>44896</v>
      </c>
      <c r="E732" s="175"/>
      <c r="F732" s="139" t="s">
        <v>2154</v>
      </c>
      <c r="G732" s="126"/>
      <c r="H732" s="126"/>
      <c r="I732" s="126"/>
    </row>
    <row r="733" spans="3:9" x14ac:dyDescent="0.2">
      <c r="C733" s="126"/>
      <c r="D733" s="138">
        <v>44895</v>
      </c>
      <c r="E733" s="175"/>
      <c r="F733" s="139" t="s">
        <v>2611</v>
      </c>
      <c r="G733" s="126"/>
      <c r="H733" s="126"/>
      <c r="I733" s="126"/>
    </row>
    <row r="734" spans="3:9" x14ac:dyDescent="0.2">
      <c r="C734" s="126"/>
      <c r="D734" s="138">
        <v>44894</v>
      </c>
      <c r="E734" s="175"/>
      <c r="F734" s="139" t="s">
        <v>2612</v>
      </c>
      <c r="G734" s="126"/>
      <c r="H734" s="126"/>
      <c r="I734" s="126"/>
    </row>
    <row r="735" spans="3:9" x14ac:dyDescent="0.2">
      <c r="C735" s="126"/>
      <c r="D735" s="138">
        <v>44893</v>
      </c>
      <c r="E735" s="175"/>
      <c r="F735" s="139" t="s">
        <v>2613</v>
      </c>
      <c r="G735" s="126"/>
      <c r="H735" s="126"/>
      <c r="I735" s="126"/>
    </row>
    <row r="736" spans="3:9" x14ac:dyDescent="0.2">
      <c r="C736" s="126"/>
      <c r="D736" s="138">
        <v>44890</v>
      </c>
      <c r="E736" s="175"/>
      <c r="F736" s="139" t="s">
        <v>2614</v>
      </c>
      <c r="G736" s="126"/>
      <c r="H736" s="126"/>
      <c r="I736" s="126"/>
    </row>
    <row r="737" spans="3:9" x14ac:dyDescent="0.2">
      <c r="C737" s="126"/>
      <c r="D737" s="138">
        <v>44889</v>
      </c>
      <c r="E737" s="175"/>
      <c r="F737" s="139" t="s">
        <v>2615</v>
      </c>
      <c r="G737" s="126"/>
      <c r="H737" s="126"/>
      <c r="I737" s="126"/>
    </row>
    <row r="738" spans="3:9" x14ac:dyDescent="0.2">
      <c r="C738" s="126"/>
      <c r="D738" s="138">
        <v>44888</v>
      </c>
      <c r="E738" s="175"/>
      <c r="F738" s="139" t="s">
        <v>2616</v>
      </c>
      <c r="G738" s="126"/>
      <c r="H738" s="126"/>
      <c r="I738" s="126"/>
    </row>
    <row r="739" spans="3:9" x14ac:dyDescent="0.2">
      <c r="C739" s="126"/>
      <c r="D739" s="138">
        <v>44887</v>
      </c>
      <c r="E739" s="175"/>
      <c r="F739" s="139" t="s">
        <v>2617</v>
      </c>
      <c r="G739" s="126"/>
      <c r="H739" s="126"/>
      <c r="I739" s="126"/>
    </row>
    <row r="740" spans="3:9" x14ac:dyDescent="0.2">
      <c r="C740" s="126"/>
      <c r="D740" s="138">
        <v>44886</v>
      </c>
      <c r="E740" s="175"/>
      <c r="F740" s="139" t="s">
        <v>2618</v>
      </c>
      <c r="G740" s="126"/>
      <c r="H740" s="126"/>
      <c r="I740" s="126"/>
    </row>
    <row r="741" spans="3:9" x14ac:dyDescent="0.2">
      <c r="C741" s="126"/>
      <c r="D741" s="138">
        <v>44883</v>
      </c>
      <c r="E741" s="175"/>
      <c r="F741" s="139" t="s">
        <v>2619</v>
      </c>
      <c r="G741" s="126"/>
      <c r="H741" s="126"/>
      <c r="I741" s="126"/>
    </row>
    <row r="742" spans="3:9" x14ac:dyDescent="0.2">
      <c r="C742" s="126"/>
      <c r="D742" s="138">
        <v>44882</v>
      </c>
      <c r="E742" s="175"/>
      <c r="F742" s="139" t="s">
        <v>2620</v>
      </c>
      <c r="G742" s="126"/>
      <c r="H742" s="126"/>
      <c r="I742" s="126"/>
    </row>
    <row r="743" spans="3:9" x14ac:dyDescent="0.2">
      <c r="C743" s="126"/>
      <c r="D743" s="138">
        <v>44881</v>
      </c>
      <c r="E743" s="175"/>
      <c r="F743" s="139" t="s">
        <v>2621</v>
      </c>
      <c r="G743" s="126"/>
      <c r="H743" s="126"/>
      <c r="I743" s="126"/>
    </row>
    <row r="744" spans="3:9" x14ac:dyDescent="0.2">
      <c r="C744" s="126"/>
      <c r="D744" s="138">
        <v>44880</v>
      </c>
      <c r="E744" s="175"/>
      <c r="F744" s="139" t="s">
        <v>2622</v>
      </c>
      <c r="G744" s="126"/>
      <c r="H744" s="126"/>
      <c r="I744" s="126"/>
    </row>
    <row r="745" spans="3:9" x14ac:dyDescent="0.2">
      <c r="C745" s="126"/>
      <c r="D745" s="138">
        <v>44879</v>
      </c>
      <c r="E745" s="175"/>
      <c r="F745" s="139" t="s">
        <v>2623</v>
      </c>
      <c r="G745" s="126"/>
      <c r="H745" s="126"/>
      <c r="I745" s="126"/>
    </row>
    <row r="746" spans="3:9" x14ac:dyDescent="0.2">
      <c r="C746" s="126"/>
      <c r="D746" s="138">
        <v>44876</v>
      </c>
      <c r="E746" s="175"/>
      <c r="F746" s="139" t="s">
        <v>2624</v>
      </c>
      <c r="G746" s="126"/>
      <c r="H746" s="126"/>
      <c r="I746" s="126"/>
    </row>
    <row r="747" spans="3:9" x14ac:dyDescent="0.2">
      <c r="C747" s="126"/>
      <c r="D747" s="138">
        <v>44875</v>
      </c>
      <c r="E747" s="175"/>
      <c r="F747" s="139" t="s">
        <v>2625</v>
      </c>
      <c r="G747" s="126"/>
      <c r="H747" s="126"/>
      <c r="I747" s="126"/>
    </row>
    <row r="748" spans="3:9" x14ac:dyDescent="0.2">
      <c r="C748" s="126"/>
      <c r="D748" s="138">
        <v>44874</v>
      </c>
      <c r="E748" s="175"/>
      <c r="F748" s="139" t="s">
        <v>2626</v>
      </c>
      <c r="G748" s="126"/>
      <c r="H748" s="126"/>
      <c r="I748" s="126"/>
    </row>
    <row r="749" spans="3:9" x14ac:dyDescent="0.2">
      <c r="C749" s="126"/>
      <c r="D749" s="138">
        <v>44873</v>
      </c>
      <c r="E749" s="175"/>
      <c r="F749" s="139" t="s">
        <v>2627</v>
      </c>
      <c r="G749" s="126"/>
      <c r="H749" s="126"/>
      <c r="I749" s="126"/>
    </row>
    <row r="750" spans="3:9" x14ac:dyDescent="0.2">
      <c r="C750" s="126"/>
      <c r="D750" s="138">
        <v>44872</v>
      </c>
      <c r="E750" s="175"/>
      <c r="F750" s="139" t="s">
        <v>2628</v>
      </c>
      <c r="G750" s="126"/>
      <c r="H750" s="126"/>
      <c r="I750" s="126"/>
    </row>
    <row r="751" spans="3:9" x14ac:dyDescent="0.2">
      <c r="C751" s="126"/>
      <c r="D751" s="138">
        <v>44869</v>
      </c>
      <c r="E751" s="175"/>
      <c r="F751" s="139" t="s">
        <v>2629</v>
      </c>
      <c r="G751" s="126"/>
      <c r="H751" s="126"/>
      <c r="I751" s="126"/>
    </row>
    <row r="752" spans="3:9" x14ac:dyDescent="0.2">
      <c r="C752" s="126"/>
      <c r="D752" s="138">
        <v>44868</v>
      </c>
      <c r="E752" s="175"/>
      <c r="F752" s="139" t="s">
        <v>2630</v>
      </c>
      <c r="G752" s="126"/>
      <c r="H752" s="126"/>
      <c r="I752" s="126"/>
    </row>
    <row r="753" spans="3:9" x14ac:dyDescent="0.2">
      <c r="C753" s="126"/>
      <c r="D753" s="138">
        <v>44866</v>
      </c>
      <c r="E753" s="175"/>
      <c r="F753" s="139" t="s">
        <v>2631</v>
      </c>
      <c r="G753" s="126"/>
      <c r="H753" s="126"/>
      <c r="I753" s="126"/>
    </row>
    <row r="754" spans="3:9" x14ac:dyDescent="0.2">
      <c r="C754" s="126"/>
      <c r="D754" s="138">
        <v>44865</v>
      </c>
      <c r="E754" s="175"/>
      <c r="F754" s="139" t="s">
        <v>2721</v>
      </c>
      <c r="G754" s="126"/>
      <c r="H754" s="126"/>
      <c r="I754" s="126"/>
    </row>
    <row r="755" spans="3:9" x14ac:dyDescent="0.2">
      <c r="C755" s="126"/>
      <c r="D755" s="138">
        <v>44862</v>
      </c>
      <c r="E755" s="175"/>
      <c r="F755" s="139" t="s">
        <v>2722</v>
      </c>
      <c r="G755" s="126"/>
      <c r="H755" s="126"/>
      <c r="I755" s="126"/>
    </row>
    <row r="756" spans="3:9" x14ac:dyDescent="0.2">
      <c r="C756" s="126"/>
      <c r="D756" s="138">
        <v>44861</v>
      </c>
      <c r="E756" s="175"/>
      <c r="F756" s="139" t="s">
        <v>2713</v>
      </c>
      <c r="G756" s="126"/>
      <c r="H756" s="126"/>
      <c r="I756" s="126"/>
    </row>
    <row r="757" spans="3:9" x14ac:dyDescent="0.2">
      <c r="C757" s="126"/>
      <c r="D757" s="138">
        <v>44860</v>
      </c>
      <c r="E757" s="175"/>
      <c r="F757" s="139" t="s">
        <v>2723</v>
      </c>
      <c r="G757" s="126"/>
      <c r="H757" s="126"/>
      <c r="I757" s="126"/>
    </row>
    <row r="758" spans="3:9" x14ac:dyDescent="0.2">
      <c r="C758" s="126"/>
      <c r="D758" s="138">
        <v>44859</v>
      </c>
      <c r="E758" s="175"/>
      <c r="F758" s="139" t="s">
        <v>2724</v>
      </c>
      <c r="G758" s="126"/>
      <c r="H758" s="126"/>
      <c r="I758" s="126"/>
    </row>
    <row r="759" spans="3:9" x14ac:dyDescent="0.2">
      <c r="C759" s="126"/>
      <c r="D759" s="138">
        <v>44858</v>
      </c>
      <c r="E759" s="175"/>
      <c r="F759" s="139" t="s">
        <v>2725</v>
      </c>
      <c r="G759" s="126"/>
      <c r="H759" s="126"/>
      <c r="I759" s="126"/>
    </row>
    <row r="760" spans="3:9" x14ac:dyDescent="0.2">
      <c r="C760" s="126"/>
      <c r="D760" s="138">
        <v>44855</v>
      </c>
      <c r="E760" s="175"/>
      <c r="F760" s="139" t="s">
        <v>2726</v>
      </c>
      <c r="G760" s="126"/>
      <c r="H760" s="126"/>
      <c r="I760" s="126"/>
    </row>
    <row r="761" spans="3:9" x14ac:dyDescent="0.2">
      <c r="C761" s="126"/>
      <c r="D761" s="138">
        <v>44854</v>
      </c>
      <c r="E761" s="175"/>
      <c r="F761" s="139" t="s">
        <v>2727</v>
      </c>
      <c r="G761" s="126"/>
      <c r="H761" s="126"/>
      <c r="I761" s="126"/>
    </row>
    <row r="762" spans="3:9" x14ac:dyDescent="0.2">
      <c r="C762" s="126"/>
      <c r="D762" s="138">
        <v>44853</v>
      </c>
      <c r="E762" s="175"/>
      <c r="F762" s="139" t="s">
        <v>2728</v>
      </c>
      <c r="G762" s="126"/>
      <c r="H762" s="126"/>
      <c r="I762" s="126"/>
    </row>
    <row r="763" spans="3:9" x14ac:dyDescent="0.2">
      <c r="C763" s="126"/>
      <c r="D763" s="138">
        <v>44852</v>
      </c>
      <c r="E763" s="175"/>
      <c r="F763" s="139" t="s">
        <v>2729</v>
      </c>
      <c r="G763" s="126"/>
      <c r="H763" s="126"/>
      <c r="I763" s="126"/>
    </row>
    <row r="764" spans="3:9" x14ac:dyDescent="0.2">
      <c r="C764" s="126"/>
      <c r="D764" s="138">
        <v>44851</v>
      </c>
      <c r="E764" s="175"/>
      <c r="F764" s="139" t="s">
        <v>2730</v>
      </c>
      <c r="G764" s="126"/>
      <c r="H764" s="126"/>
      <c r="I764" s="126"/>
    </row>
    <row r="765" spans="3:9" x14ac:dyDescent="0.2">
      <c r="C765" s="126"/>
      <c r="D765" s="138">
        <v>44848</v>
      </c>
      <c r="E765" s="175"/>
      <c r="F765" s="139" t="s">
        <v>2731</v>
      </c>
      <c r="G765" s="126"/>
      <c r="H765" s="126"/>
      <c r="I765" s="126"/>
    </row>
    <row r="766" spans="3:9" x14ac:dyDescent="0.2">
      <c r="C766" s="126"/>
      <c r="D766" s="138">
        <v>44847</v>
      </c>
      <c r="E766" s="175"/>
      <c r="F766" s="139" t="s">
        <v>2732</v>
      </c>
      <c r="G766" s="126"/>
      <c r="H766" s="126"/>
      <c r="I766" s="126"/>
    </row>
    <row r="767" spans="3:9" x14ac:dyDescent="0.2">
      <c r="C767" s="126"/>
      <c r="D767" s="138">
        <v>44846</v>
      </c>
      <c r="E767" s="175"/>
      <c r="F767" s="139" t="s">
        <v>2733</v>
      </c>
      <c r="G767" s="126"/>
      <c r="H767" s="126"/>
      <c r="I767" s="126"/>
    </row>
    <row r="768" spans="3:9" x14ac:dyDescent="0.2">
      <c r="C768" s="126"/>
      <c r="D768" s="138">
        <v>44845</v>
      </c>
      <c r="E768" s="175"/>
      <c r="F768" s="139" t="s">
        <v>2734</v>
      </c>
      <c r="G768" s="126"/>
      <c r="H768" s="126"/>
      <c r="I768" s="126"/>
    </row>
    <row r="769" spans="3:9" x14ac:dyDescent="0.2">
      <c r="C769" s="126"/>
      <c r="D769" s="138">
        <v>44841</v>
      </c>
      <c r="E769" s="175"/>
      <c r="F769" s="139" t="s">
        <v>2735</v>
      </c>
      <c r="G769" s="126"/>
      <c r="H769" s="126"/>
      <c r="I769" s="126"/>
    </row>
    <row r="770" spans="3:9" x14ac:dyDescent="0.2">
      <c r="C770" s="126"/>
      <c r="D770" s="138">
        <v>44840</v>
      </c>
      <c r="E770" s="175"/>
      <c r="F770" s="139" t="s">
        <v>2914</v>
      </c>
      <c r="G770" s="126"/>
      <c r="H770" s="126"/>
      <c r="I770" s="126"/>
    </row>
    <row r="771" spans="3:9" x14ac:dyDescent="0.2">
      <c r="C771" s="126"/>
      <c r="D771" s="138">
        <v>44839</v>
      </c>
      <c r="E771" s="175"/>
      <c r="F771" s="139" t="s">
        <v>2736</v>
      </c>
      <c r="G771" s="126"/>
      <c r="H771" s="126"/>
      <c r="I771" s="126"/>
    </row>
    <row r="772" spans="3:9" x14ac:dyDescent="0.2">
      <c r="C772" s="126"/>
      <c r="D772" s="138">
        <v>44838</v>
      </c>
      <c r="E772" s="175"/>
      <c r="F772" s="139" t="s">
        <v>2737</v>
      </c>
      <c r="G772" s="126"/>
      <c r="H772" s="126"/>
      <c r="I772" s="126"/>
    </row>
    <row r="773" spans="3:9" x14ac:dyDescent="0.2">
      <c r="C773" s="126"/>
      <c r="D773" s="138">
        <v>44837</v>
      </c>
      <c r="E773" s="175"/>
      <c r="F773" s="139" t="s">
        <v>2738</v>
      </c>
      <c r="G773" s="126"/>
      <c r="H773" s="126"/>
      <c r="I773" s="126"/>
    </row>
    <row r="774" spans="3:9" x14ac:dyDescent="0.2">
      <c r="C774" s="126"/>
      <c r="D774" s="138">
        <v>44834</v>
      </c>
      <c r="E774" s="175"/>
      <c r="F774" s="139" t="s">
        <v>2700</v>
      </c>
      <c r="G774" s="126"/>
      <c r="H774" s="126"/>
      <c r="I774" s="126"/>
    </row>
    <row r="775" spans="3:9" x14ac:dyDescent="0.2">
      <c r="C775" s="126"/>
      <c r="D775" s="138">
        <v>44833</v>
      </c>
      <c r="E775" s="175"/>
      <c r="F775" s="139" t="s">
        <v>2701</v>
      </c>
      <c r="G775" s="126"/>
      <c r="H775" s="126"/>
      <c r="I775" s="126"/>
    </row>
    <row r="776" spans="3:9" x14ac:dyDescent="0.2">
      <c r="C776" s="126"/>
      <c r="D776" s="138">
        <v>44832</v>
      </c>
      <c r="E776" s="175"/>
      <c r="F776" s="139" t="s">
        <v>2702</v>
      </c>
      <c r="G776" s="126"/>
      <c r="H776" s="126"/>
      <c r="I776" s="126"/>
    </row>
    <row r="777" spans="3:9" x14ac:dyDescent="0.2">
      <c r="C777" s="126"/>
      <c r="D777" s="138">
        <v>44831</v>
      </c>
      <c r="E777" s="175"/>
      <c r="F777" s="139" t="s">
        <v>2703</v>
      </c>
      <c r="G777" s="126"/>
      <c r="H777" s="126"/>
      <c r="I777" s="126"/>
    </row>
    <row r="778" spans="3:9" x14ac:dyDescent="0.2">
      <c r="C778" s="126"/>
      <c r="D778" s="138">
        <v>44830</v>
      </c>
      <c r="E778" s="175"/>
      <c r="F778" s="139" t="s">
        <v>2704</v>
      </c>
      <c r="G778" s="126"/>
      <c r="H778" s="126"/>
      <c r="I778" s="126"/>
    </row>
    <row r="779" spans="3:9" x14ac:dyDescent="0.2">
      <c r="C779" s="126"/>
      <c r="D779" s="138">
        <v>44827</v>
      </c>
      <c r="E779" s="175"/>
      <c r="F779" s="139" t="s">
        <v>2705</v>
      </c>
      <c r="G779" s="126"/>
      <c r="H779" s="126"/>
      <c r="I779" s="126"/>
    </row>
    <row r="780" spans="3:9" x14ac:dyDescent="0.2">
      <c r="C780" s="126"/>
      <c r="D780" s="138">
        <v>44826</v>
      </c>
      <c r="E780" s="175"/>
      <c r="F780" s="139" t="s">
        <v>2706</v>
      </c>
      <c r="G780" s="126"/>
      <c r="H780" s="126"/>
      <c r="I780" s="126"/>
    </row>
    <row r="781" spans="3:9" x14ac:dyDescent="0.2">
      <c r="C781" s="126"/>
      <c r="D781" s="138">
        <v>44825</v>
      </c>
      <c r="E781" s="175"/>
      <c r="F781" s="139" t="s">
        <v>2707</v>
      </c>
      <c r="G781" s="126"/>
      <c r="H781" s="126"/>
      <c r="I781" s="126"/>
    </row>
    <row r="782" spans="3:9" x14ac:dyDescent="0.2">
      <c r="C782" s="126"/>
      <c r="D782" s="138">
        <v>44824</v>
      </c>
      <c r="E782" s="175"/>
      <c r="F782" s="139" t="s">
        <v>2708</v>
      </c>
      <c r="G782" s="126"/>
      <c r="H782" s="126"/>
      <c r="I782" s="126"/>
    </row>
    <row r="783" spans="3:9" x14ac:dyDescent="0.2">
      <c r="C783" s="126"/>
      <c r="D783" s="138">
        <v>44823</v>
      </c>
      <c r="E783" s="175"/>
      <c r="F783" s="139" t="s">
        <v>2709</v>
      </c>
      <c r="G783" s="126"/>
      <c r="H783" s="126"/>
      <c r="I783" s="126"/>
    </row>
    <row r="784" spans="3:9" x14ac:dyDescent="0.2">
      <c r="C784" s="126"/>
      <c r="D784" s="138">
        <v>44820</v>
      </c>
      <c r="E784" s="175"/>
      <c r="F784" s="139" t="s">
        <v>2710</v>
      </c>
      <c r="G784" s="126"/>
      <c r="H784" s="126"/>
      <c r="I784" s="126"/>
    </row>
    <row r="785" spans="3:9" x14ac:dyDescent="0.2">
      <c r="C785" s="126"/>
      <c r="D785" s="138">
        <v>44819</v>
      </c>
      <c r="E785" s="175"/>
      <c r="F785" s="139" t="s">
        <v>2711</v>
      </c>
      <c r="G785" s="126"/>
      <c r="H785" s="126"/>
      <c r="I785" s="126"/>
    </row>
    <row r="786" spans="3:9" x14ac:dyDescent="0.2">
      <c r="C786" s="126"/>
      <c r="D786" s="138">
        <v>44818</v>
      </c>
      <c r="E786" s="175"/>
      <c r="F786" s="139" t="s">
        <v>2712</v>
      </c>
      <c r="G786" s="126"/>
      <c r="H786" s="126"/>
      <c r="I786" s="126"/>
    </row>
    <row r="787" spans="3:9" x14ac:dyDescent="0.2">
      <c r="C787" s="126"/>
      <c r="D787" s="138">
        <v>44817</v>
      </c>
      <c r="E787" s="175"/>
      <c r="F787" s="139" t="s">
        <v>2713</v>
      </c>
      <c r="G787" s="126"/>
      <c r="H787" s="126"/>
      <c r="I787" s="126"/>
    </row>
    <row r="788" spans="3:9" x14ac:dyDescent="0.2">
      <c r="C788" s="126"/>
      <c r="D788" s="138">
        <v>44816</v>
      </c>
      <c r="E788" s="175"/>
      <c r="F788" s="139" t="s">
        <v>2714</v>
      </c>
      <c r="G788" s="126"/>
      <c r="H788" s="126"/>
      <c r="I788" s="126"/>
    </row>
    <row r="789" spans="3:9" x14ac:dyDescent="0.2">
      <c r="C789" s="126"/>
      <c r="D789" s="138">
        <v>44813</v>
      </c>
      <c r="E789" s="175"/>
      <c r="F789" s="139" t="s">
        <v>2715</v>
      </c>
      <c r="G789" s="126"/>
      <c r="H789" s="126"/>
      <c r="I789" s="126"/>
    </row>
    <row r="790" spans="3:9" x14ac:dyDescent="0.2">
      <c r="C790" s="126"/>
      <c r="D790" s="138">
        <v>44812</v>
      </c>
      <c r="E790" s="175"/>
      <c r="F790" s="139" t="s">
        <v>2716</v>
      </c>
      <c r="G790" s="126"/>
      <c r="H790" s="126"/>
      <c r="I790" s="126"/>
    </row>
    <row r="791" spans="3:9" x14ac:dyDescent="0.2">
      <c r="C791" s="126"/>
      <c r="D791" s="138">
        <v>44811</v>
      </c>
      <c r="E791" s="175"/>
      <c r="F791" s="139" t="s">
        <v>3013</v>
      </c>
      <c r="G791" s="126"/>
      <c r="H791" s="126"/>
      <c r="I791" s="126"/>
    </row>
    <row r="792" spans="3:9" x14ac:dyDescent="0.2">
      <c r="C792" s="126"/>
      <c r="D792" s="138">
        <v>44810</v>
      </c>
      <c r="E792" s="175"/>
      <c r="F792" s="139" t="s">
        <v>2717</v>
      </c>
      <c r="G792" s="126"/>
      <c r="H792" s="126"/>
      <c r="I792" s="126"/>
    </row>
    <row r="793" spans="3:9" x14ac:dyDescent="0.2">
      <c r="C793" s="126"/>
      <c r="D793" s="138">
        <v>44809</v>
      </c>
      <c r="E793" s="175"/>
      <c r="F793" s="139" t="s">
        <v>2718</v>
      </c>
      <c r="G793" s="126"/>
      <c r="H793" s="126"/>
      <c r="I793" s="126"/>
    </row>
    <row r="794" spans="3:9" x14ac:dyDescent="0.2">
      <c r="C794" s="126"/>
      <c r="D794" s="138">
        <v>44806</v>
      </c>
      <c r="E794" s="175"/>
      <c r="F794" s="139" t="s">
        <v>2719</v>
      </c>
      <c r="G794" s="126"/>
      <c r="H794" s="126"/>
      <c r="I794" s="126"/>
    </row>
    <row r="795" spans="3:9" x14ac:dyDescent="0.2">
      <c r="C795" s="126"/>
      <c r="D795" s="138">
        <v>44805</v>
      </c>
      <c r="E795" s="175"/>
      <c r="F795" s="139" t="s">
        <v>2720</v>
      </c>
      <c r="G795" s="126"/>
      <c r="H795" s="126"/>
      <c r="I795" s="126"/>
    </row>
    <row r="796" spans="3:9" x14ac:dyDescent="0.2">
      <c r="C796" s="126"/>
      <c r="D796" s="138">
        <v>44804</v>
      </c>
      <c r="E796" s="175"/>
      <c r="F796" s="139" t="s">
        <v>2893</v>
      </c>
      <c r="G796" s="126"/>
      <c r="H796" s="126"/>
      <c r="I796" s="126"/>
    </row>
    <row r="797" spans="3:9" x14ac:dyDescent="0.2">
      <c r="C797" s="126"/>
      <c r="D797" s="138">
        <v>44803</v>
      </c>
      <c r="E797" s="175"/>
      <c r="F797" s="139" t="s">
        <v>2894</v>
      </c>
      <c r="G797" s="126"/>
      <c r="H797" s="126"/>
      <c r="I797" s="126"/>
    </row>
    <row r="798" spans="3:9" x14ac:dyDescent="0.2">
      <c r="C798" s="126"/>
      <c r="D798" s="138">
        <v>44802</v>
      </c>
      <c r="E798" s="175"/>
      <c r="F798" s="139" t="s">
        <v>2895</v>
      </c>
      <c r="G798" s="126"/>
      <c r="H798" s="126"/>
      <c r="I798" s="126"/>
    </row>
    <row r="799" spans="3:9" x14ac:dyDescent="0.2">
      <c r="C799" s="126"/>
      <c r="D799" s="138">
        <v>44799</v>
      </c>
      <c r="E799" s="175"/>
      <c r="F799" s="139" t="s">
        <v>2896</v>
      </c>
      <c r="G799" s="126"/>
      <c r="H799" s="126"/>
      <c r="I799" s="126"/>
    </row>
    <row r="800" spans="3:9" x14ac:dyDescent="0.2">
      <c r="C800" s="126"/>
      <c r="D800" s="138">
        <v>44797</v>
      </c>
      <c r="E800" s="175"/>
      <c r="F800" s="139" t="s">
        <v>2897</v>
      </c>
      <c r="G800" s="126"/>
      <c r="H800" s="126"/>
      <c r="I800" s="126"/>
    </row>
    <row r="801" spans="3:9" x14ac:dyDescent="0.2">
      <c r="C801" s="126"/>
      <c r="D801" s="138">
        <v>44796</v>
      </c>
      <c r="E801" s="175"/>
      <c r="F801" s="139" t="s">
        <v>2898</v>
      </c>
      <c r="G801" s="126"/>
      <c r="H801" s="126"/>
      <c r="I801" s="126"/>
    </row>
    <row r="802" spans="3:9" x14ac:dyDescent="0.2">
      <c r="C802" s="126"/>
      <c r="D802" s="138">
        <v>44795</v>
      </c>
      <c r="E802" s="175"/>
      <c r="F802" s="139" t="s">
        <v>2899</v>
      </c>
      <c r="G802" s="126"/>
      <c r="H802" s="126"/>
      <c r="I802" s="126"/>
    </row>
    <row r="803" spans="3:9" x14ac:dyDescent="0.2">
      <c r="C803" s="126"/>
      <c r="D803" s="138">
        <v>44792</v>
      </c>
      <c r="E803" s="175"/>
      <c r="F803" s="139" t="s">
        <v>2900</v>
      </c>
      <c r="G803" s="126"/>
      <c r="H803" s="126"/>
      <c r="I803" s="126"/>
    </row>
    <row r="804" spans="3:9" x14ac:dyDescent="0.2">
      <c r="C804" s="126"/>
      <c r="D804" s="138">
        <v>44791</v>
      </c>
      <c r="E804" s="175"/>
      <c r="F804" s="139" t="s">
        <v>2901</v>
      </c>
      <c r="G804" s="126"/>
      <c r="H804" s="126"/>
      <c r="I804" s="126"/>
    </row>
    <row r="805" spans="3:9" x14ac:dyDescent="0.2">
      <c r="C805" s="126"/>
      <c r="D805" s="138">
        <v>44790</v>
      </c>
      <c r="E805" s="175"/>
      <c r="F805" s="139" t="s">
        <v>2902</v>
      </c>
      <c r="G805" s="126"/>
      <c r="H805" s="126"/>
      <c r="I805" s="126"/>
    </row>
    <row r="806" spans="3:9" x14ac:dyDescent="0.2">
      <c r="C806" s="126"/>
      <c r="D806" s="138">
        <v>44789</v>
      </c>
      <c r="E806" s="175"/>
      <c r="F806" s="139" t="s">
        <v>2903</v>
      </c>
      <c r="G806" s="126"/>
      <c r="H806" s="126"/>
      <c r="I806" s="126"/>
    </row>
    <row r="807" spans="3:9" x14ac:dyDescent="0.2">
      <c r="C807" s="126"/>
      <c r="D807" s="138">
        <v>44788</v>
      </c>
      <c r="E807" s="175"/>
      <c r="F807" s="139" t="s">
        <v>2904</v>
      </c>
      <c r="G807" s="126"/>
      <c r="H807" s="126"/>
      <c r="I807" s="126"/>
    </row>
    <row r="808" spans="3:9" x14ac:dyDescent="0.2">
      <c r="C808" s="126"/>
      <c r="D808" s="138">
        <v>44785</v>
      </c>
      <c r="E808" s="175"/>
      <c r="F808" s="139" t="s">
        <v>3018</v>
      </c>
      <c r="G808" s="126"/>
      <c r="H808" s="126"/>
      <c r="I808" s="126"/>
    </row>
    <row r="809" spans="3:9" x14ac:dyDescent="0.2">
      <c r="C809" s="126"/>
      <c r="D809" s="138">
        <v>44784</v>
      </c>
      <c r="E809" s="175"/>
      <c r="F809" s="139" t="s">
        <v>2905</v>
      </c>
      <c r="G809" s="126"/>
      <c r="H809" s="126"/>
      <c r="I809" s="126"/>
    </row>
    <row r="810" spans="3:9" x14ac:dyDescent="0.2">
      <c r="C810" s="126"/>
      <c r="D810" s="138">
        <v>44783</v>
      </c>
      <c r="E810" s="175"/>
      <c r="F810" s="139" t="s">
        <v>2906</v>
      </c>
      <c r="G810" s="126"/>
      <c r="H810" s="126"/>
      <c r="I810" s="126"/>
    </row>
    <row r="811" spans="3:9" x14ac:dyDescent="0.2">
      <c r="C811" s="126"/>
      <c r="D811" s="138">
        <v>44782</v>
      </c>
      <c r="E811" s="175"/>
      <c r="F811" s="139" t="s">
        <v>2907</v>
      </c>
      <c r="G811" s="126"/>
      <c r="H811" s="126"/>
      <c r="I811" s="126"/>
    </row>
    <row r="812" spans="3:9" x14ac:dyDescent="0.2">
      <c r="C812" s="126"/>
      <c r="D812" s="138">
        <v>44781</v>
      </c>
      <c r="E812" s="175"/>
      <c r="F812" s="139" t="s">
        <v>2908</v>
      </c>
      <c r="G812" s="126"/>
      <c r="H812" s="126"/>
      <c r="I812" s="126"/>
    </row>
    <row r="813" spans="3:9" x14ac:dyDescent="0.2">
      <c r="C813" s="126"/>
      <c r="D813" s="138">
        <v>44778</v>
      </c>
      <c r="E813" s="175"/>
      <c r="F813" s="139" t="s">
        <v>2909</v>
      </c>
      <c r="G813" s="126"/>
      <c r="H813" s="126"/>
      <c r="I813" s="126"/>
    </row>
    <row r="814" spans="3:9" x14ac:dyDescent="0.2">
      <c r="C814" s="126"/>
      <c r="D814" s="138">
        <v>44777</v>
      </c>
      <c r="E814" s="175"/>
      <c r="F814" s="139" t="s">
        <v>2910</v>
      </c>
      <c r="G814" s="126"/>
      <c r="H814" s="126"/>
      <c r="I814" s="126"/>
    </row>
    <row r="815" spans="3:9" x14ac:dyDescent="0.2">
      <c r="C815" s="126"/>
      <c r="D815" s="138">
        <v>44776</v>
      </c>
      <c r="E815" s="175"/>
      <c r="F815" s="139" t="s">
        <v>2911</v>
      </c>
      <c r="G815" s="126"/>
      <c r="H815" s="126"/>
      <c r="I815" s="126"/>
    </row>
    <row r="816" spans="3:9" x14ac:dyDescent="0.2">
      <c r="C816" s="126"/>
      <c r="D816" s="138">
        <v>44775</v>
      </c>
      <c r="E816" s="175"/>
      <c r="F816" s="139" t="s">
        <v>2912</v>
      </c>
      <c r="G816" s="126"/>
      <c r="H816" s="126"/>
      <c r="I816" s="126"/>
    </row>
    <row r="817" spans="3:9" x14ac:dyDescent="0.2">
      <c r="C817" s="126"/>
      <c r="D817" s="138">
        <v>44774</v>
      </c>
      <c r="E817" s="175"/>
      <c r="F817" s="139" t="s">
        <v>2913</v>
      </c>
      <c r="G817" s="126"/>
      <c r="H817" s="126"/>
      <c r="I817" s="126"/>
    </row>
    <row r="818" spans="3:9" x14ac:dyDescent="0.2">
      <c r="C818" s="126"/>
      <c r="D818" s="138">
        <v>44771</v>
      </c>
      <c r="E818" s="175"/>
      <c r="F818" s="139" t="s">
        <v>2914</v>
      </c>
      <c r="G818" s="126"/>
      <c r="H818" s="126"/>
      <c r="I818" s="126"/>
    </row>
    <row r="819" spans="3:9" x14ac:dyDescent="0.2">
      <c r="C819" s="126"/>
      <c r="D819" s="138">
        <v>44770</v>
      </c>
      <c r="E819" s="175"/>
      <c r="F819" s="139" t="s">
        <v>2915</v>
      </c>
      <c r="G819" s="126"/>
      <c r="H819" s="126"/>
      <c r="I819" s="126"/>
    </row>
    <row r="820" spans="3:9" x14ac:dyDescent="0.2">
      <c r="C820" s="126"/>
      <c r="D820" s="138">
        <v>44769</v>
      </c>
      <c r="E820" s="175"/>
      <c r="F820" s="139" t="s">
        <v>2916</v>
      </c>
      <c r="G820" s="126"/>
      <c r="H820" s="126"/>
      <c r="I820" s="126"/>
    </row>
    <row r="821" spans="3:9" x14ac:dyDescent="0.2">
      <c r="C821" s="126"/>
      <c r="D821" s="138">
        <v>44768</v>
      </c>
      <c r="E821" s="175"/>
      <c r="F821" s="139" t="s">
        <v>2917</v>
      </c>
      <c r="G821" s="126"/>
      <c r="H821" s="126"/>
      <c r="I821" s="126"/>
    </row>
    <row r="822" spans="3:9" x14ac:dyDescent="0.2">
      <c r="C822" s="126"/>
      <c r="D822" s="138">
        <v>44767</v>
      </c>
      <c r="E822" s="175"/>
      <c r="F822" s="139" t="s">
        <v>2918</v>
      </c>
      <c r="G822" s="126"/>
      <c r="H822" s="126"/>
      <c r="I822" s="126"/>
    </row>
    <row r="823" spans="3:9" x14ac:dyDescent="0.2">
      <c r="C823" s="126"/>
      <c r="D823" s="138">
        <v>44764</v>
      </c>
      <c r="E823" s="175"/>
      <c r="F823" s="139" t="s">
        <v>2919</v>
      </c>
      <c r="G823" s="126"/>
      <c r="H823" s="126"/>
      <c r="I823" s="126"/>
    </row>
    <row r="824" spans="3:9" x14ac:dyDescent="0.2">
      <c r="C824" s="126"/>
      <c r="D824" s="138">
        <v>44763</v>
      </c>
      <c r="E824" s="175"/>
      <c r="F824" s="139" t="s">
        <v>2919</v>
      </c>
      <c r="G824" s="126"/>
      <c r="H824" s="126"/>
      <c r="I824" s="126"/>
    </row>
    <row r="825" spans="3:9" x14ac:dyDescent="0.2">
      <c r="C825" s="126"/>
      <c r="D825" s="138">
        <v>44762</v>
      </c>
      <c r="E825" s="175"/>
      <c r="F825" s="139" t="s">
        <v>2920</v>
      </c>
      <c r="G825" s="126"/>
      <c r="H825" s="126"/>
      <c r="I825" s="126"/>
    </row>
    <row r="826" spans="3:9" x14ac:dyDescent="0.2">
      <c r="C826" s="126"/>
      <c r="D826" s="138">
        <v>44761</v>
      </c>
      <c r="E826" s="175"/>
      <c r="F826" s="139" t="s">
        <v>2921</v>
      </c>
      <c r="G826" s="126"/>
      <c r="H826" s="126"/>
      <c r="I826" s="126"/>
    </row>
    <row r="827" spans="3:9" x14ac:dyDescent="0.2">
      <c r="C827" s="126"/>
      <c r="D827" s="138">
        <v>44757</v>
      </c>
      <c r="E827" s="175"/>
      <c r="F827" s="139" t="s">
        <v>2922</v>
      </c>
      <c r="G827" s="126"/>
      <c r="H827" s="126"/>
      <c r="I827" s="126"/>
    </row>
    <row r="828" spans="3:9" x14ac:dyDescent="0.2">
      <c r="C828" s="126"/>
      <c r="D828" s="138">
        <v>44756</v>
      </c>
      <c r="E828" s="175"/>
      <c r="F828" s="139" t="s">
        <v>2923</v>
      </c>
      <c r="G828" s="126"/>
      <c r="H828" s="126"/>
      <c r="I828" s="126"/>
    </row>
    <row r="829" spans="3:9" x14ac:dyDescent="0.2">
      <c r="C829" s="126"/>
      <c r="D829" s="138">
        <v>44755</v>
      </c>
      <c r="E829" s="175"/>
      <c r="F829" s="139" t="s">
        <v>2924</v>
      </c>
      <c r="G829" s="126"/>
      <c r="H829" s="126"/>
      <c r="I829" s="126"/>
    </row>
    <row r="830" spans="3:9" x14ac:dyDescent="0.2">
      <c r="C830" s="126"/>
      <c r="D830" s="138">
        <v>44754</v>
      </c>
      <c r="E830" s="175"/>
      <c r="F830" s="139" t="s">
        <v>2925</v>
      </c>
      <c r="G830" s="126"/>
      <c r="H830" s="126"/>
      <c r="I830" s="126"/>
    </row>
    <row r="831" spans="3:9" x14ac:dyDescent="0.2">
      <c r="C831" s="126"/>
      <c r="D831" s="138">
        <v>44753</v>
      </c>
      <c r="E831" s="175"/>
      <c r="F831" s="139" t="s">
        <v>2926</v>
      </c>
      <c r="G831" s="126"/>
      <c r="H831" s="126"/>
      <c r="I831" s="126"/>
    </row>
    <row r="832" spans="3:9" x14ac:dyDescent="0.2">
      <c r="C832" s="126"/>
      <c r="D832" s="138">
        <v>44750</v>
      </c>
      <c r="E832" s="175"/>
      <c r="F832" s="139" t="s">
        <v>2927</v>
      </c>
      <c r="G832" s="126"/>
      <c r="H832" s="126"/>
      <c r="I832" s="126"/>
    </row>
    <row r="833" spans="3:9" x14ac:dyDescent="0.2">
      <c r="C833" s="126"/>
      <c r="D833" s="138">
        <v>44749</v>
      </c>
      <c r="E833" s="175"/>
      <c r="F833" s="139" t="s">
        <v>2928</v>
      </c>
      <c r="G833" s="126"/>
      <c r="H833" s="126"/>
      <c r="I833" s="126"/>
    </row>
    <row r="834" spans="3:9" x14ac:dyDescent="0.2">
      <c r="C834" s="126"/>
      <c r="D834" s="138">
        <v>44748</v>
      </c>
      <c r="E834" s="175"/>
      <c r="F834" s="139" t="s">
        <v>2929</v>
      </c>
      <c r="G834" s="126"/>
      <c r="H834" s="126"/>
      <c r="I834" s="126"/>
    </row>
    <row r="835" spans="3:9" x14ac:dyDescent="0.2">
      <c r="C835" s="126"/>
      <c r="D835" s="138">
        <v>44747</v>
      </c>
      <c r="E835" s="175"/>
      <c r="F835" s="139" t="s">
        <v>2908</v>
      </c>
      <c r="G835" s="126"/>
      <c r="H835" s="126"/>
      <c r="I835" s="126"/>
    </row>
    <row r="836" spans="3:9" x14ac:dyDescent="0.2">
      <c r="C836" s="126"/>
      <c r="D836" s="138">
        <v>44746</v>
      </c>
      <c r="E836" s="175"/>
      <c r="F836" s="139" t="s">
        <v>2930</v>
      </c>
      <c r="G836" s="126"/>
      <c r="H836" s="126"/>
      <c r="I836" s="126"/>
    </row>
    <row r="837" spans="3:9" x14ac:dyDescent="0.2">
      <c r="C837" s="126"/>
      <c r="D837" s="138">
        <v>44743</v>
      </c>
      <c r="E837" s="175"/>
      <c r="F837" s="139" t="s">
        <v>2931</v>
      </c>
      <c r="G837" s="126"/>
      <c r="H837" s="126"/>
      <c r="I837" s="126"/>
    </row>
    <row r="838" spans="3:9" x14ac:dyDescent="0.2">
      <c r="C838" s="126"/>
      <c r="D838" s="138">
        <v>44742</v>
      </c>
      <c r="E838" s="175"/>
      <c r="F838" s="139" t="s">
        <v>2932</v>
      </c>
      <c r="G838" s="126"/>
      <c r="H838" s="126"/>
      <c r="I838" s="126"/>
    </row>
    <row r="839" spans="3:9" x14ac:dyDescent="0.2">
      <c r="C839" s="126"/>
      <c r="D839" s="138">
        <v>44741</v>
      </c>
      <c r="E839" s="175"/>
      <c r="F839" s="139" t="s">
        <v>2933</v>
      </c>
      <c r="G839" s="126"/>
      <c r="H839" s="126"/>
      <c r="I839" s="126"/>
    </row>
    <row r="840" spans="3:9" x14ac:dyDescent="0.2">
      <c r="C840" s="126"/>
      <c r="D840" s="138">
        <v>44740</v>
      </c>
      <c r="E840" s="175"/>
      <c r="F840" s="139" t="s">
        <v>2934</v>
      </c>
      <c r="G840" s="126"/>
      <c r="H840" s="126"/>
      <c r="I840" s="126"/>
    </row>
    <row r="841" spans="3:9" x14ac:dyDescent="0.2">
      <c r="C841" s="126"/>
      <c r="D841" s="138">
        <v>44739</v>
      </c>
      <c r="E841" s="175"/>
      <c r="F841" s="139" t="s">
        <v>2935</v>
      </c>
      <c r="G841" s="126"/>
      <c r="H841" s="126"/>
      <c r="I841" s="126"/>
    </row>
    <row r="842" spans="3:9" x14ac:dyDescent="0.2">
      <c r="C842" s="126"/>
      <c r="D842" s="138">
        <v>44736</v>
      </c>
      <c r="E842" s="175"/>
      <c r="F842" s="139" t="s">
        <v>2936</v>
      </c>
      <c r="G842" s="126"/>
      <c r="H842" s="126"/>
      <c r="I842" s="126"/>
    </row>
    <row r="843" spans="3:9" x14ac:dyDescent="0.2">
      <c r="C843" s="126"/>
      <c r="D843" s="138">
        <v>44735</v>
      </c>
      <c r="E843" s="175"/>
      <c r="F843" s="139" t="s">
        <v>2937</v>
      </c>
      <c r="G843" s="126"/>
      <c r="H843" s="126"/>
      <c r="I843" s="126"/>
    </row>
    <row r="844" spans="3:9" x14ac:dyDescent="0.2">
      <c r="C844" s="126"/>
      <c r="D844" s="138">
        <v>44734</v>
      </c>
      <c r="E844" s="175"/>
      <c r="F844" s="139" t="s">
        <v>2938</v>
      </c>
      <c r="G844" s="126"/>
      <c r="H844" s="126"/>
      <c r="I844" s="126"/>
    </row>
    <row r="845" spans="3:9" x14ac:dyDescent="0.2">
      <c r="C845" s="126"/>
      <c r="D845" s="138">
        <v>44733</v>
      </c>
      <c r="E845" s="175"/>
      <c r="F845" s="139" t="s">
        <v>2939</v>
      </c>
      <c r="G845" s="126"/>
      <c r="H845" s="126"/>
      <c r="I845" s="126"/>
    </row>
    <row r="846" spans="3:9" x14ac:dyDescent="0.2">
      <c r="C846" s="126"/>
      <c r="D846" s="138">
        <v>44732</v>
      </c>
      <c r="E846" s="175"/>
      <c r="F846" s="139" t="s">
        <v>2940</v>
      </c>
      <c r="G846" s="126"/>
      <c r="H846" s="126"/>
      <c r="I846" s="126"/>
    </row>
    <row r="847" spans="3:9" x14ac:dyDescent="0.2">
      <c r="C847" s="126"/>
      <c r="D847" s="138">
        <v>44729</v>
      </c>
      <c r="E847" s="175"/>
      <c r="F847" s="139" t="s">
        <v>2941</v>
      </c>
      <c r="G847" s="126"/>
      <c r="H847" s="126"/>
      <c r="I847" s="126"/>
    </row>
    <row r="848" spans="3:9" x14ac:dyDescent="0.2">
      <c r="C848" s="126"/>
      <c r="D848" s="138">
        <v>44728</v>
      </c>
      <c r="E848" s="175"/>
      <c r="F848" s="139" t="s">
        <v>2942</v>
      </c>
      <c r="G848" s="126"/>
      <c r="H848" s="126"/>
      <c r="I848" s="126"/>
    </row>
    <row r="849" spans="3:9" x14ac:dyDescent="0.2">
      <c r="C849" s="126"/>
      <c r="D849" s="138">
        <v>44727</v>
      </c>
      <c r="E849" s="175"/>
      <c r="F849" s="139" t="s">
        <v>2943</v>
      </c>
      <c r="G849" s="126"/>
      <c r="H849" s="126"/>
      <c r="I849" s="126"/>
    </row>
    <row r="850" spans="3:9" x14ac:dyDescent="0.2">
      <c r="C850" s="126"/>
      <c r="D850" s="138">
        <v>44726</v>
      </c>
      <c r="E850" s="175"/>
      <c r="F850" s="139" t="s">
        <v>2944</v>
      </c>
      <c r="G850" s="126"/>
      <c r="H850" s="126"/>
      <c r="I850" s="126"/>
    </row>
    <row r="851" spans="3:9" x14ac:dyDescent="0.2">
      <c r="C851" s="126"/>
      <c r="D851" s="138">
        <v>44725</v>
      </c>
      <c r="E851" s="175"/>
      <c r="F851" s="139" t="s">
        <v>2945</v>
      </c>
      <c r="G851" s="126"/>
      <c r="H851" s="126"/>
      <c r="I851" s="126"/>
    </row>
    <row r="852" spans="3:9" x14ac:dyDescent="0.2">
      <c r="C852" s="126"/>
      <c r="D852" s="138">
        <v>44722</v>
      </c>
      <c r="E852" s="175"/>
      <c r="F852" s="139" t="s">
        <v>2946</v>
      </c>
      <c r="G852" s="126"/>
      <c r="H852" s="126"/>
      <c r="I852" s="126"/>
    </row>
    <row r="853" spans="3:9" x14ac:dyDescent="0.2">
      <c r="C853" s="126"/>
      <c r="D853" s="138">
        <v>44721</v>
      </c>
      <c r="E853" s="175"/>
      <c r="F853" s="139" t="s">
        <v>2947</v>
      </c>
      <c r="G853" s="126"/>
      <c r="H853" s="126"/>
      <c r="I853" s="126"/>
    </row>
    <row r="854" spans="3:9" x14ac:dyDescent="0.2">
      <c r="C854" s="126"/>
      <c r="D854" s="138">
        <v>44720</v>
      </c>
      <c r="E854" s="175"/>
      <c r="F854" s="139" t="s">
        <v>2948</v>
      </c>
      <c r="G854" s="126"/>
      <c r="H854" s="126"/>
      <c r="I854" s="126"/>
    </row>
    <row r="855" spans="3:9" x14ac:dyDescent="0.2">
      <c r="C855" s="126"/>
      <c r="D855" s="138">
        <v>44719</v>
      </c>
      <c r="E855" s="175"/>
      <c r="F855" s="139" t="s">
        <v>2949</v>
      </c>
      <c r="G855" s="126"/>
      <c r="H855" s="126"/>
      <c r="I855" s="126"/>
    </row>
    <row r="856" spans="3:9" x14ac:dyDescent="0.2">
      <c r="C856" s="126"/>
      <c r="D856" s="138">
        <v>44718</v>
      </c>
      <c r="E856" s="175"/>
      <c r="F856" s="139" t="s">
        <v>2950</v>
      </c>
      <c r="G856" s="126"/>
      <c r="H856" s="126"/>
      <c r="I856" s="126"/>
    </row>
    <row r="857" spans="3:9" x14ac:dyDescent="0.2">
      <c r="C857" s="126"/>
      <c r="D857" s="138">
        <v>44715</v>
      </c>
      <c r="E857" s="175"/>
      <c r="F857" s="139" t="s">
        <v>2951</v>
      </c>
      <c r="G857" s="126"/>
      <c r="H857" s="126"/>
      <c r="I857" s="126"/>
    </row>
    <row r="858" spans="3:9" x14ac:dyDescent="0.2">
      <c r="C858" s="126"/>
      <c r="D858" s="138">
        <v>44714</v>
      </c>
      <c r="E858" s="175"/>
      <c r="F858" s="139" t="s">
        <v>2952</v>
      </c>
      <c r="G858" s="126"/>
      <c r="H858" s="126"/>
      <c r="I858" s="126"/>
    </row>
    <row r="859" spans="3:9" x14ac:dyDescent="0.2">
      <c r="C859" s="126"/>
      <c r="D859" s="138">
        <v>44713</v>
      </c>
      <c r="E859" s="175"/>
      <c r="F859" s="139" t="s">
        <v>2953</v>
      </c>
      <c r="G859" s="126"/>
      <c r="H859" s="126"/>
      <c r="I859" s="126"/>
    </row>
    <row r="860" spans="3:9" x14ac:dyDescent="0.2">
      <c r="C860" s="126"/>
      <c r="D860" s="138">
        <v>44711</v>
      </c>
      <c r="E860" s="175"/>
      <c r="F860" s="139">
        <v>40.204999999999998</v>
      </c>
      <c r="G860" s="126"/>
      <c r="H860" s="126"/>
      <c r="I860" s="126"/>
    </row>
    <row r="861" spans="3:9" x14ac:dyDescent="0.2">
      <c r="C861" s="126"/>
      <c r="D861" s="138">
        <v>44708</v>
      </c>
      <c r="E861" s="175"/>
      <c r="F861" s="139" t="s">
        <v>2995</v>
      </c>
      <c r="G861" s="126"/>
      <c r="H861" s="126"/>
      <c r="I861" s="126"/>
    </row>
    <row r="862" spans="3:9" x14ac:dyDescent="0.2">
      <c r="C862" s="126"/>
      <c r="D862" s="138">
        <v>44707</v>
      </c>
      <c r="E862" s="175"/>
      <c r="F862" s="139" t="s">
        <v>2996</v>
      </c>
      <c r="G862" s="126"/>
      <c r="H862" s="126"/>
      <c r="I862" s="126"/>
    </row>
    <row r="863" spans="3:9" x14ac:dyDescent="0.2">
      <c r="C863" s="126"/>
      <c r="D863" s="138">
        <v>44706</v>
      </c>
      <c r="E863" s="175"/>
      <c r="F863" s="139" t="s">
        <v>2997</v>
      </c>
      <c r="G863" s="126"/>
      <c r="H863" s="126"/>
      <c r="I863" s="126"/>
    </row>
    <row r="864" spans="3:9" x14ac:dyDescent="0.2">
      <c r="C864" s="126"/>
      <c r="D864" s="138">
        <v>44705</v>
      </c>
      <c r="E864" s="175"/>
      <c r="F864" s="139" t="s">
        <v>2998</v>
      </c>
      <c r="G864" s="126"/>
      <c r="H864" s="126"/>
      <c r="I864" s="126"/>
    </row>
    <row r="865" spans="3:9" x14ac:dyDescent="0.2">
      <c r="C865" s="126"/>
      <c r="D865" s="138">
        <v>44704</v>
      </c>
      <c r="E865" s="175"/>
      <c r="F865" s="139" t="s">
        <v>2999</v>
      </c>
      <c r="G865" s="126"/>
      <c r="H865" s="126"/>
      <c r="I865" s="126"/>
    </row>
    <row r="866" spans="3:9" x14ac:dyDescent="0.2">
      <c r="C866" s="126"/>
      <c r="D866" s="138">
        <v>44701</v>
      </c>
      <c r="E866" s="175"/>
      <c r="F866" s="139" t="s">
        <v>3000</v>
      </c>
      <c r="G866" s="126"/>
      <c r="H866" s="126"/>
      <c r="I866" s="126"/>
    </row>
    <row r="867" spans="3:9" x14ac:dyDescent="0.2">
      <c r="C867" s="126"/>
      <c r="D867" s="138">
        <v>44700</v>
      </c>
      <c r="E867" s="175"/>
      <c r="F867" s="139" t="s">
        <v>3001</v>
      </c>
      <c r="G867" s="126"/>
      <c r="H867" s="126"/>
      <c r="I867" s="126"/>
    </row>
    <row r="868" spans="3:9" x14ac:dyDescent="0.2">
      <c r="C868" s="126"/>
      <c r="D868" s="138">
        <v>44699</v>
      </c>
      <c r="E868" s="175"/>
      <c r="F868" s="139" t="s">
        <v>3002</v>
      </c>
      <c r="G868" s="126"/>
      <c r="H868" s="126"/>
      <c r="I868" s="126"/>
    </row>
    <row r="869" spans="3:9" x14ac:dyDescent="0.2">
      <c r="C869" s="126"/>
      <c r="D869" s="138">
        <v>44698</v>
      </c>
      <c r="E869" s="175"/>
      <c r="F869" s="139" t="s">
        <v>3003</v>
      </c>
      <c r="G869" s="126"/>
      <c r="H869" s="126"/>
      <c r="I869" s="126"/>
    </row>
    <row r="870" spans="3:9" x14ac:dyDescent="0.2">
      <c r="C870" s="126"/>
      <c r="D870" s="138">
        <v>44694</v>
      </c>
      <c r="E870" s="175"/>
      <c r="F870" s="139" t="s">
        <v>3004</v>
      </c>
      <c r="G870" s="126"/>
      <c r="H870" s="126"/>
      <c r="I870" s="126"/>
    </row>
    <row r="871" spans="3:9" x14ac:dyDescent="0.2">
      <c r="C871" s="126"/>
      <c r="D871" s="138">
        <v>44693</v>
      </c>
      <c r="E871" s="175"/>
      <c r="F871" s="139" t="s">
        <v>3005</v>
      </c>
      <c r="G871" s="126"/>
      <c r="H871" s="126"/>
      <c r="I871" s="126"/>
    </row>
    <row r="872" spans="3:9" x14ac:dyDescent="0.2">
      <c r="C872" s="126"/>
      <c r="D872" s="138">
        <v>44692</v>
      </c>
      <c r="E872" s="175"/>
      <c r="F872" s="139" t="s">
        <v>3006</v>
      </c>
      <c r="G872" s="126"/>
      <c r="H872" s="126"/>
      <c r="I872" s="126"/>
    </row>
    <row r="873" spans="3:9" x14ac:dyDescent="0.2">
      <c r="C873" s="126"/>
      <c r="D873" s="138">
        <v>44691</v>
      </c>
      <c r="E873" s="175"/>
      <c r="F873" s="139" t="s">
        <v>3007</v>
      </c>
      <c r="G873" s="126"/>
      <c r="H873" s="126"/>
      <c r="I873" s="126"/>
    </row>
    <row r="874" spans="3:9" x14ac:dyDescent="0.2">
      <c r="C874" s="126"/>
      <c r="D874" s="138">
        <v>44690</v>
      </c>
      <c r="E874" s="175"/>
      <c r="F874" s="139" t="s">
        <v>3008</v>
      </c>
      <c r="G874" s="126"/>
      <c r="H874" s="126"/>
      <c r="I874" s="126"/>
    </row>
    <row r="875" spans="3:9" x14ac:dyDescent="0.2">
      <c r="C875" s="126"/>
      <c r="D875" s="138">
        <v>44687</v>
      </c>
      <c r="E875" s="175"/>
      <c r="F875" s="139" t="s">
        <v>3009</v>
      </c>
      <c r="G875" s="126"/>
      <c r="H875" s="126"/>
      <c r="I875" s="126"/>
    </row>
    <row r="876" spans="3:9" x14ac:dyDescent="0.2">
      <c r="C876" s="126"/>
      <c r="D876" s="138">
        <v>44686</v>
      </c>
      <c r="E876" s="175"/>
      <c r="F876" s="139" t="s">
        <v>3010</v>
      </c>
      <c r="G876" s="126"/>
      <c r="H876" s="126"/>
      <c r="I876" s="126"/>
    </row>
    <row r="877" spans="3:9" x14ac:dyDescent="0.2">
      <c r="C877" s="126"/>
      <c r="D877" s="138">
        <v>44685</v>
      </c>
      <c r="E877" s="175"/>
      <c r="F877" s="139" t="s">
        <v>3011</v>
      </c>
      <c r="G877" s="126"/>
      <c r="H877" s="126"/>
      <c r="I877" s="126"/>
    </row>
    <row r="878" spans="3:9" x14ac:dyDescent="0.2">
      <c r="C878" s="126"/>
      <c r="D878" s="138">
        <v>44684</v>
      </c>
      <c r="E878" s="175"/>
      <c r="F878" s="139" t="s">
        <v>3012</v>
      </c>
      <c r="G878" s="126"/>
      <c r="H878" s="126"/>
      <c r="I878" s="126"/>
    </row>
    <row r="879" spans="3:9" x14ac:dyDescent="0.2">
      <c r="C879" s="126"/>
      <c r="D879" s="138">
        <v>44683</v>
      </c>
      <c r="E879" s="175"/>
      <c r="F879" s="139" t="s">
        <v>3013</v>
      </c>
      <c r="G879" s="126"/>
      <c r="H879" s="126"/>
      <c r="I879" s="126"/>
    </row>
    <row r="880" spans="3:9" x14ac:dyDescent="0.2">
      <c r="C880" s="126"/>
      <c r="D880" s="138">
        <v>44680</v>
      </c>
      <c r="E880" s="175"/>
      <c r="F880" s="139" t="s">
        <v>2991</v>
      </c>
      <c r="G880" s="126"/>
      <c r="H880" s="126"/>
      <c r="I880" s="126"/>
    </row>
    <row r="881" spans="3:9" x14ac:dyDescent="0.2">
      <c r="C881" s="126"/>
      <c r="D881" s="138">
        <v>44679</v>
      </c>
      <c r="E881" s="175"/>
      <c r="F881" s="139" t="s">
        <v>2992</v>
      </c>
      <c r="G881" s="126"/>
      <c r="H881" s="126"/>
      <c r="I881" s="126"/>
    </row>
    <row r="882" spans="3:9" x14ac:dyDescent="0.2">
      <c r="C882" s="126"/>
      <c r="D882" s="138">
        <v>44678</v>
      </c>
      <c r="E882" s="175"/>
      <c r="F882" s="139" t="s">
        <v>2993</v>
      </c>
      <c r="G882" s="126"/>
      <c r="H882" s="126"/>
      <c r="I882" s="126"/>
    </row>
    <row r="883" spans="3:9" x14ac:dyDescent="0.2">
      <c r="C883" s="126"/>
      <c r="D883" s="138">
        <v>44677</v>
      </c>
      <c r="E883" s="175"/>
      <c r="F883" s="139" t="s">
        <v>2994</v>
      </c>
      <c r="G883" s="126"/>
      <c r="H883" s="126"/>
      <c r="I883" s="126"/>
    </row>
    <row r="884" spans="3:9" x14ac:dyDescent="0.2">
      <c r="C884" s="126"/>
      <c r="D884" s="138">
        <v>44676</v>
      </c>
      <c r="E884" s="175"/>
      <c r="F884" s="139" t="s">
        <v>3016</v>
      </c>
      <c r="G884" s="126"/>
      <c r="H884" s="126"/>
      <c r="I884" s="126"/>
    </row>
    <row r="885" spans="3:9" x14ac:dyDescent="0.2">
      <c r="C885" s="126"/>
      <c r="D885" s="138">
        <v>44673</v>
      </c>
      <c r="E885" s="175"/>
      <c r="F885" s="139" t="s">
        <v>3017</v>
      </c>
      <c r="G885" s="126"/>
      <c r="H885" s="126"/>
      <c r="I885" s="126"/>
    </row>
    <row r="886" spans="3:9" x14ac:dyDescent="0.2">
      <c r="C886" s="126"/>
      <c r="D886" s="138">
        <v>44672</v>
      </c>
      <c r="E886" s="175"/>
      <c r="F886" s="139" t="s">
        <v>3018</v>
      </c>
      <c r="G886" s="126"/>
      <c r="H886" s="126"/>
      <c r="I886" s="126"/>
    </row>
    <row r="887" spans="3:9" x14ac:dyDescent="0.2">
      <c r="C887" s="126"/>
      <c r="D887" s="138">
        <v>44671</v>
      </c>
      <c r="E887" s="175"/>
      <c r="F887" s="139" t="s">
        <v>3019</v>
      </c>
      <c r="G887" s="126"/>
      <c r="H887" s="126"/>
      <c r="I887" s="126"/>
    </row>
    <row r="888" spans="3:9" x14ac:dyDescent="0.2">
      <c r="C888" s="126"/>
      <c r="D888" s="138">
        <v>44670</v>
      </c>
      <c r="E888" s="175"/>
      <c r="F888" s="139" t="s">
        <v>3020</v>
      </c>
      <c r="G888" s="126"/>
      <c r="H888" s="126"/>
      <c r="I888" s="126"/>
    </row>
    <row r="889" spans="3:9" x14ac:dyDescent="0.2">
      <c r="C889" s="126"/>
      <c r="D889" s="138">
        <v>44664</v>
      </c>
      <c r="E889" s="175"/>
      <c r="F889" s="139" t="s">
        <v>3021</v>
      </c>
      <c r="G889" s="126"/>
      <c r="H889" s="126"/>
      <c r="I889" s="126"/>
    </row>
    <row r="890" spans="3:9" x14ac:dyDescent="0.2">
      <c r="C890" s="126"/>
      <c r="D890" s="138">
        <v>44663</v>
      </c>
      <c r="E890" s="175"/>
      <c r="F890" s="139" t="s">
        <v>3022</v>
      </c>
      <c r="G890" s="126"/>
      <c r="H890" s="126"/>
      <c r="I890" s="126"/>
    </row>
    <row r="891" spans="3:9" x14ac:dyDescent="0.2">
      <c r="C891" s="126"/>
      <c r="D891" s="138">
        <v>44662</v>
      </c>
      <c r="E891" s="175"/>
      <c r="F891" s="139" t="s">
        <v>3023</v>
      </c>
      <c r="G891" s="126"/>
      <c r="H891" s="126"/>
      <c r="I891" s="126"/>
    </row>
    <row r="892" spans="3:9" x14ac:dyDescent="0.2">
      <c r="C892" s="126"/>
      <c r="D892" s="138">
        <v>44659</v>
      </c>
      <c r="E892" s="175"/>
      <c r="F892" s="139" t="s">
        <v>3024</v>
      </c>
      <c r="G892" s="126"/>
      <c r="H892" s="126"/>
      <c r="I892" s="126"/>
    </row>
    <row r="893" spans="3:9" x14ac:dyDescent="0.2">
      <c r="C893" s="126"/>
      <c r="D893" s="138">
        <v>44658</v>
      </c>
      <c r="E893" s="175"/>
      <c r="F893" s="139" t="s">
        <v>3025</v>
      </c>
      <c r="G893" s="126"/>
      <c r="H893" s="126"/>
      <c r="I893" s="126"/>
    </row>
    <row r="894" spans="3:9" x14ac:dyDescent="0.2">
      <c r="C894" s="126"/>
      <c r="D894" s="138">
        <v>44657</v>
      </c>
      <c r="E894" s="175"/>
      <c r="F894" s="139" t="s">
        <v>3026</v>
      </c>
      <c r="G894" s="126"/>
      <c r="H894" s="126"/>
      <c r="I894" s="126"/>
    </row>
    <row r="895" spans="3:9" x14ac:dyDescent="0.2">
      <c r="C895" s="126"/>
      <c r="D895" s="138">
        <v>44656</v>
      </c>
      <c r="E895" s="175"/>
      <c r="F895" s="139" t="s">
        <v>3027</v>
      </c>
      <c r="G895" s="126"/>
      <c r="H895" s="126"/>
      <c r="I895" s="126"/>
    </row>
    <row r="896" spans="3:9" x14ac:dyDescent="0.2">
      <c r="C896" s="126"/>
      <c r="D896" s="138">
        <v>44655</v>
      </c>
      <c r="E896" s="175"/>
      <c r="F896" s="139" t="s">
        <v>3028</v>
      </c>
      <c r="G896" s="126"/>
      <c r="H896" s="126"/>
      <c r="I896" s="126"/>
    </row>
    <row r="897" spans="3:9" x14ac:dyDescent="0.2">
      <c r="C897" s="126"/>
      <c r="D897" s="138">
        <v>44652</v>
      </c>
      <c r="E897" s="175"/>
      <c r="F897" s="139" t="s">
        <v>3029</v>
      </c>
      <c r="G897" s="126"/>
      <c r="H897" s="126"/>
      <c r="I897" s="126"/>
    </row>
    <row r="898" spans="3:9" x14ac:dyDescent="0.2">
      <c r="C898" s="126"/>
      <c r="D898" s="138">
        <v>44651</v>
      </c>
      <c r="E898" s="175"/>
      <c r="F898" s="139" t="s">
        <v>2970</v>
      </c>
      <c r="G898" s="126"/>
      <c r="H898" s="126"/>
      <c r="I898" s="126"/>
    </row>
    <row r="899" spans="3:9" x14ac:dyDescent="0.2">
      <c r="C899" s="126"/>
      <c r="D899" s="138">
        <v>44650</v>
      </c>
      <c r="E899" s="175"/>
      <c r="F899" s="139" t="s">
        <v>2971</v>
      </c>
      <c r="G899" s="126"/>
      <c r="H899" s="126"/>
      <c r="I899" s="126"/>
    </row>
    <row r="900" spans="3:9" x14ac:dyDescent="0.2">
      <c r="C900" s="126"/>
      <c r="D900" s="138">
        <v>44649</v>
      </c>
      <c r="E900" s="175"/>
      <c r="F900" s="139" t="s">
        <v>2972</v>
      </c>
      <c r="G900" s="126"/>
      <c r="H900" s="126"/>
      <c r="I900" s="126"/>
    </row>
    <row r="901" spans="3:9" x14ac:dyDescent="0.2">
      <c r="C901" s="126"/>
      <c r="D901" s="138">
        <v>44648</v>
      </c>
      <c r="E901" s="175"/>
      <c r="F901" s="139" t="s">
        <v>2973</v>
      </c>
      <c r="G901" s="126"/>
      <c r="H901" s="126"/>
      <c r="I901" s="126"/>
    </row>
    <row r="902" spans="3:9" x14ac:dyDescent="0.2">
      <c r="C902" s="126"/>
      <c r="D902" s="138">
        <v>44645</v>
      </c>
      <c r="E902" s="175"/>
      <c r="F902" s="139" t="s">
        <v>2974</v>
      </c>
      <c r="G902" s="126"/>
      <c r="H902" s="126"/>
      <c r="I902" s="126"/>
    </row>
    <row r="903" spans="3:9" x14ac:dyDescent="0.2">
      <c r="C903" s="126"/>
      <c r="D903" s="138">
        <v>44644</v>
      </c>
      <c r="E903" s="175"/>
      <c r="F903" s="139" t="s">
        <v>2976</v>
      </c>
      <c r="G903" s="126"/>
      <c r="H903" s="126"/>
      <c r="I903" s="126"/>
    </row>
    <row r="904" spans="3:9" x14ac:dyDescent="0.2">
      <c r="C904" s="126"/>
      <c r="D904" s="138">
        <v>44643</v>
      </c>
      <c r="E904" s="175"/>
      <c r="F904" s="139" t="s">
        <v>2977</v>
      </c>
      <c r="G904" s="126"/>
      <c r="H904" s="126"/>
      <c r="I904" s="126"/>
    </row>
    <row r="905" spans="3:9" x14ac:dyDescent="0.2">
      <c r="C905" s="126"/>
      <c r="D905" s="138">
        <v>44642</v>
      </c>
      <c r="E905" s="175"/>
      <c r="F905" s="139" t="s">
        <v>2978</v>
      </c>
      <c r="G905" s="126"/>
      <c r="H905" s="126"/>
      <c r="I905" s="126"/>
    </row>
    <row r="906" spans="3:9" x14ac:dyDescent="0.2">
      <c r="C906" s="126"/>
      <c r="D906" s="138">
        <v>44641</v>
      </c>
      <c r="E906" s="175"/>
      <c r="F906" s="139" t="s">
        <v>2979</v>
      </c>
      <c r="G906" s="126"/>
      <c r="H906" s="126"/>
      <c r="I906" s="126"/>
    </row>
    <row r="907" spans="3:9" x14ac:dyDescent="0.2">
      <c r="C907" s="126"/>
      <c r="D907" s="138">
        <v>44638</v>
      </c>
      <c r="E907" s="175"/>
      <c r="F907" s="139" t="s">
        <v>2980</v>
      </c>
      <c r="G907" s="126"/>
      <c r="H907" s="126"/>
      <c r="I907" s="126"/>
    </row>
    <row r="908" spans="3:9" x14ac:dyDescent="0.2">
      <c r="C908" s="126"/>
      <c r="D908" s="138">
        <v>44637</v>
      </c>
      <c r="E908" s="175"/>
      <c r="F908" s="139" t="s">
        <v>2981</v>
      </c>
      <c r="G908" s="126"/>
      <c r="H908" s="126"/>
      <c r="I908" s="126"/>
    </row>
    <row r="909" spans="3:9" x14ac:dyDescent="0.2">
      <c r="C909" s="126"/>
      <c r="D909" s="138">
        <v>44636</v>
      </c>
      <c r="E909" s="175"/>
      <c r="F909" s="139" t="s">
        <v>2982</v>
      </c>
      <c r="G909" s="126"/>
      <c r="H909" s="126"/>
      <c r="I909" s="126"/>
    </row>
    <row r="910" spans="3:9" x14ac:dyDescent="0.2">
      <c r="C910" s="126"/>
      <c r="D910" s="138">
        <v>44635</v>
      </c>
      <c r="E910" s="175"/>
      <c r="F910" s="139" t="s">
        <v>2983</v>
      </c>
      <c r="G910" s="126"/>
      <c r="H910" s="126"/>
      <c r="I910" s="126"/>
    </row>
    <row r="911" spans="3:9" x14ac:dyDescent="0.2">
      <c r="C911" s="126"/>
      <c r="D911" s="138">
        <v>44634</v>
      </c>
      <c r="E911" s="175"/>
      <c r="F911" s="139" t="s">
        <v>2984</v>
      </c>
      <c r="G911" s="126"/>
      <c r="H911" s="126"/>
      <c r="I911" s="126"/>
    </row>
    <row r="912" spans="3:9" x14ac:dyDescent="0.2">
      <c r="C912" s="126"/>
      <c r="D912" s="138">
        <v>44631</v>
      </c>
      <c r="E912" s="175"/>
      <c r="F912" s="139" t="s">
        <v>2985</v>
      </c>
      <c r="G912" s="126"/>
      <c r="H912" s="126"/>
      <c r="I912" s="126"/>
    </row>
    <row r="913" spans="3:9" x14ac:dyDescent="0.2">
      <c r="C913" s="126"/>
      <c r="D913" s="138">
        <v>44630</v>
      </c>
      <c r="E913" s="175"/>
      <c r="F913" s="139" t="s">
        <v>2985</v>
      </c>
      <c r="G913" s="126"/>
      <c r="H913" s="126"/>
      <c r="I913" s="126"/>
    </row>
    <row r="914" spans="3:9" x14ac:dyDescent="0.2">
      <c r="C914" s="126"/>
      <c r="D914" s="138">
        <v>44629</v>
      </c>
      <c r="E914" s="175"/>
      <c r="F914" s="139" t="s">
        <v>2986</v>
      </c>
      <c r="G914" s="126"/>
      <c r="H914" s="126"/>
      <c r="I914" s="126"/>
    </row>
    <row r="915" spans="3:9" x14ac:dyDescent="0.2">
      <c r="C915" s="126"/>
      <c r="D915" s="138">
        <v>44628</v>
      </c>
      <c r="E915" s="175"/>
      <c r="F915" s="139" t="s">
        <v>2987</v>
      </c>
      <c r="G915" s="126"/>
      <c r="H915" s="126"/>
      <c r="I915" s="126"/>
    </row>
    <row r="916" spans="3:9" x14ac:dyDescent="0.2">
      <c r="C916" s="126"/>
      <c r="D916" s="138">
        <v>44627</v>
      </c>
      <c r="E916" s="175"/>
      <c r="F916" s="139" t="s">
        <v>2988</v>
      </c>
      <c r="G916" s="126"/>
      <c r="H916" s="126"/>
      <c r="I916" s="126"/>
    </row>
    <row r="917" spans="3:9" x14ac:dyDescent="0.2">
      <c r="C917" s="126"/>
      <c r="D917" s="138">
        <v>44624</v>
      </c>
      <c r="E917" s="175"/>
      <c r="F917" s="139" t="s">
        <v>2989</v>
      </c>
      <c r="G917" s="126"/>
      <c r="H917" s="126"/>
      <c r="I917" s="126"/>
    </row>
    <row r="918" spans="3:9" x14ac:dyDescent="0.2">
      <c r="C918" s="126"/>
      <c r="D918" s="138">
        <v>44623</v>
      </c>
      <c r="E918" s="175"/>
      <c r="F918" s="139" t="s">
        <v>2990</v>
      </c>
      <c r="G918" s="126"/>
      <c r="H918" s="126"/>
      <c r="I918" s="126"/>
    </row>
    <row r="919" spans="3:9" x14ac:dyDescent="0.2">
      <c r="C919" s="126"/>
      <c r="D919" s="138">
        <v>44622</v>
      </c>
      <c r="E919" s="175"/>
      <c r="F919" s="139" t="s">
        <v>341</v>
      </c>
      <c r="G919" s="126"/>
      <c r="H919" s="126"/>
      <c r="I919" s="126"/>
    </row>
    <row r="920" spans="3:9" x14ac:dyDescent="0.2">
      <c r="C920" s="126"/>
      <c r="D920" s="138">
        <v>44617</v>
      </c>
      <c r="E920" s="175"/>
      <c r="F920" s="139" t="s">
        <v>2891</v>
      </c>
      <c r="G920" s="126"/>
      <c r="H920" s="126"/>
      <c r="I920" s="126"/>
    </row>
    <row r="921" spans="3:9" x14ac:dyDescent="0.2">
      <c r="C921" s="126"/>
      <c r="D921" s="138">
        <v>44616</v>
      </c>
      <c r="E921" s="175"/>
      <c r="F921" s="139" t="s">
        <v>2892</v>
      </c>
      <c r="G921" s="126"/>
      <c r="H921" s="126"/>
      <c r="I921" s="126"/>
    </row>
    <row r="922" spans="3:9" x14ac:dyDescent="0.2">
      <c r="C922" s="126"/>
      <c r="D922" s="138">
        <v>44615</v>
      </c>
      <c r="E922" s="175"/>
      <c r="F922" s="139" t="s">
        <v>2957</v>
      </c>
      <c r="G922" s="126"/>
      <c r="H922" s="126"/>
      <c r="I922" s="126"/>
    </row>
    <row r="923" spans="3:9" x14ac:dyDescent="0.2">
      <c r="C923" s="126"/>
      <c r="D923" s="138">
        <v>44614</v>
      </c>
      <c r="E923" s="175"/>
      <c r="F923" s="139" t="s">
        <v>2958</v>
      </c>
      <c r="G923" s="126"/>
      <c r="H923" s="126"/>
      <c r="I923" s="126"/>
    </row>
    <row r="924" spans="3:9" x14ac:dyDescent="0.2">
      <c r="C924" s="126"/>
      <c r="D924" s="138">
        <v>44613</v>
      </c>
      <c r="E924" s="175"/>
      <c r="F924" s="139" t="s">
        <v>2959</v>
      </c>
      <c r="G924" s="126"/>
      <c r="H924" s="126"/>
      <c r="I924" s="126"/>
    </row>
    <row r="925" spans="3:9" x14ac:dyDescent="0.2">
      <c r="C925" s="126"/>
      <c r="D925" s="138">
        <v>44610</v>
      </c>
      <c r="E925" s="175"/>
      <c r="F925" s="139" t="s">
        <v>2960</v>
      </c>
      <c r="G925" s="126"/>
      <c r="H925" s="126"/>
      <c r="I925" s="126"/>
    </row>
    <row r="926" spans="3:9" x14ac:dyDescent="0.2">
      <c r="C926" s="126"/>
      <c r="D926" s="138">
        <v>44609</v>
      </c>
      <c r="E926" s="175"/>
      <c r="F926" s="139" t="s">
        <v>2961</v>
      </c>
      <c r="G926" s="126"/>
      <c r="H926" s="126"/>
      <c r="I926" s="126"/>
    </row>
    <row r="927" spans="3:9" x14ac:dyDescent="0.2">
      <c r="C927" s="126"/>
      <c r="D927" s="138">
        <v>44608</v>
      </c>
      <c r="E927" s="175"/>
      <c r="F927" s="139" t="s">
        <v>2962</v>
      </c>
      <c r="G927" s="126"/>
      <c r="H927" s="126"/>
      <c r="I927" s="126"/>
    </row>
    <row r="928" spans="3:9" x14ac:dyDescent="0.2">
      <c r="C928" s="126"/>
      <c r="D928" s="138">
        <v>44607</v>
      </c>
      <c r="E928" s="175"/>
      <c r="F928" s="139" t="s">
        <v>2963</v>
      </c>
      <c r="G928" s="126"/>
      <c r="H928" s="126"/>
      <c r="I928" s="126"/>
    </row>
    <row r="929" spans="3:9" x14ac:dyDescent="0.2">
      <c r="C929" s="126"/>
      <c r="D929" s="138">
        <v>44606</v>
      </c>
      <c r="E929" s="175"/>
      <c r="F929" s="139" t="s">
        <v>2964</v>
      </c>
      <c r="G929" s="126"/>
      <c r="H929" s="126"/>
      <c r="I929" s="126"/>
    </row>
    <row r="930" spans="3:9" x14ac:dyDescent="0.2">
      <c r="C930" s="126"/>
      <c r="D930" s="138">
        <v>44603</v>
      </c>
      <c r="E930" s="175"/>
      <c r="F930" s="139" t="s">
        <v>2965</v>
      </c>
      <c r="G930" s="126"/>
      <c r="H930" s="126"/>
      <c r="I930" s="126"/>
    </row>
    <row r="931" spans="3:9" x14ac:dyDescent="0.2">
      <c r="C931" s="126"/>
      <c r="D931" s="138">
        <v>44602</v>
      </c>
      <c r="E931" s="175"/>
      <c r="F931" s="139" t="s">
        <v>2966</v>
      </c>
      <c r="G931" s="126"/>
      <c r="H931" s="126"/>
      <c r="I931" s="126"/>
    </row>
    <row r="932" spans="3:9" x14ac:dyDescent="0.2">
      <c r="C932" s="126"/>
      <c r="D932" s="138">
        <v>44601</v>
      </c>
      <c r="E932" s="175"/>
      <c r="F932" s="139" t="s">
        <v>3030</v>
      </c>
      <c r="G932" s="126"/>
      <c r="H932" s="126"/>
      <c r="I932" s="126"/>
    </row>
    <row r="933" spans="3:9" x14ac:dyDescent="0.2">
      <c r="C933" s="126"/>
      <c r="D933" s="138">
        <v>44600</v>
      </c>
      <c r="E933" s="175"/>
      <c r="F933" s="139" t="s">
        <v>3031</v>
      </c>
      <c r="G933" s="126"/>
      <c r="H933" s="126"/>
      <c r="I933" s="126"/>
    </row>
    <row r="934" spans="3:9" x14ac:dyDescent="0.2">
      <c r="C934" s="126"/>
      <c r="D934" s="138">
        <v>44599</v>
      </c>
      <c r="E934" s="175"/>
      <c r="F934" s="139" t="s">
        <v>3032</v>
      </c>
      <c r="G934" s="126"/>
      <c r="H934" s="126"/>
      <c r="I934" s="126"/>
    </row>
    <row r="935" spans="3:9" x14ac:dyDescent="0.2">
      <c r="C935" s="126"/>
      <c r="D935" s="138">
        <v>44596</v>
      </c>
      <c r="E935" s="175"/>
      <c r="F935" s="139" t="s">
        <v>3033</v>
      </c>
      <c r="G935" s="126"/>
      <c r="H935" s="126"/>
      <c r="I935" s="126"/>
    </row>
    <row r="936" spans="3:9" x14ac:dyDescent="0.2">
      <c r="C936" s="126"/>
      <c r="D936" s="138">
        <v>44595</v>
      </c>
      <c r="E936" s="175"/>
      <c r="F936" s="139" t="s">
        <v>3034</v>
      </c>
      <c r="G936" s="126"/>
      <c r="H936" s="126"/>
      <c r="I936" s="126"/>
    </row>
    <row r="937" spans="3:9" x14ac:dyDescent="0.2">
      <c r="C937" s="126"/>
      <c r="D937" s="138">
        <v>44594</v>
      </c>
      <c r="E937" s="175"/>
      <c r="F937" s="139" t="s">
        <v>3035</v>
      </c>
      <c r="G937" s="126"/>
      <c r="H937" s="126"/>
      <c r="I937" s="126"/>
    </row>
    <row r="938" spans="3:9" x14ac:dyDescent="0.2">
      <c r="C938" s="126"/>
      <c r="D938" s="138">
        <v>44593</v>
      </c>
      <c r="E938" s="175"/>
      <c r="F938" s="139" t="s">
        <v>3036</v>
      </c>
      <c r="G938" s="126"/>
      <c r="H938" s="126"/>
      <c r="I938" s="126"/>
    </row>
    <row r="939" spans="3:9" x14ac:dyDescent="0.2">
      <c r="C939" s="126"/>
      <c r="D939" s="138">
        <v>44592</v>
      </c>
      <c r="E939" s="175"/>
      <c r="F939" s="139" t="s">
        <v>2854</v>
      </c>
      <c r="G939" s="126"/>
      <c r="H939" s="126"/>
      <c r="I939" s="126"/>
    </row>
    <row r="940" spans="3:9" x14ac:dyDescent="0.2">
      <c r="C940" s="126"/>
      <c r="D940" s="138">
        <v>44589</v>
      </c>
      <c r="E940" s="175"/>
      <c r="F940" s="139" t="s">
        <v>2855</v>
      </c>
      <c r="G940" s="126"/>
      <c r="H940" s="126"/>
      <c r="I940" s="126"/>
    </row>
    <row r="941" spans="3:9" x14ac:dyDescent="0.2">
      <c r="C941" s="126"/>
      <c r="D941" s="138">
        <v>44588</v>
      </c>
      <c r="E941" s="175"/>
      <c r="F941" s="139" t="s">
        <v>2856</v>
      </c>
      <c r="G941" s="126"/>
      <c r="H941" s="126"/>
      <c r="I941" s="126"/>
    </row>
    <row r="942" spans="3:9" x14ac:dyDescent="0.2">
      <c r="C942" s="126"/>
      <c r="D942" s="138">
        <v>44587</v>
      </c>
      <c r="E942" s="175"/>
      <c r="F942" s="139" t="s">
        <v>2857</v>
      </c>
      <c r="G942" s="126"/>
      <c r="H942" s="126"/>
      <c r="I942" s="126"/>
    </row>
    <row r="943" spans="3:9" x14ac:dyDescent="0.2">
      <c r="C943" s="126"/>
      <c r="D943" s="138">
        <v>44586</v>
      </c>
      <c r="E943" s="175"/>
      <c r="F943" s="139" t="s">
        <v>2858</v>
      </c>
      <c r="G943" s="126"/>
      <c r="H943" s="126"/>
      <c r="I943" s="126"/>
    </row>
    <row r="944" spans="3:9" x14ac:dyDescent="0.2">
      <c r="C944" s="126"/>
      <c r="D944" s="138">
        <v>44585</v>
      </c>
      <c r="E944" s="175"/>
      <c r="F944" s="139" t="s">
        <v>2859</v>
      </c>
      <c r="G944" s="126"/>
      <c r="H944" s="126"/>
      <c r="I944" s="126"/>
    </row>
    <row r="945" spans="3:9" x14ac:dyDescent="0.2">
      <c r="C945" s="126"/>
      <c r="D945" s="138">
        <v>44582</v>
      </c>
      <c r="E945" s="175"/>
      <c r="F945" s="139" t="s">
        <v>2697</v>
      </c>
      <c r="G945" s="126"/>
      <c r="H945" s="126"/>
      <c r="I945" s="126"/>
    </row>
    <row r="946" spans="3:9" x14ac:dyDescent="0.2">
      <c r="C946" s="126"/>
      <c r="D946" s="138">
        <v>44581</v>
      </c>
      <c r="E946" s="175"/>
      <c r="F946" s="139" t="s">
        <v>2860</v>
      </c>
      <c r="G946" s="126"/>
      <c r="H946" s="126"/>
      <c r="I946" s="126"/>
    </row>
    <row r="947" spans="3:9" x14ac:dyDescent="0.2">
      <c r="C947" s="126"/>
      <c r="D947" s="138">
        <v>44580</v>
      </c>
      <c r="E947" s="175"/>
      <c r="F947" s="139" t="s">
        <v>2861</v>
      </c>
      <c r="G947" s="126"/>
      <c r="H947" s="126"/>
      <c r="I947" s="126"/>
    </row>
    <row r="948" spans="3:9" x14ac:dyDescent="0.2">
      <c r="C948" s="126"/>
      <c r="D948" s="138">
        <v>44579</v>
      </c>
      <c r="E948" s="175"/>
      <c r="F948" s="139" t="s">
        <v>2742</v>
      </c>
      <c r="G948" s="126"/>
      <c r="H948" s="126"/>
      <c r="I948" s="126"/>
    </row>
    <row r="949" spans="3:9" x14ac:dyDescent="0.2">
      <c r="C949" s="126"/>
      <c r="D949" s="138">
        <v>44578</v>
      </c>
      <c r="E949" s="175"/>
      <c r="F949" s="139" t="s">
        <v>2862</v>
      </c>
      <c r="G949" s="126"/>
      <c r="H949" s="126"/>
      <c r="I949" s="126"/>
    </row>
    <row r="950" spans="3:9" x14ac:dyDescent="0.2">
      <c r="C950" s="126"/>
      <c r="D950" s="138">
        <v>44575</v>
      </c>
      <c r="E950" s="175"/>
      <c r="F950" s="139" t="s">
        <v>2863</v>
      </c>
      <c r="G950" s="126"/>
      <c r="H950" s="126"/>
      <c r="I950" s="126"/>
    </row>
    <row r="951" spans="3:9" x14ac:dyDescent="0.2">
      <c r="C951" s="126"/>
      <c r="D951" s="138">
        <v>44574</v>
      </c>
      <c r="E951" s="175"/>
      <c r="F951" s="139" t="s">
        <v>2864</v>
      </c>
      <c r="G951" s="126"/>
      <c r="H951" s="126"/>
      <c r="I951" s="126"/>
    </row>
    <row r="952" spans="3:9" x14ac:dyDescent="0.2">
      <c r="C952" s="126"/>
      <c r="D952" s="138">
        <v>44573</v>
      </c>
      <c r="E952" s="175"/>
      <c r="F952" s="139" t="s">
        <v>2865</v>
      </c>
      <c r="G952" s="126"/>
      <c r="H952" s="126"/>
      <c r="I952" s="126"/>
    </row>
    <row r="953" spans="3:9" x14ac:dyDescent="0.2">
      <c r="C953" s="126"/>
      <c r="D953" s="138">
        <v>44572</v>
      </c>
      <c r="E953" s="175"/>
      <c r="F953" s="139" t="s">
        <v>2866</v>
      </c>
      <c r="G953" s="126"/>
      <c r="H953" s="126"/>
      <c r="I953" s="126"/>
    </row>
    <row r="954" spans="3:9" x14ac:dyDescent="0.2">
      <c r="C954" s="126"/>
      <c r="D954" s="138">
        <v>44571</v>
      </c>
      <c r="E954" s="175"/>
      <c r="F954" s="139" t="s">
        <v>2867</v>
      </c>
      <c r="G954" s="126"/>
      <c r="H954" s="126"/>
      <c r="I954" s="126"/>
    </row>
    <row r="955" spans="3:9" x14ac:dyDescent="0.2">
      <c r="C955" s="126"/>
      <c r="D955" s="138">
        <v>44568</v>
      </c>
      <c r="E955" s="175"/>
      <c r="F955" s="139" t="s">
        <v>2868</v>
      </c>
      <c r="G955" s="126"/>
      <c r="H955" s="126"/>
      <c r="I955" s="126"/>
    </row>
    <row r="956" spans="3:9" x14ac:dyDescent="0.2">
      <c r="C956" s="126"/>
      <c r="D956" s="138">
        <v>44566</v>
      </c>
      <c r="E956" s="175"/>
      <c r="F956" s="139" t="s">
        <v>2869</v>
      </c>
      <c r="G956" s="126"/>
      <c r="H956" s="126"/>
      <c r="I956" s="126"/>
    </row>
    <row r="957" spans="3:9" x14ac:dyDescent="0.2">
      <c r="C957" s="126"/>
      <c r="D957" s="138">
        <v>44565</v>
      </c>
      <c r="E957" s="175"/>
      <c r="F957" s="139" t="s">
        <v>2870</v>
      </c>
      <c r="G957" s="126"/>
      <c r="H957" s="126"/>
      <c r="I957" s="126"/>
    </row>
    <row r="958" spans="3:9" x14ac:dyDescent="0.2">
      <c r="C958" s="126"/>
      <c r="D958" s="138">
        <v>44564</v>
      </c>
      <c r="E958" s="175"/>
      <c r="F958" s="139" t="s">
        <v>2871</v>
      </c>
      <c r="G958" s="126"/>
      <c r="H958" s="126"/>
      <c r="I958" s="126"/>
    </row>
    <row r="959" spans="3:9" x14ac:dyDescent="0.2">
      <c r="C959" s="126"/>
      <c r="D959" s="138">
        <v>44925</v>
      </c>
      <c r="E959" s="175"/>
      <c r="F959" s="139" t="s">
        <v>2872</v>
      </c>
      <c r="G959" s="126"/>
      <c r="H959" s="126"/>
      <c r="I959" s="126"/>
    </row>
    <row r="960" spans="3:9" x14ac:dyDescent="0.2">
      <c r="C960" s="126"/>
      <c r="D960" s="138">
        <v>44924</v>
      </c>
      <c r="E960" s="175"/>
      <c r="F960" s="139" t="s">
        <v>2873</v>
      </c>
      <c r="G960" s="126"/>
      <c r="H960" s="126"/>
      <c r="I960" s="126"/>
    </row>
    <row r="961" spans="3:9" x14ac:dyDescent="0.2">
      <c r="C961" s="126"/>
      <c r="D961" s="138">
        <v>44923</v>
      </c>
      <c r="E961" s="175"/>
      <c r="F961" s="139" t="s">
        <v>2874</v>
      </c>
      <c r="G961" s="126"/>
      <c r="H961" s="126"/>
      <c r="I961" s="126"/>
    </row>
    <row r="962" spans="3:9" x14ac:dyDescent="0.2">
      <c r="C962" s="126"/>
      <c r="D962" s="138">
        <v>44922</v>
      </c>
      <c r="E962" s="175"/>
      <c r="F962" s="139" t="s">
        <v>2875</v>
      </c>
      <c r="G962" s="126"/>
      <c r="H962" s="126"/>
      <c r="I962" s="126"/>
    </row>
    <row r="963" spans="3:9" x14ac:dyDescent="0.2">
      <c r="C963" s="126"/>
      <c r="D963" s="138">
        <v>44919</v>
      </c>
      <c r="E963" s="175"/>
      <c r="F963" s="139" t="s">
        <v>2876</v>
      </c>
      <c r="G963" s="126"/>
      <c r="H963" s="126"/>
      <c r="I963" s="126"/>
    </row>
    <row r="964" spans="3:9" x14ac:dyDescent="0.2">
      <c r="C964" s="126"/>
      <c r="D964" s="138">
        <v>44918</v>
      </c>
      <c r="E964" s="175"/>
      <c r="F964" s="139" t="s">
        <v>2876</v>
      </c>
      <c r="G964" s="126"/>
      <c r="H964" s="126"/>
      <c r="I964" s="126"/>
    </row>
    <row r="965" spans="3:9" x14ac:dyDescent="0.2">
      <c r="C965" s="126"/>
      <c r="D965" s="138">
        <v>44917</v>
      </c>
      <c r="E965" s="175"/>
      <c r="F965" s="139" t="s">
        <v>2877</v>
      </c>
      <c r="G965" s="126"/>
      <c r="H965" s="126"/>
      <c r="I965" s="126"/>
    </row>
    <row r="966" spans="3:9" x14ac:dyDescent="0.2">
      <c r="C966" s="126"/>
      <c r="D966" s="138">
        <v>44916</v>
      </c>
      <c r="E966" s="175"/>
      <c r="F966" s="139" t="s">
        <v>2878</v>
      </c>
      <c r="G966" s="126"/>
      <c r="H966" s="126"/>
      <c r="I966" s="126"/>
    </row>
    <row r="967" spans="3:9" x14ac:dyDescent="0.2">
      <c r="C967" s="126"/>
      <c r="D967" s="138">
        <v>44915</v>
      </c>
      <c r="E967" s="175"/>
      <c r="F967" s="139" t="s">
        <v>2879</v>
      </c>
      <c r="G967" s="126"/>
      <c r="H967" s="126"/>
      <c r="I967" s="126"/>
    </row>
    <row r="968" spans="3:9" x14ac:dyDescent="0.2">
      <c r="C968" s="126"/>
      <c r="D968" s="138">
        <v>44912</v>
      </c>
      <c r="E968" s="175"/>
      <c r="F968" s="139" t="s">
        <v>2880</v>
      </c>
      <c r="G968" s="126"/>
      <c r="H968" s="126"/>
      <c r="I968" s="126"/>
    </row>
    <row r="969" spans="3:9" x14ac:dyDescent="0.2">
      <c r="C969" s="126"/>
      <c r="D969" s="138">
        <v>44911</v>
      </c>
      <c r="E969" s="175"/>
      <c r="F969" s="139" t="s">
        <v>2881</v>
      </c>
      <c r="G969" s="126"/>
      <c r="H969" s="126"/>
      <c r="I969" s="126"/>
    </row>
    <row r="970" spans="3:9" x14ac:dyDescent="0.2">
      <c r="C970" s="126"/>
      <c r="D970" s="138">
        <v>44910</v>
      </c>
      <c r="E970" s="175"/>
      <c r="F970" s="139" t="s">
        <v>2882</v>
      </c>
      <c r="G970" s="126"/>
      <c r="H970" s="126"/>
      <c r="I970" s="126"/>
    </row>
    <row r="971" spans="3:9" x14ac:dyDescent="0.2">
      <c r="C971" s="126"/>
      <c r="D971" s="138">
        <v>44909</v>
      </c>
      <c r="E971" s="175"/>
      <c r="F971" s="139" t="s">
        <v>2883</v>
      </c>
      <c r="G971" s="126"/>
      <c r="H971" s="126"/>
      <c r="I971" s="126"/>
    </row>
    <row r="972" spans="3:9" x14ac:dyDescent="0.2">
      <c r="C972" s="126"/>
      <c r="D972" s="138">
        <v>44908</v>
      </c>
      <c r="E972" s="175"/>
      <c r="F972" s="139" t="s">
        <v>2884</v>
      </c>
      <c r="G972" s="126"/>
      <c r="H972" s="126"/>
      <c r="I972" s="126"/>
    </row>
    <row r="973" spans="3:9" x14ac:dyDescent="0.2">
      <c r="C973" s="126"/>
      <c r="D973" s="138">
        <v>44905</v>
      </c>
      <c r="E973" s="175"/>
      <c r="F973" s="139" t="s">
        <v>2885</v>
      </c>
      <c r="G973" s="126"/>
      <c r="H973" s="126"/>
      <c r="I973" s="126"/>
    </row>
    <row r="974" spans="3:9" x14ac:dyDescent="0.2">
      <c r="C974" s="126"/>
      <c r="D974" s="138">
        <v>44904</v>
      </c>
      <c r="E974" s="175"/>
      <c r="F974" s="139" t="s">
        <v>2886</v>
      </c>
      <c r="G974" s="126"/>
      <c r="H974" s="126"/>
      <c r="I974" s="126"/>
    </row>
    <row r="975" spans="3:9" x14ac:dyDescent="0.2">
      <c r="C975" s="126"/>
      <c r="D975" s="138">
        <v>44903</v>
      </c>
      <c r="E975" s="175"/>
      <c r="F975" s="139" t="s">
        <v>2887</v>
      </c>
      <c r="G975" s="126"/>
      <c r="H975" s="126"/>
      <c r="I975" s="126"/>
    </row>
    <row r="976" spans="3:9" x14ac:dyDescent="0.2">
      <c r="C976" s="126"/>
      <c r="D976" s="138">
        <v>44902</v>
      </c>
      <c r="E976" s="175"/>
      <c r="F976" s="139" t="s">
        <v>2679</v>
      </c>
      <c r="G976" s="126"/>
      <c r="H976" s="126"/>
      <c r="I976" s="126"/>
    </row>
    <row r="977" spans="3:9" x14ac:dyDescent="0.2">
      <c r="C977" s="126"/>
      <c r="D977" s="138">
        <v>44901</v>
      </c>
      <c r="E977" s="175"/>
      <c r="F977" s="139" t="s">
        <v>2888</v>
      </c>
      <c r="G977" s="126"/>
      <c r="H977" s="126"/>
      <c r="I977" s="126"/>
    </row>
    <row r="978" spans="3:9" x14ac:dyDescent="0.2">
      <c r="C978" s="126"/>
      <c r="D978" s="138">
        <v>44898</v>
      </c>
      <c r="E978" s="175"/>
      <c r="F978" s="139" t="s">
        <v>2889</v>
      </c>
      <c r="G978" s="126"/>
      <c r="H978" s="126"/>
      <c r="I978" s="126"/>
    </row>
    <row r="979" spans="3:9" x14ac:dyDescent="0.2">
      <c r="C979" s="126"/>
      <c r="D979" s="138">
        <v>44897</v>
      </c>
      <c r="E979" s="175"/>
      <c r="F979" s="139" t="s">
        <v>2854</v>
      </c>
      <c r="G979" s="126"/>
      <c r="H979" s="126"/>
      <c r="I979" s="126"/>
    </row>
    <row r="980" spans="3:9" x14ac:dyDescent="0.2">
      <c r="C980" s="126"/>
      <c r="D980" s="138">
        <v>44896</v>
      </c>
      <c r="E980" s="175"/>
      <c r="F980" s="139" t="s">
        <v>2890</v>
      </c>
      <c r="G980" s="126"/>
      <c r="H980" s="126"/>
      <c r="I980" s="126"/>
    </row>
    <row r="981" spans="3:9" x14ac:dyDescent="0.2">
      <c r="C981" s="126"/>
      <c r="D981" s="138">
        <v>44530</v>
      </c>
      <c r="E981" s="175"/>
      <c r="F981" s="139">
        <v>44.1</v>
      </c>
      <c r="G981" s="126"/>
      <c r="H981" s="126"/>
      <c r="I981" s="126"/>
    </row>
    <row r="982" spans="3:9" x14ac:dyDescent="0.2">
      <c r="C982" s="126"/>
      <c r="D982" s="138">
        <v>44529</v>
      </c>
      <c r="E982" s="175"/>
      <c r="F982" s="139">
        <v>44.000999999999998</v>
      </c>
      <c r="G982" s="126"/>
      <c r="H982" s="126"/>
      <c r="I982" s="126"/>
    </row>
    <row r="983" spans="3:9" x14ac:dyDescent="0.2">
      <c r="C983" s="126"/>
      <c r="D983" s="138">
        <v>44526</v>
      </c>
      <c r="E983" s="175"/>
      <c r="F983" s="139">
        <v>44.168999999999997</v>
      </c>
      <c r="G983" s="126"/>
      <c r="H983" s="126"/>
      <c r="I983" s="126"/>
    </row>
    <row r="984" spans="3:9" x14ac:dyDescent="0.2">
      <c r="C984" s="126"/>
      <c r="D984" s="138">
        <v>44525</v>
      </c>
      <c r="E984" s="175"/>
      <c r="F984" s="139">
        <v>44.05</v>
      </c>
      <c r="G984" s="126"/>
      <c r="H984" s="126"/>
      <c r="I984" s="126"/>
    </row>
    <row r="985" spans="3:9" x14ac:dyDescent="0.2">
      <c r="C985" s="126"/>
      <c r="D985" s="138">
        <v>44524</v>
      </c>
      <c r="E985" s="175"/>
      <c r="F985" s="139">
        <v>44.158000000000001</v>
      </c>
      <c r="G985" s="126"/>
      <c r="H985" s="126"/>
      <c r="I985" s="126"/>
    </row>
    <row r="986" spans="3:9" x14ac:dyDescent="0.2">
      <c r="C986" s="126"/>
      <c r="D986" s="138">
        <v>44523</v>
      </c>
      <c r="E986" s="175"/>
      <c r="F986" s="139">
        <v>44.103999999999999</v>
      </c>
      <c r="G986" s="126"/>
      <c r="H986" s="126"/>
      <c r="I986" s="126"/>
    </row>
    <row r="987" spans="3:9" x14ac:dyDescent="0.2">
      <c r="C987" s="126"/>
      <c r="D987" s="138">
        <v>44522</v>
      </c>
      <c r="E987" s="175"/>
      <c r="F987" s="139">
        <v>44.021999999999998</v>
      </c>
      <c r="G987" s="126"/>
      <c r="H987" s="126"/>
      <c r="I987" s="126"/>
    </row>
    <row r="988" spans="3:9" x14ac:dyDescent="0.2">
      <c r="C988" s="126"/>
      <c r="D988" s="138">
        <v>44519</v>
      </c>
      <c r="E988" s="175"/>
      <c r="F988" s="139">
        <v>44.12</v>
      </c>
      <c r="G988" s="126"/>
      <c r="H988" s="126"/>
      <c r="I988" s="126"/>
    </row>
    <row r="989" spans="3:9" x14ac:dyDescent="0.2">
      <c r="C989" s="126"/>
      <c r="D989" s="138">
        <v>44518</v>
      </c>
      <c r="E989" s="175"/>
      <c r="F989" s="139">
        <v>44.192</v>
      </c>
      <c r="G989" s="126"/>
      <c r="H989" s="126"/>
      <c r="I989" s="126"/>
    </row>
    <row r="990" spans="3:9" x14ac:dyDescent="0.2">
      <c r="C990" s="126"/>
      <c r="D990" s="138">
        <v>44517</v>
      </c>
      <c r="E990" s="175"/>
      <c r="F990" s="139">
        <v>44.104999999999997</v>
      </c>
      <c r="G990" s="126"/>
      <c r="H990" s="126"/>
      <c r="I990" s="126"/>
    </row>
    <row r="991" spans="3:9" x14ac:dyDescent="0.2">
      <c r="C991" s="126"/>
      <c r="D991" s="138">
        <v>44516</v>
      </c>
      <c r="E991" s="175"/>
      <c r="F991" s="139">
        <v>44.034999999999997</v>
      </c>
      <c r="G991" s="126"/>
      <c r="H991" s="126"/>
      <c r="I991" s="126"/>
    </row>
    <row r="992" spans="3:9" x14ac:dyDescent="0.2">
      <c r="C992" s="126"/>
      <c r="D992" s="138">
        <v>44515</v>
      </c>
      <c r="E992" s="175"/>
      <c r="F992" s="139">
        <v>44.12</v>
      </c>
      <c r="G992" s="126"/>
      <c r="H992" s="126"/>
      <c r="I992" s="126"/>
    </row>
    <row r="993" spans="3:9" x14ac:dyDescent="0.2">
      <c r="C993" s="126"/>
      <c r="D993" s="138">
        <v>44512</v>
      </c>
      <c r="E993" s="175"/>
      <c r="F993" s="139">
        <v>44.097000000000001</v>
      </c>
      <c r="G993" s="126"/>
      <c r="H993" s="126"/>
      <c r="I993" s="126"/>
    </row>
    <row r="994" spans="3:9" x14ac:dyDescent="0.2">
      <c r="C994" s="126"/>
      <c r="D994" s="138">
        <v>44511</v>
      </c>
      <c r="E994" s="175"/>
      <c r="F994" s="139">
        <v>43.828000000000003</v>
      </c>
      <c r="G994" s="126"/>
      <c r="H994" s="126"/>
      <c r="I994" s="126"/>
    </row>
    <row r="995" spans="3:9" x14ac:dyDescent="0.2">
      <c r="C995" s="126"/>
      <c r="D995" s="138">
        <v>44510</v>
      </c>
      <c r="E995" s="175"/>
      <c r="F995" s="139">
        <v>43.671999999999997</v>
      </c>
      <c r="G995" s="126"/>
      <c r="H995" s="126"/>
      <c r="I995" s="126"/>
    </row>
    <row r="996" spans="3:9" x14ac:dyDescent="0.2">
      <c r="C996" s="126"/>
      <c r="D996" s="138">
        <v>44509</v>
      </c>
      <c r="E996" s="175"/>
      <c r="F996" s="139">
        <v>43.51</v>
      </c>
      <c r="G996" s="126"/>
      <c r="H996" s="126"/>
      <c r="I996" s="126"/>
    </row>
    <row r="997" spans="3:9" x14ac:dyDescent="0.2">
      <c r="C997" s="126"/>
      <c r="D997" s="138">
        <v>44508</v>
      </c>
      <c r="E997" s="175"/>
      <c r="F997" s="139">
        <v>43.526000000000003</v>
      </c>
      <c r="G997" s="126"/>
      <c r="H997" s="126"/>
      <c r="I997" s="126"/>
    </row>
    <row r="998" spans="3:9" x14ac:dyDescent="0.2">
      <c r="C998" s="126"/>
      <c r="D998" s="138">
        <v>44505</v>
      </c>
      <c r="E998" s="175"/>
      <c r="F998" s="139">
        <v>43.609000000000002</v>
      </c>
      <c r="G998" s="126"/>
      <c r="H998" s="126"/>
      <c r="I998" s="126"/>
    </row>
    <row r="999" spans="3:9" x14ac:dyDescent="0.2">
      <c r="C999" s="126"/>
      <c r="D999" s="138">
        <v>44504</v>
      </c>
      <c r="E999" s="175"/>
      <c r="F999" s="139">
        <v>43.973999999999997</v>
      </c>
      <c r="G999" s="126"/>
      <c r="H999" s="126"/>
      <c r="I999" s="126"/>
    </row>
    <row r="1000" spans="3:9" x14ac:dyDescent="0.2">
      <c r="C1000" s="126"/>
      <c r="D1000" s="138">
        <v>44503</v>
      </c>
      <c r="E1000" s="175"/>
      <c r="F1000" s="139">
        <v>44.152000000000001</v>
      </c>
      <c r="G1000" s="126"/>
      <c r="H1000" s="126"/>
      <c r="I1000" s="126"/>
    </row>
    <row r="1001" spans="3:9" x14ac:dyDescent="0.2">
      <c r="C1001" s="126"/>
      <c r="D1001" s="138">
        <v>44501</v>
      </c>
      <c r="E1001" s="175"/>
      <c r="F1001" s="139">
        <v>44.174999999999997</v>
      </c>
      <c r="G1001" s="126"/>
      <c r="H1001" s="126"/>
      <c r="I1001" s="126"/>
    </row>
    <row r="1002" spans="3:9" x14ac:dyDescent="0.2">
      <c r="C1002" s="126"/>
      <c r="D1002" s="138">
        <v>44498</v>
      </c>
      <c r="F1002" s="139" t="s">
        <v>2835</v>
      </c>
      <c r="G1002" s="126"/>
      <c r="H1002" s="126"/>
      <c r="I1002" s="126"/>
    </row>
    <row r="1003" spans="3:9" x14ac:dyDescent="0.2">
      <c r="C1003" s="126"/>
      <c r="D1003" s="138">
        <v>44497</v>
      </c>
      <c r="F1003" s="139" t="s">
        <v>2836</v>
      </c>
      <c r="G1003" s="126"/>
      <c r="H1003" s="126"/>
      <c r="I1003" s="126"/>
    </row>
    <row r="1004" spans="3:9" x14ac:dyDescent="0.2">
      <c r="C1004" s="126"/>
      <c r="D1004" s="138">
        <v>44496</v>
      </c>
      <c r="F1004" s="139" t="s">
        <v>2771</v>
      </c>
      <c r="G1004" s="126"/>
      <c r="H1004" s="126"/>
      <c r="I1004" s="126"/>
    </row>
    <row r="1005" spans="3:9" x14ac:dyDescent="0.2">
      <c r="C1005" s="126"/>
      <c r="D1005" s="138">
        <v>44495</v>
      </c>
      <c r="F1005" s="139" t="s">
        <v>2837</v>
      </c>
      <c r="G1005" s="126"/>
      <c r="H1005" s="126"/>
      <c r="I1005" s="126"/>
    </row>
    <row r="1006" spans="3:9" x14ac:dyDescent="0.2">
      <c r="C1006" s="126"/>
      <c r="D1006" s="138">
        <v>44494</v>
      </c>
      <c r="F1006" s="139" t="s">
        <v>2838</v>
      </c>
      <c r="G1006" s="126"/>
      <c r="H1006" s="126"/>
      <c r="I1006" s="126"/>
    </row>
    <row r="1007" spans="3:9" x14ac:dyDescent="0.2">
      <c r="C1007" s="126"/>
      <c r="D1007" s="138">
        <v>44491</v>
      </c>
      <c r="F1007" s="139" t="s">
        <v>2839</v>
      </c>
      <c r="G1007" s="126"/>
      <c r="H1007" s="126"/>
      <c r="I1007" s="126"/>
    </row>
    <row r="1008" spans="3:9" x14ac:dyDescent="0.2">
      <c r="C1008" s="126"/>
      <c r="D1008" s="138">
        <v>44490</v>
      </c>
      <c r="F1008" s="139" t="s">
        <v>2840</v>
      </c>
      <c r="G1008" s="126"/>
      <c r="H1008" s="126"/>
      <c r="I1008" s="126"/>
    </row>
    <row r="1009" spans="3:9" x14ac:dyDescent="0.2">
      <c r="C1009" s="126"/>
      <c r="D1009" s="138">
        <v>44489</v>
      </c>
      <c r="F1009" s="139" t="s">
        <v>2841</v>
      </c>
      <c r="G1009" s="126"/>
      <c r="H1009" s="126"/>
      <c r="I1009" s="126"/>
    </row>
    <row r="1010" spans="3:9" x14ac:dyDescent="0.2">
      <c r="C1010" s="126"/>
      <c r="D1010" s="138">
        <v>44488</v>
      </c>
      <c r="F1010" s="139" t="s">
        <v>2780</v>
      </c>
      <c r="G1010" s="126"/>
      <c r="H1010" s="126"/>
      <c r="I1010" s="126"/>
    </row>
    <row r="1011" spans="3:9" x14ac:dyDescent="0.2">
      <c r="C1011" s="126"/>
      <c r="D1011" s="138">
        <v>44487</v>
      </c>
      <c r="F1011" s="139" t="s">
        <v>2842</v>
      </c>
      <c r="G1011" s="126"/>
      <c r="H1011" s="126"/>
      <c r="I1011" s="126"/>
    </row>
    <row r="1012" spans="3:9" x14ac:dyDescent="0.2">
      <c r="C1012" s="126"/>
      <c r="D1012" s="138">
        <v>44484</v>
      </c>
      <c r="F1012" s="139" t="s">
        <v>2843</v>
      </c>
      <c r="G1012" s="126"/>
      <c r="H1012" s="126"/>
      <c r="I1012" s="126"/>
    </row>
    <row r="1013" spans="3:9" x14ac:dyDescent="0.2">
      <c r="C1013" s="126"/>
      <c r="D1013" s="138">
        <v>44483</v>
      </c>
      <c r="F1013" s="139" t="s">
        <v>2781</v>
      </c>
      <c r="G1013" s="126"/>
      <c r="H1013" s="126"/>
      <c r="I1013" s="126"/>
    </row>
    <row r="1014" spans="3:9" x14ac:dyDescent="0.2">
      <c r="C1014" s="126"/>
      <c r="D1014" s="138">
        <v>44482</v>
      </c>
      <c r="F1014" s="139" t="s">
        <v>2844</v>
      </c>
      <c r="G1014" s="126"/>
      <c r="H1014" s="126"/>
      <c r="I1014" s="126"/>
    </row>
    <row r="1015" spans="3:9" x14ac:dyDescent="0.2">
      <c r="C1015" s="126"/>
      <c r="D1015" s="138">
        <v>44481</v>
      </c>
      <c r="F1015" s="139" t="s">
        <v>2845</v>
      </c>
      <c r="G1015" s="126"/>
      <c r="H1015" s="126"/>
      <c r="I1015" s="126"/>
    </row>
    <row r="1016" spans="3:9" x14ac:dyDescent="0.2">
      <c r="C1016" s="126"/>
      <c r="D1016" s="138">
        <v>44477</v>
      </c>
      <c r="F1016" s="139" t="s">
        <v>2846</v>
      </c>
      <c r="G1016" s="126"/>
      <c r="H1016" s="126"/>
      <c r="I1016" s="126"/>
    </row>
    <row r="1017" spans="3:9" x14ac:dyDescent="0.2">
      <c r="C1017" s="126"/>
      <c r="D1017" s="138">
        <v>44476</v>
      </c>
      <c r="F1017" s="139" t="s">
        <v>2847</v>
      </c>
      <c r="G1017" s="126"/>
      <c r="H1017" s="126"/>
      <c r="I1017" s="126"/>
    </row>
    <row r="1018" spans="3:9" x14ac:dyDescent="0.2">
      <c r="C1018" s="126"/>
      <c r="D1018" s="138">
        <v>44475</v>
      </c>
      <c r="F1018" s="139" t="s">
        <v>2848</v>
      </c>
      <c r="G1018" s="126"/>
      <c r="H1018" s="126"/>
      <c r="I1018" s="126"/>
    </row>
    <row r="1019" spans="3:9" x14ac:dyDescent="0.2">
      <c r="C1019" s="126"/>
      <c r="D1019" s="138">
        <v>44474</v>
      </c>
      <c r="F1019" s="139" t="s">
        <v>2849</v>
      </c>
      <c r="G1019" s="126"/>
      <c r="H1019" s="126"/>
      <c r="I1019" s="126"/>
    </row>
    <row r="1020" spans="3:9" x14ac:dyDescent="0.2">
      <c r="C1020" s="126"/>
      <c r="D1020" s="138">
        <v>44473</v>
      </c>
      <c r="F1020" s="139" t="s">
        <v>2850</v>
      </c>
      <c r="G1020" s="126"/>
      <c r="H1020" s="126"/>
      <c r="I1020" s="126"/>
    </row>
    <row r="1021" spans="3:9" x14ac:dyDescent="0.2">
      <c r="C1021" s="126"/>
      <c r="D1021" s="138">
        <v>44470</v>
      </c>
      <c r="F1021" s="139" t="s">
        <v>2851</v>
      </c>
      <c r="G1021" s="126"/>
      <c r="H1021" s="126"/>
      <c r="I1021" s="126"/>
    </row>
    <row r="1022" spans="3:9" x14ac:dyDescent="0.2">
      <c r="C1022" s="126"/>
      <c r="D1022" s="138">
        <v>44469</v>
      </c>
      <c r="F1022" s="139" t="s">
        <v>2815</v>
      </c>
      <c r="G1022" s="126"/>
      <c r="H1022" s="126"/>
      <c r="I1022" s="126"/>
    </row>
    <row r="1023" spans="3:9" x14ac:dyDescent="0.2">
      <c r="C1023" s="126"/>
      <c r="D1023" s="138">
        <v>44468</v>
      </c>
      <c r="F1023" s="139" t="s">
        <v>2816</v>
      </c>
      <c r="G1023" s="126"/>
      <c r="H1023" s="126"/>
      <c r="I1023" s="126"/>
    </row>
    <row r="1024" spans="3:9" x14ac:dyDescent="0.2">
      <c r="C1024" s="126"/>
      <c r="D1024" s="138">
        <v>44467</v>
      </c>
      <c r="F1024" s="139" t="s">
        <v>2817</v>
      </c>
      <c r="G1024" s="126"/>
      <c r="H1024" s="126"/>
      <c r="I1024" s="126"/>
    </row>
    <row r="1025" spans="3:9" x14ac:dyDescent="0.2">
      <c r="C1025" s="126"/>
      <c r="D1025" s="138">
        <v>44466</v>
      </c>
      <c r="F1025" s="139" t="s">
        <v>2818</v>
      </c>
      <c r="G1025" s="126"/>
      <c r="H1025" s="126"/>
      <c r="I1025" s="126"/>
    </row>
    <row r="1026" spans="3:9" x14ac:dyDescent="0.2">
      <c r="C1026" s="126"/>
      <c r="D1026" s="138">
        <v>44463</v>
      </c>
      <c r="F1026" s="139" t="s">
        <v>2819</v>
      </c>
      <c r="G1026" s="126"/>
      <c r="H1026" s="126"/>
      <c r="I1026" s="126"/>
    </row>
    <row r="1027" spans="3:9" x14ac:dyDescent="0.2">
      <c r="C1027" s="126"/>
      <c r="D1027" s="138">
        <v>44462</v>
      </c>
      <c r="F1027" s="139" t="s">
        <v>2820</v>
      </c>
      <c r="G1027" s="126"/>
      <c r="H1027" s="126"/>
      <c r="I1027" s="126"/>
    </row>
    <row r="1028" spans="3:9" x14ac:dyDescent="0.2">
      <c r="C1028" s="126"/>
      <c r="D1028" s="138">
        <v>44461</v>
      </c>
      <c r="F1028" s="139" t="s">
        <v>2821</v>
      </c>
      <c r="G1028" s="126"/>
      <c r="H1028" s="126"/>
      <c r="I1028" s="126"/>
    </row>
    <row r="1029" spans="3:9" x14ac:dyDescent="0.2">
      <c r="C1029" s="126"/>
      <c r="D1029" s="138">
        <v>44460</v>
      </c>
      <c r="F1029" s="139" t="s">
        <v>2822</v>
      </c>
      <c r="G1029" s="126"/>
      <c r="H1029" s="126"/>
      <c r="I1029" s="126"/>
    </row>
    <row r="1030" spans="3:9" x14ac:dyDescent="0.2">
      <c r="C1030" s="126"/>
      <c r="D1030" s="138">
        <v>44459</v>
      </c>
      <c r="F1030" s="139" t="s">
        <v>2823</v>
      </c>
      <c r="G1030" s="126"/>
      <c r="H1030" s="126"/>
      <c r="I1030" s="126"/>
    </row>
    <row r="1031" spans="3:9" x14ac:dyDescent="0.2">
      <c r="C1031" s="126"/>
      <c r="D1031" s="138">
        <v>44456</v>
      </c>
      <c r="F1031" s="139" t="s">
        <v>2824</v>
      </c>
      <c r="G1031" s="126"/>
      <c r="H1031" s="126"/>
      <c r="I1031" s="126"/>
    </row>
    <row r="1032" spans="3:9" x14ac:dyDescent="0.2">
      <c r="C1032" s="126"/>
      <c r="D1032" s="138">
        <v>44455</v>
      </c>
      <c r="F1032" s="139" t="s">
        <v>2825</v>
      </c>
      <c r="G1032" s="126"/>
      <c r="H1032" s="126"/>
      <c r="I1032" s="126"/>
    </row>
    <row r="1033" spans="3:9" x14ac:dyDescent="0.2">
      <c r="C1033" s="126"/>
      <c r="D1033" s="138">
        <v>44454</v>
      </c>
      <c r="F1033" s="139" t="s">
        <v>2826</v>
      </c>
      <c r="G1033" s="126"/>
      <c r="H1033" s="126"/>
      <c r="I1033" s="126"/>
    </row>
    <row r="1034" spans="3:9" x14ac:dyDescent="0.2">
      <c r="C1034" s="126"/>
      <c r="D1034" s="138">
        <v>44453</v>
      </c>
      <c r="F1034" s="139" t="s">
        <v>2827</v>
      </c>
      <c r="G1034" s="126"/>
      <c r="H1034" s="126"/>
      <c r="I1034" s="126"/>
    </row>
    <row r="1035" spans="3:9" x14ac:dyDescent="0.2">
      <c r="C1035" s="126"/>
      <c r="D1035" s="138">
        <v>44452</v>
      </c>
      <c r="F1035" s="139" t="s">
        <v>2828</v>
      </c>
      <c r="G1035" s="126"/>
      <c r="H1035" s="126"/>
      <c r="I1035" s="126"/>
    </row>
    <row r="1036" spans="3:9" x14ac:dyDescent="0.2">
      <c r="C1036" s="126"/>
      <c r="D1036" s="138">
        <v>44449</v>
      </c>
      <c r="F1036" s="139" t="s">
        <v>451</v>
      </c>
      <c r="G1036" s="126"/>
      <c r="H1036" s="126"/>
      <c r="I1036" s="126"/>
    </row>
    <row r="1037" spans="3:9" x14ac:dyDescent="0.2">
      <c r="C1037" s="126"/>
      <c r="D1037" s="138">
        <v>44448</v>
      </c>
      <c r="F1037" s="139" t="s">
        <v>2829</v>
      </c>
      <c r="G1037" s="126"/>
      <c r="H1037" s="126"/>
      <c r="I1037" s="126"/>
    </row>
    <row r="1038" spans="3:9" x14ac:dyDescent="0.2">
      <c r="C1038" s="126"/>
      <c r="D1038" s="138">
        <v>44447</v>
      </c>
      <c r="F1038" s="139" t="s">
        <v>2824</v>
      </c>
      <c r="G1038" s="126"/>
      <c r="H1038" s="126"/>
      <c r="I1038" s="126"/>
    </row>
    <row r="1039" spans="3:9" x14ac:dyDescent="0.2">
      <c r="C1039" s="126"/>
      <c r="D1039" s="138">
        <v>44446</v>
      </c>
      <c r="F1039" s="139" t="s">
        <v>2830</v>
      </c>
      <c r="G1039" s="126"/>
      <c r="H1039" s="126"/>
      <c r="I1039" s="126"/>
    </row>
    <row r="1040" spans="3:9" x14ac:dyDescent="0.2">
      <c r="C1040" s="126"/>
      <c r="D1040" s="138">
        <v>44445</v>
      </c>
      <c r="F1040" s="139" t="s">
        <v>2831</v>
      </c>
      <c r="G1040" s="126"/>
      <c r="H1040" s="126"/>
      <c r="I1040" s="126"/>
    </row>
    <row r="1041" spans="3:9" x14ac:dyDescent="0.2">
      <c r="C1041" s="126"/>
      <c r="D1041" s="138">
        <v>44442</v>
      </c>
      <c r="F1041" s="139" t="s">
        <v>2832</v>
      </c>
      <c r="G1041" s="126"/>
      <c r="H1041" s="126"/>
      <c r="I1041" s="126"/>
    </row>
    <row r="1042" spans="3:9" x14ac:dyDescent="0.2">
      <c r="C1042" s="126"/>
      <c r="D1042" s="138">
        <v>44441</v>
      </c>
      <c r="F1042" s="139" t="s">
        <v>2833</v>
      </c>
      <c r="G1042" s="126"/>
      <c r="H1042" s="126"/>
      <c r="I1042" s="126"/>
    </row>
    <row r="1043" spans="3:9" x14ac:dyDescent="0.2">
      <c r="C1043" s="126"/>
      <c r="D1043" s="138">
        <v>44440</v>
      </c>
      <c r="F1043" s="139" t="s">
        <v>396</v>
      </c>
      <c r="G1043" s="126"/>
      <c r="H1043" s="126"/>
      <c r="I1043" s="126"/>
    </row>
    <row r="1044" spans="3:9" x14ac:dyDescent="0.2">
      <c r="C1044" s="126"/>
      <c r="D1044" s="138">
        <v>44439</v>
      </c>
      <c r="F1044" s="139" t="s">
        <v>2795</v>
      </c>
      <c r="G1044" s="126"/>
      <c r="H1044" s="126"/>
      <c r="I1044" s="126"/>
    </row>
    <row r="1045" spans="3:9" x14ac:dyDescent="0.2">
      <c r="C1045" s="126"/>
      <c r="D1045" s="138">
        <v>44438</v>
      </c>
      <c r="F1045" s="139" t="s">
        <v>364</v>
      </c>
      <c r="G1045" s="126"/>
      <c r="H1045" s="126"/>
      <c r="I1045" s="126"/>
    </row>
    <row r="1046" spans="3:9" x14ac:dyDescent="0.2">
      <c r="C1046" s="126"/>
      <c r="D1046" s="138">
        <v>44435</v>
      </c>
      <c r="F1046" s="139" t="s">
        <v>2796</v>
      </c>
      <c r="G1046" s="126"/>
      <c r="H1046" s="126"/>
      <c r="I1046" s="126"/>
    </row>
    <row r="1047" spans="3:9" x14ac:dyDescent="0.2">
      <c r="C1047" s="126"/>
      <c r="D1047" s="138">
        <v>44434</v>
      </c>
      <c r="F1047" s="139" t="s">
        <v>2797</v>
      </c>
      <c r="G1047" s="126"/>
      <c r="H1047" s="126"/>
      <c r="I1047" s="126"/>
    </row>
    <row r="1048" spans="3:9" x14ac:dyDescent="0.2">
      <c r="C1048" s="126"/>
      <c r="D1048" s="138">
        <v>44432</v>
      </c>
      <c r="F1048" s="139" t="s">
        <v>2798</v>
      </c>
      <c r="G1048" s="126"/>
      <c r="H1048" s="126"/>
      <c r="I1048" s="126"/>
    </row>
    <row r="1049" spans="3:9" x14ac:dyDescent="0.2">
      <c r="C1049" s="126"/>
      <c r="D1049" s="138">
        <v>44431</v>
      </c>
      <c r="F1049" s="139" t="s">
        <v>2799</v>
      </c>
      <c r="G1049" s="126"/>
      <c r="H1049" s="126"/>
      <c r="I1049" s="126"/>
    </row>
    <row r="1050" spans="3:9" x14ac:dyDescent="0.2">
      <c r="C1050" s="126"/>
      <c r="D1050" s="138">
        <v>44428</v>
      </c>
      <c r="F1050" s="139" t="s">
        <v>2800</v>
      </c>
      <c r="G1050" s="126"/>
      <c r="H1050" s="126"/>
      <c r="I1050" s="126"/>
    </row>
    <row r="1051" spans="3:9" x14ac:dyDescent="0.2">
      <c r="C1051" s="126"/>
      <c r="D1051" s="138">
        <v>44427</v>
      </c>
      <c r="F1051" s="139" t="s">
        <v>2801</v>
      </c>
      <c r="G1051" s="126"/>
      <c r="H1051" s="126"/>
      <c r="I1051" s="126"/>
    </row>
    <row r="1052" spans="3:9" x14ac:dyDescent="0.2">
      <c r="C1052" s="126"/>
      <c r="D1052" s="138">
        <v>44426</v>
      </c>
      <c r="F1052" s="139" t="s">
        <v>2802</v>
      </c>
      <c r="G1052" s="126"/>
      <c r="H1052" s="126"/>
      <c r="I1052" s="126"/>
    </row>
    <row r="1053" spans="3:9" x14ac:dyDescent="0.2">
      <c r="C1053" s="126"/>
      <c r="D1053" s="138">
        <v>44425</v>
      </c>
      <c r="F1053" s="139" t="s">
        <v>437</v>
      </c>
      <c r="G1053" s="126"/>
      <c r="H1053" s="126"/>
      <c r="I1053" s="126"/>
    </row>
    <row r="1054" spans="3:9" x14ac:dyDescent="0.2">
      <c r="C1054" s="126"/>
      <c r="D1054" s="138">
        <v>44424</v>
      </c>
      <c r="F1054" s="139" t="s">
        <v>2803</v>
      </c>
      <c r="G1054" s="126"/>
      <c r="H1054" s="126"/>
      <c r="I1054" s="126"/>
    </row>
    <row r="1055" spans="3:9" x14ac:dyDescent="0.2">
      <c r="C1055" s="126"/>
      <c r="D1055" s="138">
        <v>44421</v>
      </c>
      <c r="F1055" s="139" t="s">
        <v>2804</v>
      </c>
      <c r="G1055" s="126"/>
      <c r="H1055" s="126"/>
      <c r="I1055" s="126"/>
    </row>
    <row r="1056" spans="3:9" x14ac:dyDescent="0.2">
      <c r="C1056" s="126"/>
      <c r="D1056" s="138">
        <v>44420</v>
      </c>
      <c r="F1056" s="139" t="s">
        <v>2805</v>
      </c>
      <c r="G1056" s="126"/>
      <c r="H1056" s="126"/>
      <c r="I1056" s="126"/>
    </row>
    <row r="1057" spans="3:9" x14ac:dyDescent="0.2">
      <c r="C1057" s="126"/>
      <c r="D1057" s="138">
        <v>44419</v>
      </c>
      <c r="F1057" s="139" t="s">
        <v>2806</v>
      </c>
      <c r="G1057" s="126"/>
      <c r="H1057" s="126"/>
      <c r="I1057" s="126"/>
    </row>
    <row r="1058" spans="3:9" x14ac:dyDescent="0.2">
      <c r="C1058" s="126"/>
      <c r="D1058" s="138">
        <v>44418</v>
      </c>
      <c r="F1058" s="139" t="s">
        <v>2807</v>
      </c>
      <c r="G1058" s="126"/>
      <c r="H1058" s="126"/>
      <c r="I1058" s="126"/>
    </row>
    <row r="1059" spans="3:9" x14ac:dyDescent="0.2">
      <c r="C1059" s="126"/>
      <c r="D1059" s="138">
        <v>44417</v>
      </c>
      <c r="F1059" s="139" t="s">
        <v>2808</v>
      </c>
      <c r="G1059" s="126"/>
      <c r="H1059" s="126"/>
      <c r="I1059" s="126"/>
    </row>
    <row r="1060" spans="3:9" x14ac:dyDescent="0.2">
      <c r="C1060" s="126"/>
      <c r="D1060" s="138">
        <v>44414</v>
      </c>
      <c r="F1060" s="139" t="s">
        <v>2809</v>
      </c>
      <c r="G1060" s="126"/>
      <c r="H1060" s="126"/>
      <c r="I1060" s="126"/>
    </row>
    <row r="1061" spans="3:9" x14ac:dyDescent="0.2">
      <c r="C1061" s="126"/>
      <c r="D1061" s="138">
        <v>44413</v>
      </c>
      <c r="F1061" s="139" t="s">
        <v>2810</v>
      </c>
      <c r="G1061" s="126"/>
      <c r="H1061" s="126"/>
      <c r="I1061" s="126"/>
    </row>
    <row r="1062" spans="3:9" x14ac:dyDescent="0.2">
      <c r="C1062" s="126"/>
      <c r="D1062" s="138">
        <v>44412</v>
      </c>
      <c r="F1062" s="139" t="s">
        <v>2811</v>
      </c>
      <c r="G1062" s="126"/>
      <c r="H1062" s="126"/>
      <c r="I1062" s="126"/>
    </row>
    <row r="1063" spans="3:9" x14ac:dyDescent="0.2">
      <c r="C1063" s="126"/>
      <c r="D1063" s="138">
        <v>44411</v>
      </c>
      <c r="F1063" s="139" t="s">
        <v>2812</v>
      </c>
      <c r="G1063" s="126"/>
      <c r="H1063" s="126"/>
      <c r="I1063" s="126"/>
    </row>
    <row r="1064" spans="3:9" x14ac:dyDescent="0.2">
      <c r="C1064" s="126"/>
      <c r="D1064" s="138">
        <v>44410</v>
      </c>
      <c r="F1064" s="139" t="s">
        <v>2813</v>
      </c>
      <c r="G1064" s="126"/>
      <c r="H1064" s="126"/>
      <c r="I1064" s="126"/>
    </row>
    <row r="1065" spans="3:9" x14ac:dyDescent="0.2">
      <c r="C1065" s="126"/>
      <c r="D1065" s="138">
        <v>44407</v>
      </c>
      <c r="F1065" s="139" t="s">
        <v>2773</v>
      </c>
      <c r="G1065" s="126"/>
      <c r="H1065" s="126"/>
      <c r="I1065" s="126"/>
    </row>
    <row r="1066" spans="3:9" x14ac:dyDescent="0.2">
      <c r="C1066" s="126"/>
      <c r="D1066" s="138">
        <v>44406</v>
      </c>
      <c r="F1066" s="139" t="s">
        <v>2774</v>
      </c>
      <c r="G1066" s="126"/>
      <c r="H1066" s="126"/>
      <c r="I1066" s="126"/>
    </row>
    <row r="1067" spans="3:9" x14ac:dyDescent="0.2">
      <c r="C1067" s="126"/>
      <c r="D1067" s="138">
        <v>44405</v>
      </c>
      <c r="F1067" s="139" t="s">
        <v>2775</v>
      </c>
      <c r="G1067" s="126"/>
      <c r="H1067" s="126"/>
      <c r="I1067" s="126"/>
    </row>
    <row r="1068" spans="3:9" x14ac:dyDescent="0.2">
      <c r="C1068" s="126"/>
      <c r="D1068" s="138">
        <v>44404</v>
      </c>
      <c r="F1068" s="139" t="s">
        <v>2776</v>
      </c>
      <c r="G1068" s="126"/>
      <c r="H1068" s="126"/>
      <c r="I1068" s="126"/>
    </row>
    <row r="1069" spans="3:9" x14ac:dyDescent="0.2">
      <c r="C1069" s="126"/>
      <c r="D1069" s="138">
        <v>44403</v>
      </c>
      <c r="F1069" s="139" t="s">
        <v>2777</v>
      </c>
      <c r="G1069" s="126"/>
      <c r="H1069" s="126"/>
      <c r="I1069" s="126"/>
    </row>
    <row r="1070" spans="3:9" x14ac:dyDescent="0.2">
      <c r="C1070" s="126"/>
      <c r="D1070" s="138">
        <v>44400</v>
      </c>
      <c r="F1070" s="139" t="s">
        <v>2778</v>
      </c>
      <c r="G1070" s="126"/>
      <c r="H1070" s="126"/>
      <c r="I1070" s="126"/>
    </row>
    <row r="1071" spans="3:9" x14ac:dyDescent="0.2">
      <c r="C1071" s="126"/>
      <c r="D1071" s="138">
        <v>44399</v>
      </c>
      <c r="F1071" s="139" t="s">
        <v>2779</v>
      </c>
      <c r="G1071" s="126"/>
      <c r="H1071" s="126"/>
      <c r="I1071" s="126"/>
    </row>
    <row r="1072" spans="3:9" x14ac:dyDescent="0.2">
      <c r="C1072" s="126"/>
      <c r="D1072" s="138">
        <v>44398</v>
      </c>
      <c r="F1072" s="139" t="s">
        <v>2780</v>
      </c>
      <c r="G1072" s="126"/>
      <c r="H1072" s="126"/>
      <c r="I1072" s="126"/>
    </row>
    <row r="1073" spans="3:9" x14ac:dyDescent="0.2">
      <c r="C1073" s="126"/>
      <c r="D1073" s="138">
        <v>44397</v>
      </c>
      <c r="F1073" s="139" t="s">
        <v>2781</v>
      </c>
      <c r="G1073" s="126"/>
      <c r="H1073" s="126"/>
      <c r="I1073" s="126"/>
    </row>
    <row r="1074" spans="3:9" x14ac:dyDescent="0.2">
      <c r="C1074" s="126"/>
      <c r="D1074" s="138">
        <v>44396</v>
      </c>
      <c r="F1074" s="139" t="s">
        <v>2782</v>
      </c>
      <c r="G1074" s="126"/>
      <c r="H1074" s="126"/>
      <c r="I1074" s="126"/>
    </row>
    <row r="1075" spans="3:9" x14ac:dyDescent="0.2">
      <c r="C1075" s="126"/>
      <c r="D1075" s="138">
        <v>44393</v>
      </c>
      <c r="F1075" s="139" t="s">
        <v>2783</v>
      </c>
      <c r="G1075" s="126"/>
      <c r="H1075" s="126"/>
      <c r="I1075" s="126"/>
    </row>
    <row r="1076" spans="3:9" x14ac:dyDescent="0.2">
      <c r="C1076" s="126"/>
      <c r="D1076" s="138">
        <v>44392</v>
      </c>
      <c r="F1076" s="139" t="s">
        <v>2784</v>
      </c>
      <c r="G1076" s="126"/>
      <c r="H1076" s="126"/>
      <c r="I1076" s="126"/>
    </row>
    <row r="1077" spans="3:9" x14ac:dyDescent="0.2">
      <c r="C1077" s="126"/>
      <c r="D1077" s="138">
        <v>44391</v>
      </c>
      <c r="F1077" s="139" t="s">
        <v>2669</v>
      </c>
      <c r="G1077" s="126"/>
      <c r="H1077" s="126"/>
      <c r="I1077" s="126"/>
    </row>
    <row r="1078" spans="3:9" x14ac:dyDescent="0.2">
      <c r="C1078" s="126"/>
      <c r="D1078" s="138">
        <v>44390</v>
      </c>
      <c r="F1078" s="139" t="s">
        <v>2785</v>
      </c>
      <c r="G1078" s="126"/>
      <c r="H1078" s="126"/>
      <c r="I1078" s="126"/>
    </row>
    <row r="1079" spans="3:9" x14ac:dyDescent="0.2">
      <c r="C1079" s="126"/>
      <c r="D1079" s="138">
        <v>44389</v>
      </c>
      <c r="F1079" s="139" t="s">
        <v>2786</v>
      </c>
      <c r="G1079" s="126"/>
      <c r="H1079" s="126"/>
      <c r="I1079" s="126"/>
    </row>
    <row r="1080" spans="3:9" x14ac:dyDescent="0.2">
      <c r="C1080" s="126"/>
      <c r="D1080" s="138">
        <v>44386</v>
      </c>
      <c r="F1080" s="139" t="s">
        <v>2787</v>
      </c>
      <c r="G1080" s="126"/>
      <c r="H1080" s="126"/>
      <c r="I1080" s="126"/>
    </row>
    <row r="1081" spans="3:9" x14ac:dyDescent="0.2">
      <c r="C1081" s="126"/>
      <c r="D1081" s="138">
        <v>44385</v>
      </c>
      <c r="F1081" s="139" t="s">
        <v>2788</v>
      </c>
      <c r="G1081" s="126"/>
      <c r="H1081" s="126"/>
      <c r="I1081" s="126"/>
    </row>
    <row r="1082" spans="3:9" x14ac:dyDescent="0.2">
      <c r="C1082" s="126"/>
      <c r="D1082" s="138">
        <v>44384</v>
      </c>
      <c r="F1082" s="139" t="s">
        <v>2789</v>
      </c>
      <c r="G1082" s="126"/>
      <c r="H1082" s="126"/>
      <c r="I1082" s="126"/>
    </row>
    <row r="1083" spans="3:9" x14ac:dyDescent="0.2">
      <c r="C1083" s="126"/>
      <c r="D1083" s="138">
        <v>44383</v>
      </c>
      <c r="F1083" s="139" t="s">
        <v>2790</v>
      </c>
      <c r="G1083" s="126"/>
      <c r="H1083" s="126"/>
      <c r="I1083" s="126"/>
    </row>
    <row r="1084" spans="3:9" x14ac:dyDescent="0.2">
      <c r="C1084" s="126"/>
      <c r="D1084" s="138">
        <v>44382</v>
      </c>
      <c r="F1084" s="139" t="s">
        <v>2791</v>
      </c>
      <c r="G1084" s="126"/>
      <c r="H1084" s="126"/>
      <c r="I1084" s="126"/>
    </row>
    <row r="1085" spans="3:9" x14ac:dyDescent="0.2">
      <c r="C1085" s="126"/>
      <c r="D1085" s="138">
        <v>44379</v>
      </c>
      <c r="F1085" s="139" t="s">
        <v>2792</v>
      </c>
      <c r="G1085" s="126"/>
      <c r="H1085" s="126"/>
      <c r="I1085" s="126"/>
    </row>
    <row r="1086" spans="3:9" x14ac:dyDescent="0.2">
      <c r="C1086" s="126"/>
      <c r="D1086" s="138">
        <v>44378</v>
      </c>
      <c r="F1086" s="139" t="s">
        <v>2793</v>
      </c>
      <c r="G1086" s="126"/>
      <c r="H1086" s="126"/>
      <c r="I1086" s="126"/>
    </row>
    <row r="1087" spans="3:9" x14ac:dyDescent="0.2">
      <c r="C1087" s="126"/>
      <c r="D1087" s="138">
        <v>44377</v>
      </c>
      <c r="F1087" s="139" t="s">
        <v>2751</v>
      </c>
      <c r="G1087" s="126"/>
      <c r="H1087" s="126"/>
      <c r="I1087" s="126"/>
    </row>
    <row r="1088" spans="3:9" x14ac:dyDescent="0.2">
      <c r="C1088" s="126"/>
      <c r="D1088" s="138">
        <v>44376</v>
      </c>
      <c r="F1088" s="139" t="s">
        <v>2752</v>
      </c>
      <c r="G1088" s="126"/>
      <c r="H1088" s="126"/>
      <c r="I1088" s="126"/>
    </row>
    <row r="1089" spans="3:9" x14ac:dyDescent="0.2">
      <c r="C1089" s="126"/>
      <c r="D1089" s="138">
        <v>44375</v>
      </c>
      <c r="F1089" s="139" t="s">
        <v>2753</v>
      </c>
      <c r="G1089" s="126"/>
      <c r="H1089" s="126"/>
      <c r="I1089" s="126"/>
    </row>
    <row r="1090" spans="3:9" x14ac:dyDescent="0.2">
      <c r="C1090" s="126"/>
      <c r="D1090" s="138">
        <v>44372</v>
      </c>
      <c r="F1090" s="139" t="s">
        <v>2754</v>
      </c>
      <c r="G1090" s="126"/>
      <c r="H1090" s="126"/>
      <c r="I1090" s="126"/>
    </row>
    <row r="1091" spans="3:9" x14ac:dyDescent="0.2">
      <c r="C1091" s="126"/>
      <c r="D1091" s="138">
        <v>44371</v>
      </c>
      <c r="F1091" s="139" t="s">
        <v>2755</v>
      </c>
      <c r="G1091" s="126"/>
      <c r="H1091" s="126"/>
      <c r="I1091" s="126"/>
    </row>
    <row r="1092" spans="3:9" x14ac:dyDescent="0.2">
      <c r="C1092" s="126"/>
      <c r="D1092" s="138">
        <v>44370</v>
      </c>
      <c r="F1092" s="139" t="s">
        <v>2756</v>
      </c>
      <c r="G1092" s="126"/>
      <c r="H1092" s="126"/>
      <c r="I1092" s="126"/>
    </row>
    <row r="1093" spans="3:9" x14ac:dyDescent="0.2">
      <c r="C1093" s="126"/>
      <c r="D1093" s="138">
        <v>44369</v>
      </c>
      <c r="F1093" s="139" t="s">
        <v>2757</v>
      </c>
      <c r="G1093" s="126"/>
      <c r="H1093" s="126"/>
      <c r="I1093" s="126"/>
    </row>
    <row r="1094" spans="3:9" x14ac:dyDescent="0.2">
      <c r="C1094" s="126"/>
      <c r="D1094" s="138">
        <v>44368</v>
      </c>
      <c r="F1094" s="139" t="s">
        <v>2758</v>
      </c>
      <c r="G1094" s="126"/>
      <c r="H1094" s="126"/>
      <c r="I1094" s="126"/>
    </row>
    <row r="1095" spans="3:9" x14ac:dyDescent="0.2">
      <c r="C1095" s="126"/>
      <c r="D1095" s="138">
        <v>44365</v>
      </c>
      <c r="F1095" s="139" t="s">
        <v>2759</v>
      </c>
      <c r="G1095" s="126"/>
      <c r="H1095" s="126"/>
      <c r="I1095" s="126"/>
    </row>
    <row r="1096" spans="3:9" x14ac:dyDescent="0.2">
      <c r="C1096" s="126"/>
      <c r="D1096" s="138">
        <v>44364</v>
      </c>
      <c r="F1096" s="139" t="s">
        <v>2760</v>
      </c>
      <c r="G1096" s="126"/>
      <c r="H1096" s="126"/>
      <c r="I1096" s="126"/>
    </row>
    <row r="1097" spans="3:9" x14ac:dyDescent="0.2">
      <c r="C1097" s="126"/>
      <c r="D1097" s="138">
        <v>44363</v>
      </c>
      <c r="F1097" s="139" t="s">
        <v>2761</v>
      </c>
      <c r="G1097" s="126"/>
      <c r="H1097" s="126"/>
      <c r="I1097" s="126"/>
    </row>
    <row r="1098" spans="3:9" x14ac:dyDescent="0.2">
      <c r="C1098" s="126"/>
      <c r="D1098" s="138">
        <v>44362</v>
      </c>
      <c r="F1098" s="139" t="s">
        <v>2762</v>
      </c>
      <c r="G1098" s="126"/>
      <c r="H1098" s="126"/>
      <c r="I1098" s="126"/>
    </row>
    <row r="1099" spans="3:9" x14ac:dyDescent="0.2">
      <c r="C1099" s="126"/>
      <c r="D1099" s="138">
        <v>44361</v>
      </c>
      <c r="F1099" s="139" t="s">
        <v>2763</v>
      </c>
      <c r="G1099" s="126"/>
      <c r="H1099" s="126"/>
      <c r="I1099" s="126"/>
    </row>
    <row r="1100" spans="3:9" x14ac:dyDescent="0.2">
      <c r="C1100" s="126"/>
      <c r="D1100" s="138">
        <v>44358</v>
      </c>
      <c r="F1100" s="139" t="s">
        <v>2764</v>
      </c>
      <c r="G1100" s="126"/>
      <c r="H1100" s="126"/>
      <c r="I1100" s="126"/>
    </row>
    <row r="1101" spans="3:9" x14ac:dyDescent="0.2">
      <c r="C1101" s="126"/>
      <c r="D1101" s="138">
        <v>44357</v>
      </c>
      <c r="F1101" s="139" t="s">
        <v>2765</v>
      </c>
      <c r="G1101" s="126"/>
      <c r="H1101" s="126"/>
      <c r="I1101" s="126"/>
    </row>
    <row r="1102" spans="3:9" x14ac:dyDescent="0.2">
      <c r="C1102" s="126"/>
      <c r="D1102" s="138">
        <v>44356</v>
      </c>
      <c r="F1102" s="139" t="s">
        <v>2766</v>
      </c>
      <c r="G1102" s="126"/>
      <c r="H1102" s="126"/>
      <c r="I1102" s="126"/>
    </row>
    <row r="1103" spans="3:9" x14ac:dyDescent="0.2">
      <c r="C1103" s="126"/>
      <c r="D1103" s="138">
        <v>44355</v>
      </c>
      <c r="F1103" s="139" t="s">
        <v>2767</v>
      </c>
      <c r="G1103" s="126"/>
      <c r="H1103" s="126"/>
      <c r="I1103" s="126"/>
    </row>
    <row r="1104" spans="3:9" x14ac:dyDescent="0.2">
      <c r="C1104" s="126"/>
      <c r="D1104" s="138">
        <v>44354</v>
      </c>
      <c r="F1104" s="139" t="s">
        <v>2768</v>
      </c>
      <c r="G1104" s="126"/>
      <c r="H1104" s="126"/>
      <c r="I1104" s="126"/>
    </row>
    <row r="1105" spans="3:9" x14ac:dyDescent="0.2">
      <c r="C1105" s="126"/>
      <c r="D1105" s="138">
        <v>44351</v>
      </c>
      <c r="F1105" s="139" t="s">
        <v>2769</v>
      </c>
      <c r="G1105" s="126"/>
      <c r="H1105" s="126"/>
      <c r="I1105" s="126"/>
    </row>
    <row r="1106" spans="3:9" x14ac:dyDescent="0.2">
      <c r="C1106" s="126"/>
      <c r="D1106" s="138">
        <v>44350</v>
      </c>
      <c r="F1106" s="139" t="s">
        <v>409</v>
      </c>
      <c r="G1106" s="126"/>
      <c r="H1106" s="126"/>
      <c r="I1106" s="126"/>
    </row>
    <row r="1107" spans="3:9" x14ac:dyDescent="0.2">
      <c r="C1107" s="126"/>
      <c r="D1107" s="138">
        <v>44349</v>
      </c>
      <c r="F1107" s="139" t="s">
        <v>2770</v>
      </c>
      <c r="G1107" s="126"/>
      <c r="H1107" s="126"/>
      <c r="I1107" s="126"/>
    </row>
    <row r="1108" spans="3:9" x14ac:dyDescent="0.2">
      <c r="C1108" s="126"/>
      <c r="D1108" s="138">
        <v>44348</v>
      </c>
      <c r="F1108" s="139" t="s">
        <v>2771</v>
      </c>
      <c r="G1108" s="126"/>
      <c r="H1108" s="126"/>
      <c r="I1108" s="126"/>
    </row>
    <row r="1109" spans="3:9" x14ac:dyDescent="0.2">
      <c r="C1109" s="126"/>
      <c r="D1109" s="138">
        <v>44347</v>
      </c>
      <c r="F1109" s="139" t="s">
        <v>2648</v>
      </c>
      <c r="G1109" s="126"/>
      <c r="H1109" s="126"/>
      <c r="I1109" s="126"/>
    </row>
    <row r="1110" spans="3:9" x14ac:dyDescent="0.2">
      <c r="C1110" s="126"/>
      <c r="D1110" s="138">
        <v>44344</v>
      </c>
      <c r="F1110" s="139" t="s">
        <v>2649</v>
      </c>
      <c r="G1110" s="126"/>
      <c r="H1110" s="126"/>
      <c r="I1110" s="126"/>
    </row>
    <row r="1111" spans="3:9" x14ac:dyDescent="0.2">
      <c r="C1111" s="126"/>
      <c r="D1111" s="138">
        <v>44343</v>
      </c>
      <c r="F1111" s="139" t="s">
        <v>2650</v>
      </c>
      <c r="G1111" s="126"/>
      <c r="H1111" s="126"/>
      <c r="I1111" s="126"/>
    </row>
    <row r="1112" spans="3:9" x14ac:dyDescent="0.2">
      <c r="C1112" s="126"/>
      <c r="D1112" s="138">
        <v>44342</v>
      </c>
      <c r="F1112" s="139" t="s">
        <v>2651</v>
      </c>
      <c r="G1112" s="126"/>
      <c r="H1112" s="126"/>
      <c r="I1112" s="126"/>
    </row>
    <row r="1113" spans="3:9" x14ac:dyDescent="0.2">
      <c r="C1113" s="126"/>
      <c r="D1113" s="138">
        <v>44341</v>
      </c>
      <c r="F1113" s="139" t="s">
        <v>2652</v>
      </c>
      <c r="G1113" s="126"/>
      <c r="H1113" s="126"/>
      <c r="I1113" s="126"/>
    </row>
    <row r="1114" spans="3:9" x14ac:dyDescent="0.2">
      <c r="C1114" s="126"/>
      <c r="D1114" s="138">
        <v>44340</v>
      </c>
      <c r="F1114" s="139" t="s">
        <v>2653</v>
      </c>
      <c r="G1114" s="126"/>
      <c r="H1114" s="126"/>
      <c r="I1114" s="126"/>
    </row>
    <row r="1115" spans="3:9" x14ac:dyDescent="0.2">
      <c r="C1115" s="126"/>
      <c r="D1115" s="138">
        <v>44337</v>
      </c>
      <c r="F1115" s="139" t="s">
        <v>2654</v>
      </c>
      <c r="G1115" s="126"/>
      <c r="H1115" s="126"/>
      <c r="I1115" s="126"/>
    </row>
    <row r="1116" spans="3:9" x14ac:dyDescent="0.2">
      <c r="C1116" s="126"/>
      <c r="D1116" s="138">
        <v>44336</v>
      </c>
      <c r="F1116" s="139" t="s">
        <v>2655</v>
      </c>
      <c r="G1116" s="126"/>
      <c r="H1116" s="126"/>
      <c r="I1116" s="126"/>
    </row>
    <row r="1117" spans="3:9" x14ac:dyDescent="0.2">
      <c r="C1117" s="126"/>
      <c r="D1117" s="138">
        <v>44335</v>
      </c>
      <c r="F1117" s="139" t="s">
        <v>2656</v>
      </c>
      <c r="G1117" s="126"/>
      <c r="H1117" s="126"/>
      <c r="I1117" s="126"/>
    </row>
    <row r="1118" spans="3:9" x14ac:dyDescent="0.2">
      <c r="C1118" s="126"/>
      <c r="D1118" s="138">
        <v>44334</v>
      </c>
      <c r="F1118" s="139" t="s">
        <v>2657</v>
      </c>
      <c r="G1118" s="126"/>
      <c r="H1118" s="126"/>
      <c r="I1118" s="126"/>
    </row>
    <row r="1119" spans="3:9" x14ac:dyDescent="0.2">
      <c r="C1119" s="126"/>
      <c r="D1119" s="138">
        <v>44330</v>
      </c>
      <c r="F1119" s="139" t="s">
        <v>2658</v>
      </c>
      <c r="G1119" s="126"/>
      <c r="H1119" s="126"/>
      <c r="I1119" s="126"/>
    </row>
    <row r="1120" spans="3:9" x14ac:dyDescent="0.2">
      <c r="C1120" s="126"/>
      <c r="D1120" s="138">
        <v>44329</v>
      </c>
      <c r="F1120" s="139" t="s">
        <v>2659</v>
      </c>
      <c r="G1120" s="126"/>
      <c r="H1120" s="126"/>
      <c r="I1120" s="126"/>
    </row>
    <row r="1121" spans="3:9" x14ac:dyDescent="0.2">
      <c r="C1121" s="126"/>
      <c r="D1121" s="138">
        <v>44328</v>
      </c>
      <c r="F1121" s="139" t="s">
        <v>2660</v>
      </c>
      <c r="G1121" s="126"/>
      <c r="H1121" s="126"/>
      <c r="I1121" s="126"/>
    </row>
    <row r="1122" spans="3:9" x14ac:dyDescent="0.2">
      <c r="C1122" s="126"/>
      <c r="D1122" s="138">
        <v>44327</v>
      </c>
      <c r="F1122" s="139" t="s">
        <v>2661</v>
      </c>
      <c r="G1122" s="126"/>
      <c r="H1122" s="126"/>
      <c r="I1122" s="126"/>
    </row>
    <row r="1123" spans="3:9" x14ac:dyDescent="0.2">
      <c r="C1123" s="126"/>
      <c r="D1123" s="138">
        <v>44326</v>
      </c>
      <c r="F1123" s="139" t="s">
        <v>2662</v>
      </c>
      <c r="G1123" s="126"/>
      <c r="H1123" s="126"/>
      <c r="I1123" s="126"/>
    </row>
    <row r="1124" spans="3:9" x14ac:dyDescent="0.2">
      <c r="C1124" s="126"/>
      <c r="D1124" s="138">
        <v>44323</v>
      </c>
      <c r="F1124" s="139" t="s">
        <v>2663</v>
      </c>
      <c r="G1124" s="126"/>
      <c r="H1124" s="126"/>
      <c r="I1124" s="126"/>
    </row>
    <row r="1125" spans="3:9" x14ac:dyDescent="0.2">
      <c r="C1125" s="126"/>
      <c r="D1125" s="138">
        <v>44322</v>
      </c>
      <c r="F1125" s="139" t="s">
        <v>2664</v>
      </c>
      <c r="G1125" s="126"/>
      <c r="H1125" s="126"/>
      <c r="I1125" s="126"/>
    </row>
    <row r="1126" spans="3:9" x14ac:dyDescent="0.2">
      <c r="C1126" s="126"/>
      <c r="D1126" s="138">
        <v>44321</v>
      </c>
      <c r="F1126" s="139" t="s">
        <v>2665</v>
      </c>
      <c r="G1126" s="126"/>
      <c r="H1126" s="126"/>
      <c r="I1126" s="126"/>
    </row>
    <row r="1127" spans="3:9" x14ac:dyDescent="0.2">
      <c r="C1127" s="126"/>
      <c r="D1127" s="138">
        <v>44320</v>
      </c>
      <c r="F1127" s="139" t="s">
        <v>2666</v>
      </c>
      <c r="G1127" s="126"/>
      <c r="H1127" s="126"/>
      <c r="I1127" s="126"/>
    </row>
    <row r="1128" spans="3:9" x14ac:dyDescent="0.2">
      <c r="C1128" s="126"/>
      <c r="D1128" s="138">
        <v>44319</v>
      </c>
      <c r="F1128" s="139" t="s">
        <v>2667</v>
      </c>
      <c r="G1128" s="126"/>
      <c r="H1128" s="126"/>
      <c r="I1128" s="126"/>
    </row>
    <row r="1129" spans="3:9" x14ac:dyDescent="0.2">
      <c r="C1129" s="126"/>
      <c r="D1129" s="138">
        <v>44316</v>
      </c>
      <c r="F1129" s="139" t="s">
        <v>2668</v>
      </c>
      <c r="G1129" s="126"/>
      <c r="H1129" s="126"/>
      <c r="I1129" s="126"/>
    </row>
    <row r="1130" spans="3:9" x14ac:dyDescent="0.2">
      <c r="C1130" s="126"/>
      <c r="D1130" s="138">
        <v>44315</v>
      </c>
      <c r="F1130" s="139" t="s">
        <v>2669</v>
      </c>
      <c r="G1130" s="126"/>
      <c r="H1130" s="126"/>
      <c r="I1130" s="126"/>
    </row>
    <row r="1131" spans="3:9" x14ac:dyDescent="0.2">
      <c r="C1131" s="126"/>
      <c r="D1131" s="138">
        <v>44314</v>
      </c>
      <c r="F1131" s="139" t="s">
        <v>2670</v>
      </c>
      <c r="G1131" s="126"/>
      <c r="H1131" s="126"/>
      <c r="I1131" s="126"/>
    </row>
    <row r="1132" spans="3:9" x14ac:dyDescent="0.2">
      <c r="C1132" s="126"/>
      <c r="D1132" s="138">
        <v>44313</v>
      </c>
      <c r="F1132" s="139" t="s">
        <v>2671</v>
      </c>
      <c r="G1132" s="126"/>
      <c r="H1132" s="126"/>
      <c r="I1132" s="126"/>
    </row>
    <row r="1133" spans="3:9" x14ac:dyDescent="0.2">
      <c r="C1133" s="126"/>
      <c r="D1133" s="138">
        <v>44312</v>
      </c>
      <c r="F1133" s="139" t="s">
        <v>2660</v>
      </c>
      <c r="G1133" s="126"/>
      <c r="H1133" s="126"/>
      <c r="I1133" s="126"/>
    </row>
    <row r="1134" spans="3:9" x14ac:dyDescent="0.2">
      <c r="C1134" s="126"/>
      <c r="D1134" s="138">
        <v>44309</v>
      </c>
      <c r="F1134" s="139" t="s">
        <v>2672</v>
      </c>
      <c r="G1134" s="126"/>
      <c r="H1134" s="126"/>
      <c r="I1134" s="126"/>
    </row>
    <row r="1135" spans="3:9" x14ac:dyDescent="0.2">
      <c r="C1135" s="126"/>
      <c r="D1135" s="138">
        <v>44308</v>
      </c>
      <c r="F1135" s="139" t="s">
        <v>2673</v>
      </c>
      <c r="G1135" s="126"/>
      <c r="H1135" s="126"/>
      <c r="I1135" s="126"/>
    </row>
    <row r="1136" spans="3:9" x14ac:dyDescent="0.2">
      <c r="C1136" s="126"/>
      <c r="D1136" s="138">
        <v>44307</v>
      </c>
      <c r="F1136" s="139" t="s">
        <v>2674</v>
      </c>
      <c r="G1136" s="126"/>
      <c r="H1136" s="126"/>
      <c r="I1136" s="126"/>
    </row>
    <row r="1137" spans="3:9" x14ac:dyDescent="0.2">
      <c r="C1137" s="126"/>
      <c r="D1137" s="138">
        <v>44306</v>
      </c>
      <c r="F1137" s="139" t="s">
        <v>2675</v>
      </c>
      <c r="G1137" s="126"/>
      <c r="H1137" s="126"/>
      <c r="I1137" s="126"/>
    </row>
    <row r="1138" spans="3:9" x14ac:dyDescent="0.2">
      <c r="C1138" s="126"/>
      <c r="D1138" s="138">
        <v>44302</v>
      </c>
      <c r="F1138" s="139" t="s">
        <v>498</v>
      </c>
      <c r="G1138" s="126"/>
      <c r="H1138" s="126"/>
      <c r="I1138" s="126"/>
    </row>
    <row r="1139" spans="3:9" x14ac:dyDescent="0.2">
      <c r="C1139" s="126"/>
      <c r="D1139" s="138">
        <v>44301</v>
      </c>
      <c r="F1139" s="139" t="s">
        <v>2676</v>
      </c>
      <c r="G1139" s="126"/>
      <c r="H1139" s="126"/>
      <c r="I1139" s="126"/>
    </row>
    <row r="1140" spans="3:9" x14ac:dyDescent="0.2">
      <c r="C1140" s="126"/>
      <c r="D1140" s="138">
        <v>44300</v>
      </c>
      <c r="F1140" s="139" t="s">
        <v>2677</v>
      </c>
      <c r="G1140" s="126"/>
      <c r="H1140" s="126"/>
      <c r="I1140" s="126"/>
    </row>
    <row r="1141" spans="3:9" x14ac:dyDescent="0.2">
      <c r="C1141" s="126"/>
      <c r="D1141" s="138">
        <v>44299</v>
      </c>
      <c r="F1141" s="139" t="s">
        <v>2678</v>
      </c>
      <c r="G1141" s="126"/>
      <c r="H1141" s="126"/>
      <c r="I1141" s="126"/>
    </row>
    <row r="1142" spans="3:9" x14ac:dyDescent="0.2">
      <c r="C1142" s="126"/>
      <c r="D1142" s="138">
        <v>44298</v>
      </c>
      <c r="F1142" s="139" t="s">
        <v>2679</v>
      </c>
      <c r="G1142" s="126"/>
      <c r="H1142" s="126"/>
      <c r="I1142" s="126"/>
    </row>
    <row r="1143" spans="3:9" x14ac:dyDescent="0.2">
      <c r="C1143" s="126"/>
      <c r="D1143" s="138">
        <v>44295</v>
      </c>
      <c r="F1143" s="139" t="s">
        <v>2680</v>
      </c>
      <c r="G1143" s="126"/>
      <c r="H1143" s="126"/>
      <c r="I1143" s="126"/>
    </row>
    <row r="1144" spans="3:9" x14ac:dyDescent="0.2">
      <c r="C1144" s="126"/>
      <c r="D1144" s="138">
        <v>44294</v>
      </c>
      <c r="F1144" s="139" t="s">
        <v>2681</v>
      </c>
      <c r="G1144" s="126"/>
      <c r="H1144" s="126"/>
      <c r="I1144" s="126"/>
    </row>
    <row r="1145" spans="3:9" x14ac:dyDescent="0.2">
      <c r="C1145" s="126"/>
      <c r="D1145" s="138">
        <v>44293</v>
      </c>
      <c r="F1145" s="139" t="s">
        <v>2682</v>
      </c>
      <c r="G1145" s="126"/>
      <c r="H1145" s="126"/>
      <c r="I1145" s="126"/>
    </row>
    <row r="1146" spans="3:9" x14ac:dyDescent="0.2">
      <c r="C1146" s="126"/>
      <c r="D1146" s="138">
        <v>44292</v>
      </c>
      <c r="F1146" s="139" t="s">
        <v>2683</v>
      </c>
      <c r="G1146" s="126"/>
      <c r="H1146" s="126"/>
      <c r="I1146" s="126"/>
    </row>
    <row r="1147" spans="3:9" x14ac:dyDescent="0.2">
      <c r="C1147" s="126"/>
      <c r="D1147" s="138">
        <v>44291</v>
      </c>
      <c r="F1147" s="139" t="s">
        <v>2684</v>
      </c>
      <c r="G1147" s="126"/>
      <c r="H1147" s="126"/>
      <c r="I1147" s="126"/>
    </row>
    <row r="1148" spans="3:9" x14ac:dyDescent="0.2">
      <c r="C1148" s="126"/>
      <c r="D1148" s="138">
        <v>44286</v>
      </c>
      <c r="E1148" s="126"/>
      <c r="F1148" s="139" t="s">
        <v>2679</v>
      </c>
      <c r="G1148" s="126"/>
      <c r="H1148" s="126"/>
      <c r="I1148" s="126"/>
    </row>
    <row r="1149" spans="3:9" x14ac:dyDescent="0.2">
      <c r="C1149" s="126"/>
      <c r="D1149" s="138">
        <v>44285</v>
      </c>
      <c r="E1149" s="126"/>
      <c r="F1149" s="139" t="s">
        <v>2685</v>
      </c>
      <c r="G1149" s="126"/>
      <c r="H1149" s="126"/>
      <c r="I1149" s="126"/>
    </row>
    <row r="1150" spans="3:9" x14ac:dyDescent="0.2">
      <c r="C1150" s="126"/>
      <c r="D1150" s="138">
        <v>44284</v>
      </c>
      <c r="E1150" s="126"/>
      <c r="F1150" s="139" t="s">
        <v>2686</v>
      </c>
      <c r="G1150" s="126"/>
      <c r="H1150" s="126"/>
      <c r="I1150" s="126"/>
    </row>
    <row r="1151" spans="3:9" x14ac:dyDescent="0.2">
      <c r="C1151" s="126"/>
      <c r="D1151" s="138">
        <v>44281</v>
      </c>
      <c r="E1151" s="126"/>
      <c r="F1151" s="139" t="s">
        <v>2687</v>
      </c>
      <c r="G1151" s="126"/>
      <c r="H1151" s="126"/>
      <c r="I1151" s="126"/>
    </row>
    <row r="1152" spans="3:9" x14ac:dyDescent="0.2">
      <c r="C1152" s="126"/>
      <c r="D1152" s="138">
        <v>44280</v>
      </c>
      <c r="E1152" s="126"/>
      <c r="F1152" s="139" t="s">
        <v>2688</v>
      </c>
      <c r="G1152" s="126"/>
      <c r="H1152" s="126"/>
      <c r="I1152" s="126"/>
    </row>
    <row r="1153" spans="3:9" x14ac:dyDescent="0.2">
      <c r="C1153" s="126"/>
      <c r="D1153" s="138">
        <v>44279</v>
      </c>
      <c r="E1153" s="126"/>
      <c r="F1153" s="139" t="s">
        <v>2689</v>
      </c>
      <c r="G1153" s="126"/>
      <c r="H1153" s="126"/>
      <c r="I1153" s="126"/>
    </row>
    <row r="1154" spans="3:9" x14ac:dyDescent="0.2">
      <c r="C1154" s="126"/>
      <c r="D1154" s="138">
        <v>44278</v>
      </c>
      <c r="E1154" s="126"/>
      <c r="F1154" s="139" t="s">
        <v>2690</v>
      </c>
      <c r="G1154" s="126"/>
      <c r="H1154" s="126"/>
      <c r="I1154" s="126"/>
    </row>
    <row r="1155" spans="3:9" x14ac:dyDescent="0.2">
      <c r="C1155" s="126"/>
      <c r="D1155" s="138">
        <v>44277</v>
      </c>
      <c r="E1155" s="126"/>
      <c r="F1155" s="139" t="s">
        <v>2691</v>
      </c>
      <c r="G1155" s="126"/>
      <c r="H1155" s="126"/>
      <c r="I1155" s="126"/>
    </row>
    <row r="1156" spans="3:9" x14ac:dyDescent="0.2">
      <c r="C1156" s="126"/>
      <c r="D1156" s="138">
        <v>44274</v>
      </c>
      <c r="E1156" s="126"/>
      <c r="F1156" s="139" t="s">
        <v>2692</v>
      </c>
      <c r="G1156" s="126"/>
      <c r="H1156" s="126"/>
      <c r="I1156" s="126"/>
    </row>
    <row r="1157" spans="3:9" x14ac:dyDescent="0.2">
      <c r="C1157" s="126"/>
      <c r="D1157" s="138">
        <v>44273</v>
      </c>
      <c r="E1157" s="126"/>
      <c r="F1157" s="139" t="s">
        <v>2693</v>
      </c>
      <c r="G1157" s="126"/>
      <c r="H1157" s="126"/>
      <c r="I1157" s="126"/>
    </row>
    <row r="1158" spans="3:9" x14ac:dyDescent="0.2">
      <c r="C1158" s="126"/>
      <c r="D1158" s="138">
        <v>44272</v>
      </c>
      <c r="E1158" s="126"/>
      <c r="F1158" s="139" t="s">
        <v>2694</v>
      </c>
      <c r="G1158" s="126"/>
      <c r="H1158" s="126"/>
      <c r="I1158" s="126"/>
    </row>
    <row r="1159" spans="3:9" x14ac:dyDescent="0.2">
      <c r="C1159" s="126"/>
      <c r="D1159" s="138">
        <v>44271</v>
      </c>
      <c r="E1159" s="126"/>
      <c r="F1159" s="139" t="s">
        <v>2695</v>
      </c>
      <c r="G1159" s="126"/>
      <c r="H1159" s="126"/>
      <c r="I1159" s="126"/>
    </row>
    <row r="1160" spans="3:9" x14ac:dyDescent="0.2">
      <c r="C1160" s="126"/>
      <c r="D1160" s="138">
        <v>44270</v>
      </c>
      <c r="E1160" s="126"/>
      <c r="F1160" s="139" t="s">
        <v>2696</v>
      </c>
      <c r="G1160" s="126"/>
      <c r="H1160" s="126"/>
      <c r="I1160" s="126"/>
    </row>
    <row r="1161" spans="3:9" x14ac:dyDescent="0.2">
      <c r="C1161" s="126"/>
      <c r="D1161" s="138">
        <v>44267</v>
      </c>
      <c r="E1161" s="126"/>
      <c r="F1161" s="139" t="s">
        <v>2697</v>
      </c>
      <c r="G1161" s="126"/>
      <c r="H1161" s="126"/>
      <c r="I1161" s="126"/>
    </row>
    <row r="1162" spans="3:9" x14ac:dyDescent="0.2">
      <c r="C1162" s="126"/>
      <c r="D1162" s="138">
        <v>44266</v>
      </c>
      <c r="E1162" s="126"/>
      <c r="F1162" s="139" t="s">
        <v>2698</v>
      </c>
      <c r="G1162" s="126"/>
      <c r="H1162" s="126"/>
      <c r="I1162" s="126"/>
    </row>
    <row r="1163" spans="3:9" x14ac:dyDescent="0.2">
      <c r="C1163" s="126"/>
      <c r="D1163" s="138">
        <v>44265</v>
      </c>
      <c r="E1163" s="126"/>
      <c r="F1163" s="139" t="s">
        <v>2699</v>
      </c>
      <c r="G1163" s="126"/>
      <c r="H1163" s="126"/>
      <c r="I1163" s="126"/>
    </row>
    <row r="1164" spans="3:9" x14ac:dyDescent="0.2">
      <c r="C1164" s="126"/>
      <c r="D1164" s="138">
        <v>44264</v>
      </c>
      <c r="E1164" s="126"/>
      <c r="F1164" s="139" t="s">
        <v>2741</v>
      </c>
      <c r="G1164" s="126"/>
      <c r="H1164" s="126"/>
      <c r="I1164" s="126"/>
    </row>
    <row r="1165" spans="3:9" x14ac:dyDescent="0.2">
      <c r="C1165" s="126"/>
      <c r="D1165" s="138">
        <v>44263</v>
      </c>
      <c r="E1165" s="126"/>
      <c r="F1165" s="139" t="s">
        <v>2742</v>
      </c>
      <c r="G1165" s="126"/>
      <c r="H1165" s="126"/>
      <c r="I1165" s="126"/>
    </row>
    <row r="1166" spans="3:9" x14ac:dyDescent="0.2">
      <c r="C1166" s="126"/>
      <c r="D1166" s="138">
        <v>44260</v>
      </c>
      <c r="E1166" s="126"/>
      <c r="F1166" s="139" t="s">
        <v>2743</v>
      </c>
      <c r="G1166" s="126"/>
      <c r="H1166" s="126"/>
      <c r="I1166" s="126"/>
    </row>
    <row r="1167" spans="3:9" x14ac:dyDescent="0.2">
      <c r="C1167" s="126"/>
      <c r="D1167" s="138">
        <v>44259</v>
      </c>
      <c r="E1167" s="126"/>
      <c r="F1167" s="139" t="s">
        <v>2744</v>
      </c>
      <c r="G1167" s="126"/>
      <c r="H1167" s="126"/>
      <c r="I1167" s="126"/>
    </row>
    <row r="1168" spans="3:9" x14ac:dyDescent="0.2">
      <c r="C1168" s="126"/>
      <c r="D1168" s="138">
        <v>44258</v>
      </c>
      <c r="E1168" s="126"/>
      <c r="F1168" s="139" t="s">
        <v>2745</v>
      </c>
      <c r="G1168" s="126"/>
      <c r="H1168" s="126"/>
      <c r="I1168" s="126"/>
    </row>
    <row r="1169" spans="3:9" x14ac:dyDescent="0.2">
      <c r="C1169" s="126"/>
      <c r="D1169" s="138">
        <v>44257</v>
      </c>
      <c r="E1169" s="126"/>
      <c r="F1169" s="139" t="s">
        <v>2746</v>
      </c>
      <c r="G1169" s="126"/>
      <c r="H1169" s="126"/>
      <c r="I1169" s="126"/>
    </row>
    <row r="1170" spans="3:9" x14ac:dyDescent="0.2">
      <c r="C1170" s="126"/>
      <c r="D1170" s="138">
        <v>44256</v>
      </c>
      <c r="E1170" s="126"/>
      <c r="F1170" s="139" t="s">
        <v>2747</v>
      </c>
      <c r="G1170" s="126"/>
      <c r="H1170" s="126"/>
      <c r="I1170" s="126"/>
    </row>
    <row r="1171" spans="3:9" x14ac:dyDescent="0.2">
      <c r="C1171" s="126"/>
      <c r="D1171" s="138">
        <v>44253</v>
      </c>
      <c r="F1171" s="124" t="s">
        <v>2610</v>
      </c>
      <c r="G1171" s="126"/>
      <c r="H1171" s="126"/>
      <c r="I1171" s="126"/>
    </row>
    <row r="1172" spans="3:9" x14ac:dyDescent="0.2">
      <c r="C1172" s="126"/>
      <c r="D1172" s="138">
        <v>44252</v>
      </c>
      <c r="F1172" s="124" t="s">
        <v>2633</v>
      </c>
      <c r="G1172" s="126"/>
      <c r="H1172" s="126"/>
      <c r="I1172" s="126"/>
    </row>
    <row r="1173" spans="3:9" x14ac:dyDescent="0.2">
      <c r="C1173" s="126"/>
      <c r="D1173" s="138">
        <v>44251</v>
      </c>
      <c r="F1173" s="124" t="s">
        <v>2634</v>
      </c>
      <c r="G1173" s="126"/>
      <c r="H1173" s="126"/>
      <c r="I1173" s="126"/>
    </row>
    <row r="1174" spans="3:9" x14ac:dyDescent="0.2">
      <c r="C1174" s="126"/>
      <c r="D1174" s="138">
        <v>44250</v>
      </c>
      <c r="F1174" s="124" t="s">
        <v>2635</v>
      </c>
      <c r="G1174" s="126"/>
      <c r="H1174" s="126"/>
      <c r="I1174" s="126"/>
    </row>
    <row r="1175" spans="3:9" x14ac:dyDescent="0.2">
      <c r="C1175" s="126"/>
      <c r="D1175" s="138">
        <v>44249</v>
      </c>
      <c r="F1175" s="124" t="s">
        <v>2636</v>
      </c>
      <c r="G1175" s="126"/>
      <c r="H1175" s="126"/>
      <c r="I1175" s="126"/>
    </row>
    <row r="1176" spans="3:9" x14ac:dyDescent="0.2">
      <c r="C1176" s="126"/>
      <c r="D1176" s="138">
        <v>44246</v>
      </c>
      <c r="F1176" s="124" t="s">
        <v>2637</v>
      </c>
      <c r="G1176" s="126"/>
      <c r="H1176" s="126"/>
      <c r="I1176" s="126"/>
    </row>
    <row r="1177" spans="3:9" x14ac:dyDescent="0.2">
      <c r="C1177" s="126"/>
      <c r="D1177" s="138">
        <v>44245</v>
      </c>
      <c r="F1177" s="124" t="s">
        <v>2638</v>
      </c>
      <c r="G1177" s="126"/>
      <c r="H1177" s="126"/>
      <c r="I1177" s="126"/>
    </row>
    <row r="1178" spans="3:9" x14ac:dyDescent="0.2">
      <c r="C1178" s="126"/>
      <c r="D1178" s="138">
        <v>44244</v>
      </c>
      <c r="F1178" s="124" t="s">
        <v>2639</v>
      </c>
      <c r="G1178" s="126"/>
      <c r="H1178" s="126"/>
      <c r="I1178" s="126"/>
    </row>
    <row r="1179" spans="3:9" x14ac:dyDescent="0.2">
      <c r="C1179" s="126"/>
      <c r="D1179" s="138">
        <v>44239</v>
      </c>
      <c r="F1179" s="124" t="s">
        <v>383</v>
      </c>
      <c r="G1179" s="126"/>
      <c r="H1179" s="126"/>
      <c r="I1179" s="126"/>
    </row>
    <row r="1180" spans="3:9" x14ac:dyDescent="0.2">
      <c r="C1180" s="126"/>
      <c r="D1180" s="138">
        <v>44238</v>
      </c>
      <c r="F1180" s="124" t="s">
        <v>2578</v>
      </c>
      <c r="G1180" s="126"/>
      <c r="H1180" s="126"/>
      <c r="I1180" s="126"/>
    </row>
    <row r="1181" spans="3:9" x14ac:dyDescent="0.2">
      <c r="C1181" s="126"/>
      <c r="D1181" s="138">
        <v>44237</v>
      </c>
      <c r="F1181" s="124" t="s">
        <v>2640</v>
      </c>
      <c r="G1181" s="126"/>
      <c r="H1181" s="126"/>
      <c r="I1181" s="126"/>
    </row>
    <row r="1182" spans="3:9" x14ac:dyDescent="0.2">
      <c r="C1182" s="126"/>
      <c r="D1182" s="138">
        <v>44236</v>
      </c>
      <c r="F1182" s="124" t="s">
        <v>2641</v>
      </c>
      <c r="G1182" s="126"/>
      <c r="H1182" s="126"/>
      <c r="I1182" s="126"/>
    </row>
    <row r="1183" spans="3:9" x14ac:dyDescent="0.2">
      <c r="C1183" s="126"/>
      <c r="D1183" s="138">
        <v>44235</v>
      </c>
      <c r="F1183" s="124" t="s">
        <v>2642</v>
      </c>
      <c r="G1183" s="126"/>
      <c r="H1183" s="126"/>
      <c r="I1183" s="126"/>
    </row>
    <row r="1184" spans="3:9" x14ac:dyDescent="0.2">
      <c r="C1184" s="126"/>
      <c r="D1184" s="138">
        <v>44232</v>
      </c>
      <c r="F1184" s="124" t="s">
        <v>347</v>
      </c>
      <c r="G1184" s="126"/>
      <c r="H1184" s="126"/>
      <c r="I1184" s="126"/>
    </row>
    <row r="1185" spans="3:9" x14ac:dyDescent="0.2">
      <c r="C1185" s="126"/>
      <c r="D1185" s="138">
        <v>44231</v>
      </c>
      <c r="F1185" s="124" t="s">
        <v>2643</v>
      </c>
      <c r="G1185" s="126"/>
      <c r="H1185" s="126"/>
      <c r="I1185" s="126"/>
    </row>
    <row r="1186" spans="3:9" x14ac:dyDescent="0.2">
      <c r="C1186" s="126"/>
      <c r="D1186" s="138">
        <v>44230</v>
      </c>
      <c r="F1186" s="124" t="s">
        <v>2644</v>
      </c>
      <c r="G1186" s="126"/>
      <c r="H1186" s="126"/>
      <c r="I1186" s="126"/>
    </row>
    <row r="1187" spans="3:9" x14ac:dyDescent="0.2">
      <c r="C1187" s="126"/>
      <c r="D1187" s="138">
        <v>44229</v>
      </c>
      <c r="F1187" s="124" t="s">
        <v>2645</v>
      </c>
      <c r="G1187" s="126"/>
      <c r="H1187" s="126"/>
      <c r="I1187" s="126"/>
    </row>
    <row r="1188" spans="3:9" x14ac:dyDescent="0.2">
      <c r="C1188" s="126"/>
      <c r="D1188" s="138">
        <v>44228</v>
      </c>
      <c r="F1188" s="124" t="s">
        <v>2646</v>
      </c>
      <c r="G1188" s="126"/>
      <c r="H1188" s="126"/>
      <c r="I1188" s="126"/>
    </row>
    <row r="1189" spans="3:9" x14ac:dyDescent="0.2">
      <c r="C1189" s="126"/>
      <c r="D1189" s="138">
        <v>44225</v>
      </c>
      <c r="F1189" s="124" t="s">
        <v>2608</v>
      </c>
      <c r="G1189" s="126"/>
      <c r="H1189" s="126"/>
      <c r="I1189" s="126"/>
    </row>
    <row r="1190" spans="3:9" x14ac:dyDescent="0.2">
      <c r="C1190" s="126"/>
      <c r="D1190" s="138">
        <v>44224</v>
      </c>
      <c r="F1190" s="124" t="s">
        <v>2607</v>
      </c>
      <c r="G1190" s="126"/>
      <c r="H1190" s="126"/>
      <c r="I1190" s="126"/>
    </row>
    <row r="1191" spans="3:9" x14ac:dyDescent="0.2">
      <c r="C1191" s="126"/>
      <c r="D1191" s="138">
        <v>44223</v>
      </c>
      <c r="F1191" s="124" t="s">
        <v>2606</v>
      </c>
      <c r="G1191" s="126"/>
      <c r="H1191" s="126"/>
      <c r="I1191" s="126"/>
    </row>
    <row r="1192" spans="3:9" x14ac:dyDescent="0.2">
      <c r="C1192" s="126"/>
      <c r="D1192" s="138">
        <v>44222</v>
      </c>
      <c r="F1192" s="124" t="s">
        <v>2605</v>
      </c>
      <c r="G1192" s="126"/>
      <c r="H1192" s="126"/>
      <c r="I1192" s="126"/>
    </row>
    <row r="1193" spans="3:9" x14ac:dyDescent="0.2">
      <c r="C1193" s="126"/>
      <c r="D1193" s="138">
        <v>44221</v>
      </c>
      <c r="F1193" s="124" t="s">
        <v>2604</v>
      </c>
      <c r="G1193" s="126"/>
      <c r="H1193" s="126"/>
      <c r="I1193" s="126"/>
    </row>
    <row r="1194" spans="3:9" x14ac:dyDescent="0.2">
      <c r="C1194" s="126"/>
      <c r="D1194" s="138">
        <v>44218</v>
      </c>
      <c r="F1194" s="124" t="s">
        <v>2603</v>
      </c>
      <c r="G1194" s="126"/>
      <c r="H1194" s="126"/>
      <c r="I1194" s="126"/>
    </row>
    <row r="1195" spans="3:9" x14ac:dyDescent="0.2">
      <c r="C1195" s="126"/>
      <c r="D1195" s="138">
        <v>44217</v>
      </c>
      <c r="F1195" s="124" t="s">
        <v>2602</v>
      </c>
      <c r="G1195" s="126"/>
      <c r="H1195" s="126"/>
      <c r="I1195" s="126"/>
    </row>
    <row r="1196" spans="3:9" x14ac:dyDescent="0.2">
      <c r="C1196" s="126"/>
      <c r="D1196" s="138">
        <v>44216</v>
      </c>
      <c r="F1196" s="124" t="s">
        <v>2601</v>
      </c>
      <c r="G1196" s="126"/>
      <c r="H1196" s="126"/>
      <c r="I1196" s="126"/>
    </row>
    <row r="1197" spans="3:9" x14ac:dyDescent="0.2">
      <c r="C1197" s="126"/>
      <c r="D1197" s="138">
        <v>44215</v>
      </c>
      <c r="F1197" s="124" t="s">
        <v>2600</v>
      </c>
      <c r="G1197" s="126"/>
      <c r="H1197" s="126"/>
      <c r="I1197" s="126"/>
    </row>
    <row r="1198" spans="3:9" x14ac:dyDescent="0.2">
      <c r="C1198" s="126"/>
      <c r="D1198" s="138">
        <v>44214</v>
      </c>
      <c r="F1198" s="124" t="s">
        <v>2599</v>
      </c>
      <c r="G1198" s="126"/>
      <c r="H1198" s="126"/>
      <c r="I1198" s="126"/>
    </row>
    <row r="1199" spans="3:9" x14ac:dyDescent="0.2">
      <c r="C1199" s="126"/>
      <c r="D1199" s="138">
        <v>44211</v>
      </c>
      <c r="F1199" s="124" t="s">
        <v>2598</v>
      </c>
      <c r="G1199" s="126"/>
      <c r="H1199" s="126"/>
      <c r="I1199" s="126"/>
    </row>
    <row r="1200" spans="3:9" x14ac:dyDescent="0.2">
      <c r="C1200" s="126"/>
      <c r="D1200" s="138">
        <v>44210</v>
      </c>
      <c r="F1200" s="124" t="s">
        <v>2597</v>
      </c>
      <c r="G1200" s="126"/>
      <c r="H1200" s="126"/>
      <c r="I1200" s="126"/>
    </row>
    <row r="1201" spans="3:9" x14ac:dyDescent="0.2">
      <c r="C1201" s="126"/>
      <c r="D1201" s="138">
        <v>44209</v>
      </c>
      <c r="F1201" s="124" t="s">
        <v>360</v>
      </c>
      <c r="G1201" s="126"/>
      <c r="H1201" s="126"/>
      <c r="I1201" s="126"/>
    </row>
    <row r="1202" spans="3:9" x14ac:dyDescent="0.2">
      <c r="C1202" s="126"/>
      <c r="D1202" s="138">
        <v>44208</v>
      </c>
      <c r="F1202" s="124" t="s">
        <v>2596</v>
      </c>
      <c r="G1202" s="126"/>
      <c r="H1202" s="126"/>
      <c r="I1202" s="126"/>
    </row>
    <row r="1203" spans="3:9" x14ac:dyDescent="0.2">
      <c r="C1203" s="126"/>
      <c r="D1203" s="138">
        <v>44207</v>
      </c>
      <c r="F1203" s="124" t="s">
        <v>2595</v>
      </c>
      <c r="G1203" s="126"/>
      <c r="H1203" s="126"/>
      <c r="I1203" s="126"/>
    </row>
    <row r="1204" spans="3:9" x14ac:dyDescent="0.2">
      <c r="C1204" s="126"/>
      <c r="D1204" s="138">
        <v>44204</v>
      </c>
      <c r="F1204" s="124" t="s">
        <v>2594</v>
      </c>
      <c r="G1204" s="126"/>
      <c r="H1204" s="126"/>
      <c r="I1204" s="126"/>
    </row>
    <row r="1205" spans="3:9" x14ac:dyDescent="0.2">
      <c r="C1205" s="126"/>
      <c r="D1205" s="138">
        <v>44203</v>
      </c>
      <c r="F1205" s="124" t="s">
        <v>367</v>
      </c>
      <c r="G1205" s="126"/>
      <c r="H1205" s="126"/>
      <c r="I1205" s="126"/>
    </row>
    <row r="1206" spans="3:9" x14ac:dyDescent="0.2">
      <c r="C1206" s="126"/>
      <c r="D1206" s="138">
        <v>44201</v>
      </c>
      <c r="F1206" s="124" t="s">
        <v>2593</v>
      </c>
      <c r="G1206" s="126"/>
      <c r="H1206" s="126"/>
      <c r="I1206" s="126"/>
    </row>
    <row r="1207" spans="3:9" x14ac:dyDescent="0.2">
      <c r="C1207" s="126"/>
      <c r="D1207" s="138">
        <v>44200</v>
      </c>
      <c r="F1207" s="124" t="s">
        <v>2592</v>
      </c>
      <c r="G1207" s="126"/>
      <c r="H1207" s="126"/>
      <c r="I1207" s="126"/>
    </row>
    <row r="1208" spans="3:9" x14ac:dyDescent="0.2">
      <c r="C1208" s="126"/>
      <c r="D1208" s="138">
        <v>44196</v>
      </c>
      <c r="F1208" s="139" t="s">
        <v>2590</v>
      </c>
      <c r="G1208" s="126"/>
      <c r="H1208" s="126"/>
      <c r="I1208" s="126"/>
    </row>
    <row r="1209" spans="3:9" x14ac:dyDescent="0.2">
      <c r="C1209" s="126"/>
      <c r="D1209" s="138">
        <v>44195</v>
      </c>
      <c r="F1209" s="139" t="s">
        <v>2590</v>
      </c>
      <c r="G1209" s="126"/>
      <c r="H1209" s="126"/>
      <c r="I1209" s="126"/>
    </row>
    <row r="1210" spans="3:9" x14ac:dyDescent="0.2">
      <c r="C1210" s="126"/>
      <c r="D1210" s="138">
        <v>44194</v>
      </c>
      <c r="F1210" s="139" t="s">
        <v>420</v>
      </c>
      <c r="G1210" s="126"/>
      <c r="H1210" s="126"/>
      <c r="I1210" s="126"/>
    </row>
    <row r="1211" spans="3:9" x14ac:dyDescent="0.2">
      <c r="C1211" s="126"/>
      <c r="D1211" s="138">
        <v>44193</v>
      </c>
      <c r="F1211" s="139" t="s">
        <v>2589</v>
      </c>
      <c r="G1211" s="126"/>
      <c r="H1211" s="126"/>
      <c r="I1211" s="126"/>
    </row>
    <row r="1212" spans="3:9" x14ac:dyDescent="0.2">
      <c r="C1212" s="126"/>
      <c r="D1212" s="138">
        <v>44189</v>
      </c>
      <c r="F1212" s="139" t="s">
        <v>2588</v>
      </c>
      <c r="G1212" s="126"/>
      <c r="H1212" s="126"/>
      <c r="I1212" s="126"/>
    </row>
    <row r="1213" spans="3:9" x14ac:dyDescent="0.2">
      <c r="C1213" s="126"/>
      <c r="D1213" s="138">
        <v>44188</v>
      </c>
      <c r="F1213" s="139" t="s">
        <v>2587</v>
      </c>
      <c r="G1213" s="126"/>
      <c r="H1213" s="126"/>
      <c r="I1213" s="126"/>
    </row>
    <row r="1214" spans="3:9" x14ac:dyDescent="0.2">
      <c r="C1214" s="126"/>
      <c r="D1214" s="138">
        <v>44187</v>
      </c>
      <c r="F1214" s="139" t="s">
        <v>2586</v>
      </c>
      <c r="G1214" s="126"/>
      <c r="H1214" s="126"/>
      <c r="I1214" s="126"/>
    </row>
    <row r="1215" spans="3:9" x14ac:dyDescent="0.2">
      <c r="C1215" s="126"/>
      <c r="D1215" s="138">
        <v>44186</v>
      </c>
      <c r="F1215" s="139" t="s">
        <v>2585</v>
      </c>
      <c r="G1215" s="126"/>
      <c r="H1215" s="126"/>
      <c r="I1215" s="126"/>
    </row>
    <row r="1216" spans="3:9" x14ac:dyDescent="0.2">
      <c r="C1216" s="126"/>
      <c r="D1216" s="138">
        <v>44183</v>
      </c>
      <c r="F1216" s="139" t="s">
        <v>2584</v>
      </c>
      <c r="G1216" s="126"/>
      <c r="H1216" s="126"/>
      <c r="I1216" s="126"/>
    </row>
    <row r="1217" spans="3:9" x14ac:dyDescent="0.2">
      <c r="C1217" s="126"/>
      <c r="D1217" s="138">
        <v>44182</v>
      </c>
      <c r="F1217" s="139" t="s">
        <v>2583</v>
      </c>
      <c r="G1217" s="126"/>
      <c r="H1217" s="126"/>
      <c r="I1217" s="126"/>
    </row>
    <row r="1218" spans="3:9" x14ac:dyDescent="0.2">
      <c r="C1218" s="126"/>
      <c r="D1218" s="138">
        <v>44181</v>
      </c>
      <c r="F1218" s="139" t="s">
        <v>2582</v>
      </c>
      <c r="G1218" s="126"/>
      <c r="H1218" s="126"/>
      <c r="I1218" s="126"/>
    </row>
    <row r="1219" spans="3:9" x14ac:dyDescent="0.2">
      <c r="C1219" s="126"/>
      <c r="D1219" s="138">
        <v>44180</v>
      </c>
      <c r="F1219" s="139" t="s">
        <v>364</v>
      </c>
      <c r="G1219" s="126"/>
      <c r="H1219" s="126"/>
      <c r="I1219" s="126"/>
    </row>
    <row r="1220" spans="3:9" x14ac:dyDescent="0.2">
      <c r="C1220" s="126"/>
      <c r="D1220" s="138">
        <v>44179</v>
      </c>
      <c r="F1220" s="139" t="s">
        <v>359</v>
      </c>
      <c r="G1220" s="126"/>
      <c r="H1220" s="126"/>
      <c r="I1220" s="126"/>
    </row>
    <row r="1221" spans="3:9" x14ac:dyDescent="0.2">
      <c r="C1221" s="126"/>
      <c r="D1221" s="138">
        <v>44176</v>
      </c>
      <c r="F1221" s="139" t="s">
        <v>2581</v>
      </c>
      <c r="G1221" s="126"/>
      <c r="H1221" s="126"/>
      <c r="I1221" s="126"/>
    </row>
    <row r="1222" spans="3:9" x14ac:dyDescent="0.2">
      <c r="C1222" s="126"/>
      <c r="D1222" s="138">
        <v>44175</v>
      </c>
      <c r="F1222" s="139" t="s">
        <v>2580</v>
      </c>
      <c r="G1222" s="126"/>
      <c r="H1222" s="126"/>
      <c r="I1222" s="126"/>
    </row>
    <row r="1223" spans="3:9" x14ac:dyDescent="0.2">
      <c r="C1223" s="126"/>
      <c r="D1223" s="138">
        <v>44174</v>
      </c>
      <c r="F1223" s="139" t="s">
        <v>347</v>
      </c>
      <c r="G1223" s="126"/>
      <c r="H1223" s="126"/>
      <c r="I1223" s="126"/>
    </row>
    <row r="1224" spans="3:9" x14ac:dyDescent="0.2">
      <c r="C1224" s="126"/>
      <c r="D1224" s="138">
        <v>44173</v>
      </c>
      <c r="F1224" s="139" t="s">
        <v>2579</v>
      </c>
      <c r="G1224" s="126"/>
      <c r="H1224" s="126"/>
      <c r="I1224" s="126"/>
    </row>
    <row r="1225" spans="3:9" x14ac:dyDescent="0.2">
      <c r="C1225" s="126"/>
      <c r="D1225" s="138">
        <v>44172</v>
      </c>
      <c r="F1225" s="139" t="s">
        <v>2578</v>
      </c>
      <c r="G1225" s="126"/>
      <c r="H1225" s="126"/>
      <c r="I1225" s="126"/>
    </row>
    <row r="1226" spans="3:9" x14ac:dyDescent="0.2">
      <c r="C1226" s="126"/>
      <c r="D1226" s="138">
        <v>44169</v>
      </c>
      <c r="F1226" s="139" t="s">
        <v>2577</v>
      </c>
      <c r="G1226" s="126"/>
      <c r="H1226" s="126"/>
      <c r="I1226" s="126"/>
    </row>
    <row r="1227" spans="3:9" x14ac:dyDescent="0.2">
      <c r="C1227" s="126"/>
      <c r="D1227" s="138">
        <v>44168</v>
      </c>
      <c r="F1227" s="139" t="s">
        <v>2576</v>
      </c>
      <c r="G1227" s="126"/>
      <c r="H1227" s="126"/>
      <c r="I1227" s="126"/>
    </row>
    <row r="1228" spans="3:9" x14ac:dyDescent="0.2">
      <c r="C1228" s="126"/>
      <c r="D1228" s="138">
        <v>44167</v>
      </c>
      <c r="F1228" s="139" t="s">
        <v>2575</v>
      </c>
      <c r="G1228" s="126"/>
      <c r="H1228" s="126"/>
      <c r="I1228" s="126"/>
    </row>
    <row r="1229" spans="3:9" x14ac:dyDescent="0.2">
      <c r="C1229" s="126"/>
      <c r="D1229" s="138">
        <v>44166</v>
      </c>
      <c r="F1229" s="139" t="s">
        <v>2574</v>
      </c>
      <c r="G1229" s="126"/>
      <c r="H1229" s="126"/>
      <c r="I1229" s="126"/>
    </row>
    <row r="1230" spans="3:9" x14ac:dyDescent="0.2">
      <c r="C1230" s="126"/>
      <c r="D1230" s="138">
        <v>44165</v>
      </c>
      <c r="E1230" s="86"/>
      <c r="F1230" s="139">
        <v>42.521000000000001</v>
      </c>
      <c r="G1230" s="126"/>
      <c r="H1230" s="126"/>
      <c r="I1230" s="126"/>
    </row>
    <row r="1231" spans="3:9" x14ac:dyDescent="0.2">
      <c r="C1231" s="126"/>
      <c r="D1231" s="138">
        <v>44162</v>
      </c>
      <c r="E1231" s="86"/>
      <c r="F1231" s="139">
        <v>42.625</v>
      </c>
      <c r="G1231" s="126"/>
      <c r="H1231" s="126"/>
      <c r="I1231" s="126"/>
    </row>
    <row r="1232" spans="3:9" x14ac:dyDescent="0.2">
      <c r="C1232" s="126"/>
      <c r="D1232" s="138">
        <v>44161</v>
      </c>
      <c r="E1232" s="86"/>
      <c r="F1232" s="139">
        <v>42.636000000000003</v>
      </c>
      <c r="G1232" s="126"/>
      <c r="H1232" s="126"/>
      <c r="I1232" s="126"/>
    </row>
    <row r="1233" spans="3:9" x14ac:dyDescent="0.2">
      <c r="C1233" s="126"/>
      <c r="D1233" s="138">
        <v>44160</v>
      </c>
      <c r="E1233" s="86"/>
      <c r="F1233" s="139">
        <v>42.633000000000003</v>
      </c>
      <c r="G1233" s="126"/>
      <c r="H1233" s="126"/>
      <c r="I1233" s="126"/>
    </row>
    <row r="1234" spans="3:9" x14ac:dyDescent="0.2">
      <c r="C1234" s="126"/>
      <c r="D1234" s="138">
        <v>44159</v>
      </c>
      <c r="E1234" s="86"/>
      <c r="F1234" s="139">
        <v>42.62</v>
      </c>
      <c r="G1234" s="126"/>
      <c r="H1234" s="126"/>
      <c r="I1234" s="126"/>
    </row>
    <row r="1235" spans="3:9" x14ac:dyDescent="0.2">
      <c r="C1235" s="126"/>
      <c r="D1235" s="138">
        <v>44158</v>
      </c>
      <c r="E1235" s="86"/>
      <c r="F1235" s="139">
        <v>42.676000000000002</v>
      </c>
      <c r="G1235" s="126"/>
      <c r="H1235" s="126"/>
      <c r="I1235" s="126"/>
    </row>
    <row r="1236" spans="3:9" x14ac:dyDescent="0.2">
      <c r="C1236" s="126"/>
      <c r="D1236" s="138">
        <v>44155</v>
      </c>
      <c r="E1236" s="86"/>
      <c r="F1236" s="139">
        <v>42.793999999999997</v>
      </c>
      <c r="G1236" s="126"/>
      <c r="H1236" s="126"/>
      <c r="I1236" s="126"/>
    </row>
    <row r="1237" spans="3:9" x14ac:dyDescent="0.2">
      <c r="C1237" s="126"/>
      <c r="D1237" s="138">
        <v>44154</v>
      </c>
      <c r="E1237" s="86"/>
      <c r="F1237" s="139">
        <v>42.814</v>
      </c>
      <c r="G1237" s="126"/>
      <c r="H1237" s="126"/>
      <c r="I1237" s="126"/>
    </row>
    <row r="1238" spans="3:9" x14ac:dyDescent="0.2">
      <c r="C1238" s="126"/>
      <c r="D1238" s="138">
        <v>44153</v>
      </c>
      <c r="E1238" s="86"/>
      <c r="F1238" s="139">
        <v>42.668999999999997</v>
      </c>
      <c r="G1238" s="126"/>
      <c r="H1238" s="126"/>
      <c r="I1238" s="126"/>
    </row>
    <row r="1239" spans="3:9" x14ac:dyDescent="0.2">
      <c r="C1239" s="126"/>
      <c r="D1239" s="138">
        <v>44152</v>
      </c>
      <c r="E1239" s="86"/>
      <c r="F1239" s="139">
        <v>42.746000000000002</v>
      </c>
      <c r="G1239" s="126"/>
      <c r="H1239" s="126"/>
      <c r="I1239" s="126"/>
    </row>
    <row r="1240" spans="3:9" x14ac:dyDescent="0.2">
      <c r="C1240" s="126"/>
      <c r="D1240" s="138">
        <v>44151</v>
      </c>
      <c r="E1240" s="86"/>
      <c r="F1240" s="139">
        <v>42.844999999999999</v>
      </c>
      <c r="G1240" s="126"/>
      <c r="H1240" s="126"/>
      <c r="I1240" s="126"/>
    </row>
    <row r="1241" spans="3:9" x14ac:dyDescent="0.2">
      <c r="C1241" s="126"/>
      <c r="D1241" s="138">
        <v>44148</v>
      </c>
      <c r="E1241" s="86"/>
      <c r="F1241" s="139">
        <v>42.960999999999999</v>
      </c>
      <c r="G1241" s="126"/>
      <c r="H1241" s="126"/>
      <c r="I1241" s="126"/>
    </row>
    <row r="1242" spans="3:9" x14ac:dyDescent="0.2">
      <c r="C1242" s="126"/>
      <c r="D1242" s="138">
        <v>44147</v>
      </c>
      <c r="E1242" s="86"/>
      <c r="F1242" s="139">
        <v>42.841999999999999</v>
      </c>
      <c r="G1242" s="126"/>
      <c r="H1242" s="126"/>
      <c r="I1242" s="126"/>
    </row>
    <row r="1243" spans="3:9" x14ac:dyDescent="0.2">
      <c r="C1243" s="126"/>
      <c r="D1243" s="138">
        <v>44146</v>
      </c>
      <c r="E1243" s="86"/>
      <c r="F1243" s="139">
        <v>42.78</v>
      </c>
      <c r="G1243" s="126"/>
      <c r="H1243" s="126"/>
      <c r="I1243" s="126"/>
    </row>
    <row r="1244" spans="3:9" x14ac:dyDescent="0.2">
      <c r="C1244" s="126"/>
      <c r="D1244" s="138">
        <v>44145</v>
      </c>
      <c r="E1244" s="86"/>
      <c r="F1244" s="139">
        <v>42.698</v>
      </c>
      <c r="G1244" s="126"/>
      <c r="H1244" s="126"/>
      <c r="I1244" s="126"/>
    </row>
    <row r="1245" spans="3:9" x14ac:dyDescent="0.2">
      <c r="C1245" s="126"/>
      <c r="D1245" s="138">
        <v>44144</v>
      </c>
      <c r="E1245" s="86"/>
      <c r="F1245" s="139">
        <v>42.529000000000003</v>
      </c>
      <c r="G1245" s="126"/>
      <c r="H1245" s="126"/>
      <c r="I1245" s="126"/>
    </row>
    <row r="1246" spans="3:9" x14ac:dyDescent="0.2">
      <c r="C1246" s="126"/>
      <c r="D1246" s="138">
        <v>44141</v>
      </c>
      <c r="E1246" s="86"/>
      <c r="F1246" s="139">
        <v>42.750999999999998</v>
      </c>
      <c r="G1246" s="126"/>
      <c r="H1246" s="126"/>
      <c r="I1246" s="126"/>
    </row>
    <row r="1247" spans="3:9" x14ac:dyDescent="0.2">
      <c r="C1247" s="126"/>
      <c r="D1247" s="138">
        <v>44140</v>
      </c>
      <c r="E1247" s="86"/>
      <c r="F1247" s="139">
        <v>42.741</v>
      </c>
      <c r="G1247" s="126"/>
      <c r="H1247" s="126"/>
      <c r="I1247" s="126"/>
    </row>
    <row r="1248" spans="3:9" x14ac:dyDescent="0.2">
      <c r="C1248" s="126"/>
      <c r="D1248" s="138">
        <v>44139</v>
      </c>
      <c r="E1248" s="86"/>
      <c r="F1248" s="139">
        <v>42.862000000000002</v>
      </c>
      <c r="G1248" s="126"/>
      <c r="H1248" s="126"/>
      <c r="I1248" s="126"/>
    </row>
    <row r="1249" spans="3:9" x14ac:dyDescent="0.2">
      <c r="C1249" s="126"/>
      <c r="D1249" s="138">
        <v>44138</v>
      </c>
      <c r="E1249" s="86"/>
      <c r="F1249" s="139">
        <v>42.826000000000001</v>
      </c>
      <c r="G1249" s="126"/>
      <c r="H1249" s="126"/>
      <c r="I1249" s="126"/>
    </row>
    <row r="1250" spans="3:9" x14ac:dyDescent="0.2">
      <c r="C1250" s="126"/>
      <c r="D1250" s="138">
        <v>44134</v>
      </c>
      <c r="F1250" s="124" t="s">
        <v>333</v>
      </c>
      <c r="G1250" s="126"/>
      <c r="H1250" s="126"/>
      <c r="I1250" s="126"/>
    </row>
    <row r="1251" spans="3:9" x14ac:dyDescent="0.2">
      <c r="C1251" s="126"/>
      <c r="D1251" s="138">
        <v>44133</v>
      </c>
      <c r="F1251" s="124" t="s">
        <v>334</v>
      </c>
      <c r="G1251" s="126"/>
      <c r="H1251" s="126"/>
      <c r="I1251" s="126"/>
    </row>
    <row r="1252" spans="3:9" x14ac:dyDescent="0.2">
      <c r="C1252" s="126"/>
      <c r="D1252" s="138">
        <v>44132</v>
      </c>
      <c r="F1252" s="124" t="s">
        <v>335</v>
      </c>
      <c r="G1252" s="126"/>
      <c r="H1252" s="126"/>
      <c r="I1252" s="126"/>
    </row>
    <row r="1253" spans="3:9" x14ac:dyDescent="0.2">
      <c r="C1253" s="126"/>
      <c r="D1253" s="138">
        <v>44131</v>
      </c>
      <c r="F1253" s="124" t="s">
        <v>336</v>
      </c>
      <c r="G1253" s="126"/>
      <c r="H1253" s="126"/>
      <c r="I1253" s="126"/>
    </row>
    <row r="1254" spans="3:9" x14ac:dyDescent="0.2">
      <c r="C1254" s="126"/>
      <c r="D1254" s="138">
        <v>44130</v>
      </c>
      <c r="F1254" s="124" t="s">
        <v>337</v>
      </c>
      <c r="G1254" s="126"/>
      <c r="H1254" s="126"/>
      <c r="I1254" s="126"/>
    </row>
    <row r="1255" spans="3:9" x14ac:dyDescent="0.2">
      <c r="C1255" s="126"/>
      <c r="D1255" s="138">
        <v>44127</v>
      </c>
      <c r="F1255" s="124" t="s">
        <v>338</v>
      </c>
      <c r="G1255" s="126"/>
      <c r="H1255" s="126"/>
      <c r="I1255" s="126"/>
    </row>
    <row r="1256" spans="3:9" x14ac:dyDescent="0.2">
      <c r="C1256" s="126"/>
      <c r="D1256" s="138">
        <v>44126</v>
      </c>
      <c r="F1256" s="124" t="s">
        <v>339</v>
      </c>
      <c r="G1256" s="126"/>
      <c r="H1256" s="126"/>
      <c r="I1256" s="126"/>
    </row>
    <row r="1257" spans="3:9" x14ac:dyDescent="0.2">
      <c r="C1257" s="126"/>
      <c r="D1257" s="138">
        <v>44125</v>
      </c>
      <c r="F1257" s="124" t="s">
        <v>340</v>
      </c>
      <c r="G1257" s="126"/>
      <c r="H1257" s="126"/>
      <c r="I1257" s="126"/>
    </row>
    <row r="1258" spans="3:9" x14ac:dyDescent="0.2">
      <c r="C1258" s="126"/>
      <c r="D1258" s="138">
        <v>44124</v>
      </c>
      <c r="F1258" s="124" t="s">
        <v>341</v>
      </c>
      <c r="G1258" s="126"/>
      <c r="H1258" s="126"/>
      <c r="I1258" s="126"/>
    </row>
    <row r="1259" spans="3:9" x14ac:dyDescent="0.2">
      <c r="C1259" s="126"/>
      <c r="D1259" s="138">
        <v>44123</v>
      </c>
      <c r="F1259" s="124" t="s">
        <v>342</v>
      </c>
      <c r="G1259" s="126"/>
      <c r="H1259" s="126"/>
      <c r="I1259" s="126"/>
    </row>
    <row r="1260" spans="3:9" x14ac:dyDescent="0.2">
      <c r="C1260" s="126"/>
      <c r="D1260" s="138">
        <v>44120</v>
      </c>
      <c r="F1260" s="124" t="s">
        <v>343</v>
      </c>
      <c r="G1260" s="126"/>
      <c r="H1260" s="126"/>
      <c r="I1260" s="126"/>
    </row>
    <row r="1261" spans="3:9" x14ac:dyDescent="0.2">
      <c r="C1261" s="126"/>
      <c r="D1261" s="138">
        <v>44119</v>
      </c>
      <c r="F1261" s="124" t="s">
        <v>344</v>
      </c>
      <c r="G1261" s="126"/>
      <c r="H1261" s="126"/>
      <c r="I1261" s="126"/>
    </row>
    <row r="1262" spans="3:9" x14ac:dyDescent="0.2">
      <c r="C1262" s="126"/>
      <c r="D1262" s="138">
        <v>44118</v>
      </c>
      <c r="F1262" s="124" t="s">
        <v>345</v>
      </c>
      <c r="G1262" s="126"/>
      <c r="H1262" s="126"/>
      <c r="I1262" s="126"/>
    </row>
    <row r="1263" spans="3:9" x14ac:dyDescent="0.2">
      <c r="C1263" s="126"/>
      <c r="D1263" s="138">
        <v>44117</v>
      </c>
      <c r="F1263" s="124" t="s">
        <v>346</v>
      </c>
      <c r="G1263" s="126"/>
      <c r="H1263" s="126"/>
      <c r="I1263" s="126"/>
    </row>
    <row r="1264" spans="3:9" x14ac:dyDescent="0.2">
      <c r="C1264" s="126"/>
      <c r="D1264" s="138">
        <v>44113</v>
      </c>
      <c r="F1264" s="124" t="s">
        <v>347</v>
      </c>
      <c r="G1264" s="126"/>
      <c r="H1264" s="126"/>
      <c r="I1264" s="126"/>
    </row>
    <row r="1265" spans="3:9" x14ac:dyDescent="0.2">
      <c r="C1265" s="126"/>
      <c r="D1265" s="138">
        <v>44112</v>
      </c>
      <c r="F1265" s="124" t="s">
        <v>348</v>
      </c>
      <c r="G1265" s="126"/>
      <c r="H1265" s="126"/>
      <c r="I1265" s="126"/>
    </row>
    <row r="1266" spans="3:9" x14ac:dyDescent="0.2">
      <c r="C1266" s="126"/>
      <c r="D1266" s="138">
        <v>44111</v>
      </c>
      <c r="F1266" s="124" t="s">
        <v>349</v>
      </c>
      <c r="G1266" s="126"/>
      <c r="H1266" s="126"/>
      <c r="I1266" s="126"/>
    </row>
    <row r="1267" spans="3:9" x14ac:dyDescent="0.2">
      <c r="C1267" s="126"/>
      <c r="D1267" s="138">
        <v>44110</v>
      </c>
      <c r="F1267" s="124" t="s">
        <v>350</v>
      </c>
      <c r="G1267" s="126"/>
      <c r="H1267" s="126"/>
      <c r="I1267" s="126"/>
    </row>
    <row r="1268" spans="3:9" x14ac:dyDescent="0.2">
      <c r="C1268" s="126"/>
      <c r="D1268" s="138">
        <v>44109</v>
      </c>
      <c r="F1268" s="124" t="s">
        <v>351</v>
      </c>
      <c r="G1268" s="126"/>
      <c r="H1268" s="126"/>
      <c r="I1268" s="126"/>
    </row>
    <row r="1269" spans="3:9" x14ac:dyDescent="0.2">
      <c r="C1269" s="126"/>
      <c r="D1269" s="138">
        <v>44106</v>
      </c>
      <c r="F1269" s="124" t="s">
        <v>352</v>
      </c>
      <c r="G1269" s="126"/>
      <c r="H1269" s="126"/>
      <c r="I1269" s="126"/>
    </row>
    <row r="1270" spans="3:9" x14ac:dyDescent="0.2">
      <c r="C1270" s="126"/>
      <c r="D1270" s="138">
        <v>44105</v>
      </c>
      <c r="F1270" s="124" t="s">
        <v>353</v>
      </c>
      <c r="G1270" s="126"/>
      <c r="H1270" s="126"/>
      <c r="I1270" s="126"/>
    </row>
    <row r="1271" spans="3:9" x14ac:dyDescent="0.2">
      <c r="C1271" s="126"/>
      <c r="D1271" s="138">
        <v>44104</v>
      </c>
      <c r="F1271" s="124" t="s">
        <v>354</v>
      </c>
      <c r="G1271" s="126"/>
      <c r="H1271" s="126"/>
      <c r="I1271" s="126"/>
    </row>
    <row r="1272" spans="3:9" x14ac:dyDescent="0.2">
      <c r="C1272" s="126"/>
      <c r="D1272" s="138">
        <v>44103</v>
      </c>
      <c r="F1272" s="124" t="s">
        <v>355</v>
      </c>
      <c r="G1272" s="126"/>
      <c r="H1272" s="126"/>
      <c r="I1272" s="126"/>
    </row>
    <row r="1273" spans="3:9" x14ac:dyDescent="0.2">
      <c r="C1273" s="126"/>
      <c r="D1273" s="138">
        <v>44102</v>
      </c>
      <c r="F1273" s="124" t="s">
        <v>356</v>
      </c>
      <c r="G1273" s="126"/>
      <c r="H1273" s="126"/>
      <c r="I1273" s="126"/>
    </row>
    <row r="1274" spans="3:9" x14ac:dyDescent="0.2">
      <c r="C1274" s="126"/>
      <c r="D1274" s="138">
        <v>44099</v>
      </c>
      <c r="F1274" s="124" t="s">
        <v>357</v>
      </c>
      <c r="G1274" s="126"/>
      <c r="H1274" s="126"/>
      <c r="I1274" s="126"/>
    </row>
    <row r="1275" spans="3:9" x14ac:dyDescent="0.2">
      <c r="C1275" s="126"/>
      <c r="D1275" s="138">
        <v>44098</v>
      </c>
      <c r="F1275" s="124" t="s">
        <v>358</v>
      </c>
      <c r="G1275" s="126"/>
      <c r="H1275" s="126"/>
      <c r="I1275" s="126"/>
    </row>
    <row r="1276" spans="3:9" x14ac:dyDescent="0.2">
      <c r="C1276" s="126"/>
      <c r="D1276" s="138">
        <v>44097</v>
      </c>
      <c r="F1276" s="124" t="s">
        <v>359</v>
      </c>
      <c r="G1276" s="126"/>
      <c r="H1276" s="126"/>
      <c r="I1276" s="126"/>
    </row>
    <row r="1277" spans="3:9" x14ac:dyDescent="0.2">
      <c r="C1277" s="126"/>
      <c r="D1277" s="138">
        <v>44096</v>
      </c>
      <c r="F1277" s="124" t="s">
        <v>360</v>
      </c>
      <c r="G1277" s="126"/>
      <c r="H1277" s="126"/>
      <c r="I1277" s="126"/>
    </row>
    <row r="1278" spans="3:9" x14ac:dyDescent="0.2">
      <c r="C1278" s="126"/>
      <c r="D1278" s="138">
        <v>44095</v>
      </c>
      <c r="F1278" s="124" t="s">
        <v>361</v>
      </c>
      <c r="G1278" s="126"/>
      <c r="H1278" s="126"/>
      <c r="I1278" s="126"/>
    </row>
    <row r="1279" spans="3:9" x14ac:dyDescent="0.2">
      <c r="C1279" s="126"/>
      <c r="D1279" s="138">
        <v>44092</v>
      </c>
      <c r="F1279" s="124" t="s">
        <v>362</v>
      </c>
      <c r="G1279" s="126"/>
      <c r="H1279" s="126"/>
      <c r="I1279" s="126"/>
    </row>
    <row r="1280" spans="3:9" x14ac:dyDescent="0.2">
      <c r="C1280" s="126"/>
      <c r="D1280" s="138">
        <v>44091</v>
      </c>
      <c r="F1280" s="124" t="s">
        <v>363</v>
      </c>
      <c r="G1280" s="126"/>
      <c r="H1280" s="126"/>
      <c r="I1280" s="126"/>
    </row>
    <row r="1281" spans="3:9" x14ac:dyDescent="0.2">
      <c r="C1281" s="126"/>
      <c r="D1281" s="138">
        <v>44090</v>
      </c>
      <c r="F1281" s="124" t="s">
        <v>364</v>
      </c>
      <c r="G1281" s="126"/>
      <c r="H1281" s="126"/>
      <c r="I1281" s="126"/>
    </row>
    <row r="1282" spans="3:9" x14ac:dyDescent="0.2">
      <c r="C1282" s="126"/>
      <c r="D1282" s="138">
        <v>44089</v>
      </c>
      <c r="F1282" s="124" t="s">
        <v>365</v>
      </c>
      <c r="G1282" s="126"/>
      <c r="H1282" s="126"/>
      <c r="I1282" s="126"/>
    </row>
    <row r="1283" spans="3:9" x14ac:dyDescent="0.2">
      <c r="C1283" s="126"/>
      <c r="D1283" s="138">
        <v>44088</v>
      </c>
      <c r="F1283" s="124" t="s">
        <v>366</v>
      </c>
      <c r="G1283" s="126"/>
      <c r="H1283" s="126"/>
      <c r="I1283" s="126"/>
    </row>
    <row r="1284" spans="3:9" x14ac:dyDescent="0.2">
      <c r="C1284" s="126"/>
      <c r="D1284" s="138">
        <v>44085</v>
      </c>
      <c r="F1284" s="124" t="s">
        <v>367</v>
      </c>
      <c r="G1284" s="126"/>
      <c r="H1284" s="126"/>
      <c r="I1284" s="126"/>
    </row>
    <row r="1285" spans="3:9" x14ac:dyDescent="0.2">
      <c r="C1285" s="126"/>
      <c r="D1285" s="138">
        <v>44084</v>
      </c>
      <c r="F1285" s="124" t="s">
        <v>368</v>
      </c>
      <c r="G1285" s="126"/>
      <c r="H1285" s="126"/>
      <c r="I1285" s="126"/>
    </row>
    <row r="1286" spans="3:9" x14ac:dyDescent="0.2">
      <c r="C1286" s="126"/>
      <c r="D1286" s="138">
        <v>44083</v>
      </c>
      <c r="F1286" s="124" t="s">
        <v>369</v>
      </c>
      <c r="G1286" s="126"/>
      <c r="H1286" s="126"/>
      <c r="I1286" s="126"/>
    </row>
    <row r="1287" spans="3:9" x14ac:dyDescent="0.2">
      <c r="C1287" s="126"/>
      <c r="D1287" s="138">
        <v>44082</v>
      </c>
      <c r="F1287" s="124" t="s">
        <v>370</v>
      </c>
      <c r="G1287" s="126"/>
      <c r="H1287" s="126"/>
      <c r="I1287" s="126"/>
    </row>
    <row r="1288" spans="3:9" x14ac:dyDescent="0.2">
      <c r="C1288" s="126"/>
      <c r="D1288" s="138">
        <v>44081</v>
      </c>
      <c r="F1288" s="124" t="s">
        <v>363</v>
      </c>
      <c r="G1288" s="126"/>
      <c r="H1288" s="126"/>
      <c r="I1288" s="126"/>
    </row>
    <row r="1289" spans="3:9" x14ac:dyDescent="0.2">
      <c r="C1289" s="126"/>
      <c r="D1289" s="138">
        <v>44078</v>
      </c>
      <c r="F1289" s="124" t="s">
        <v>371</v>
      </c>
      <c r="G1289" s="126"/>
      <c r="H1289" s="126"/>
      <c r="I1289" s="126"/>
    </row>
    <row r="1290" spans="3:9" x14ac:dyDescent="0.2">
      <c r="C1290" s="126"/>
      <c r="D1290" s="138">
        <v>44077</v>
      </c>
      <c r="F1290" s="124" t="s">
        <v>372</v>
      </c>
      <c r="G1290" s="126"/>
      <c r="H1290" s="126"/>
      <c r="I1290" s="126"/>
    </row>
    <row r="1291" spans="3:9" x14ac:dyDescent="0.2">
      <c r="C1291" s="126"/>
      <c r="D1291" s="138">
        <v>44076</v>
      </c>
      <c r="F1291" s="124" t="s">
        <v>373</v>
      </c>
      <c r="G1291" s="126"/>
      <c r="H1291" s="126"/>
      <c r="I1291" s="126"/>
    </row>
    <row r="1292" spans="3:9" x14ac:dyDescent="0.2">
      <c r="C1292" s="126"/>
      <c r="D1292" s="138">
        <v>44075</v>
      </c>
      <c r="F1292" s="124" t="s">
        <v>374</v>
      </c>
      <c r="G1292" s="126"/>
      <c r="H1292" s="126"/>
      <c r="I1292" s="126"/>
    </row>
    <row r="1293" spans="3:9" x14ac:dyDescent="0.2">
      <c r="C1293" s="126"/>
      <c r="D1293" s="138">
        <v>44074</v>
      </c>
      <c r="E1293" s="86"/>
      <c r="F1293" s="139" t="s">
        <v>375</v>
      </c>
      <c r="G1293" s="139"/>
      <c r="H1293" s="126"/>
      <c r="I1293" s="126"/>
    </row>
    <row r="1294" spans="3:9" x14ac:dyDescent="0.2">
      <c r="C1294" s="126"/>
      <c r="D1294" s="138">
        <v>44071</v>
      </c>
      <c r="E1294" s="86"/>
      <c r="F1294" s="139" t="s">
        <v>376</v>
      </c>
      <c r="G1294" s="139"/>
      <c r="H1294" s="126"/>
      <c r="I1294" s="126"/>
    </row>
    <row r="1295" spans="3:9" x14ac:dyDescent="0.2">
      <c r="C1295" s="126"/>
      <c r="D1295" s="138">
        <v>44070</v>
      </c>
      <c r="E1295" s="86"/>
      <c r="F1295" s="139" t="s">
        <v>377</v>
      </c>
      <c r="G1295" s="139"/>
      <c r="H1295" s="126"/>
      <c r="I1295" s="126"/>
    </row>
    <row r="1296" spans="3:9" x14ac:dyDescent="0.2">
      <c r="C1296" s="126"/>
      <c r="D1296" s="138">
        <v>44069</v>
      </c>
      <c r="E1296" s="86"/>
      <c r="F1296" s="139" t="s">
        <v>378</v>
      </c>
      <c r="G1296" s="139"/>
      <c r="H1296" s="126"/>
      <c r="I1296" s="126"/>
    </row>
    <row r="1297" spans="3:9" x14ac:dyDescent="0.2">
      <c r="C1297" s="126"/>
      <c r="D1297" s="138">
        <v>44067</v>
      </c>
      <c r="E1297" s="86"/>
      <c r="F1297" s="139" t="s">
        <v>379</v>
      </c>
      <c r="G1297" s="139"/>
      <c r="H1297" s="126"/>
      <c r="I1297" s="126"/>
    </row>
    <row r="1298" spans="3:9" x14ac:dyDescent="0.2">
      <c r="C1298" s="126"/>
      <c r="D1298" s="138">
        <v>44064</v>
      </c>
      <c r="E1298" s="86"/>
      <c r="F1298" s="139" t="s">
        <v>380</v>
      </c>
      <c r="G1298" s="139"/>
      <c r="H1298" s="126"/>
      <c r="I1298" s="126"/>
    </row>
    <row r="1299" spans="3:9" x14ac:dyDescent="0.2">
      <c r="C1299" s="126"/>
      <c r="D1299" s="138">
        <v>44063</v>
      </c>
      <c r="E1299" s="86"/>
      <c r="F1299" s="139" t="s">
        <v>381</v>
      </c>
      <c r="G1299" s="139"/>
      <c r="H1299" s="126"/>
      <c r="I1299" s="126"/>
    </row>
    <row r="1300" spans="3:9" x14ac:dyDescent="0.2">
      <c r="C1300" s="126"/>
      <c r="D1300" s="138">
        <v>44062</v>
      </c>
      <c r="E1300" s="86"/>
      <c r="F1300" s="139" t="s">
        <v>382</v>
      </c>
      <c r="G1300" s="139"/>
      <c r="H1300" s="126"/>
      <c r="I1300" s="126"/>
    </row>
    <row r="1301" spans="3:9" x14ac:dyDescent="0.2">
      <c r="C1301" s="126"/>
      <c r="D1301" s="138">
        <v>44061</v>
      </c>
      <c r="E1301" s="86"/>
      <c r="F1301" s="139" t="s">
        <v>383</v>
      </c>
      <c r="G1301" s="139"/>
      <c r="H1301" s="126"/>
      <c r="I1301" s="126"/>
    </row>
    <row r="1302" spans="3:9" x14ac:dyDescent="0.2">
      <c r="C1302" s="126"/>
      <c r="D1302" s="138">
        <v>44060</v>
      </c>
      <c r="E1302" s="86"/>
      <c r="F1302" s="139" t="s">
        <v>384</v>
      </c>
      <c r="G1302" s="139"/>
      <c r="H1302" s="126"/>
      <c r="I1302" s="126"/>
    </row>
    <row r="1303" spans="3:9" x14ac:dyDescent="0.2">
      <c r="C1303" s="126"/>
      <c r="D1303" s="138">
        <v>44057</v>
      </c>
      <c r="E1303" s="86"/>
      <c r="F1303" s="139" t="s">
        <v>385</v>
      </c>
      <c r="G1303" s="139"/>
      <c r="H1303" s="126"/>
      <c r="I1303" s="126"/>
    </row>
    <row r="1304" spans="3:9" x14ac:dyDescent="0.2">
      <c r="C1304" s="126"/>
      <c r="D1304" s="138">
        <v>44056</v>
      </c>
      <c r="E1304" s="86"/>
      <c r="F1304" s="139" t="s">
        <v>386</v>
      </c>
      <c r="G1304" s="139"/>
      <c r="H1304" s="126"/>
      <c r="I1304" s="126"/>
    </row>
    <row r="1305" spans="3:9" x14ac:dyDescent="0.2">
      <c r="C1305" s="126"/>
      <c r="D1305" s="138">
        <v>44055</v>
      </c>
      <c r="E1305" s="86"/>
      <c r="F1305" s="139" t="s">
        <v>387</v>
      </c>
      <c r="G1305" s="139"/>
      <c r="H1305" s="126"/>
      <c r="I1305" s="126"/>
    </row>
    <row r="1306" spans="3:9" x14ac:dyDescent="0.2">
      <c r="C1306" s="126"/>
      <c r="D1306" s="138">
        <v>44054</v>
      </c>
      <c r="E1306" s="86"/>
      <c r="F1306" s="139" t="s">
        <v>388</v>
      </c>
      <c r="G1306" s="139"/>
      <c r="H1306" s="126"/>
      <c r="I1306" s="126"/>
    </row>
    <row r="1307" spans="3:9" x14ac:dyDescent="0.2">
      <c r="C1307" s="126"/>
      <c r="D1307" s="138">
        <v>44053</v>
      </c>
      <c r="E1307" s="86"/>
      <c r="F1307" s="139" t="s">
        <v>389</v>
      </c>
      <c r="G1307" s="139"/>
      <c r="H1307" s="126"/>
      <c r="I1307" s="126"/>
    </row>
    <row r="1308" spans="3:9" x14ac:dyDescent="0.2">
      <c r="C1308" s="126"/>
      <c r="D1308" s="138">
        <v>44050</v>
      </c>
      <c r="E1308" s="86"/>
      <c r="F1308" s="139" t="s">
        <v>390</v>
      </c>
      <c r="G1308" s="139"/>
      <c r="H1308" s="126"/>
      <c r="I1308" s="126"/>
    </row>
    <row r="1309" spans="3:9" x14ac:dyDescent="0.2">
      <c r="C1309" s="126"/>
      <c r="D1309" s="138">
        <v>44049</v>
      </c>
      <c r="E1309" s="86"/>
      <c r="F1309" s="139" t="s">
        <v>391</v>
      </c>
      <c r="G1309" s="139"/>
      <c r="H1309" s="126"/>
      <c r="I1309" s="126"/>
    </row>
    <row r="1310" spans="3:9" x14ac:dyDescent="0.2">
      <c r="C1310" s="126"/>
      <c r="D1310" s="138">
        <v>44048</v>
      </c>
      <c r="E1310" s="86"/>
      <c r="F1310" s="139" t="s">
        <v>392</v>
      </c>
      <c r="G1310" s="139"/>
      <c r="H1310" s="126"/>
      <c r="I1310" s="126"/>
    </row>
    <row r="1311" spans="3:9" x14ac:dyDescent="0.2">
      <c r="C1311" s="126"/>
      <c r="D1311" s="138">
        <v>44047</v>
      </c>
      <c r="E1311" s="86"/>
      <c r="F1311" s="139" t="s">
        <v>393</v>
      </c>
      <c r="G1311" s="139"/>
      <c r="H1311" s="126"/>
      <c r="I1311" s="126"/>
    </row>
    <row r="1312" spans="3:9" x14ac:dyDescent="0.2">
      <c r="C1312" s="126"/>
      <c r="D1312" s="138">
        <v>44046</v>
      </c>
      <c r="E1312" s="86"/>
      <c r="F1312" s="139" t="s">
        <v>394</v>
      </c>
      <c r="G1312" s="139"/>
      <c r="H1312" s="126"/>
      <c r="I1312" s="126"/>
    </row>
    <row r="1313" spans="3:9" x14ac:dyDescent="0.2">
      <c r="C1313" s="126"/>
      <c r="D1313" s="138">
        <v>44043</v>
      </c>
      <c r="E1313" s="86"/>
      <c r="F1313" s="139" t="s">
        <v>395</v>
      </c>
      <c r="G1313" s="139"/>
      <c r="H1313" s="126"/>
      <c r="I1313" s="126"/>
    </row>
    <row r="1314" spans="3:9" x14ac:dyDescent="0.2">
      <c r="C1314" s="126"/>
      <c r="D1314" s="138">
        <v>44042</v>
      </c>
      <c r="E1314" s="86"/>
      <c r="F1314" s="139" t="s">
        <v>396</v>
      </c>
      <c r="G1314" s="139"/>
      <c r="H1314" s="126"/>
      <c r="I1314" s="126"/>
    </row>
    <row r="1315" spans="3:9" x14ac:dyDescent="0.2">
      <c r="C1315" s="126"/>
      <c r="D1315" s="138">
        <v>44041</v>
      </c>
      <c r="E1315" s="86"/>
      <c r="F1315" s="139" t="s">
        <v>397</v>
      </c>
      <c r="G1315" s="139"/>
      <c r="H1315" s="126"/>
      <c r="I1315" s="126"/>
    </row>
    <row r="1316" spans="3:9" x14ac:dyDescent="0.2">
      <c r="C1316" s="126"/>
      <c r="D1316" s="138">
        <v>44040</v>
      </c>
      <c r="E1316" s="86"/>
      <c r="F1316" s="139" t="s">
        <v>398</v>
      </c>
      <c r="G1316" s="139"/>
      <c r="H1316" s="126"/>
      <c r="I1316" s="126"/>
    </row>
    <row r="1317" spans="3:9" x14ac:dyDescent="0.2">
      <c r="C1317" s="126"/>
      <c r="D1317" s="138">
        <v>44039</v>
      </c>
      <c r="E1317" s="86"/>
      <c r="F1317" s="139" t="s">
        <v>399</v>
      </c>
      <c r="G1317" s="139"/>
      <c r="H1317" s="126"/>
      <c r="I1317" s="126"/>
    </row>
    <row r="1318" spans="3:9" x14ac:dyDescent="0.2">
      <c r="C1318" s="126"/>
      <c r="D1318" s="138">
        <v>44036</v>
      </c>
      <c r="E1318" s="86"/>
      <c r="F1318" s="139" t="s">
        <v>400</v>
      </c>
      <c r="G1318" s="139"/>
      <c r="H1318" s="126"/>
      <c r="I1318" s="126"/>
    </row>
    <row r="1319" spans="3:9" x14ac:dyDescent="0.2">
      <c r="C1319" s="126"/>
      <c r="D1319" s="138">
        <v>44035</v>
      </c>
      <c r="E1319" s="86"/>
      <c r="F1319" s="139" t="s">
        <v>401</v>
      </c>
      <c r="G1319" s="139"/>
      <c r="H1319" s="126"/>
      <c r="I1319" s="126"/>
    </row>
    <row r="1320" spans="3:9" x14ac:dyDescent="0.2">
      <c r="C1320" s="126"/>
      <c r="D1320" s="138">
        <v>44034</v>
      </c>
      <c r="E1320" s="86"/>
      <c r="F1320" s="139" t="s">
        <v>402</v>
      </c>
      <c r="G1320" s="139"/>
      <c r="H1320" s="126"/>
      <c r="I1320" s="126"/>
    </row>
    <row r="1321" spans="3:9" x14ac:dyDescent="0.2">
      <c r="C1321" s="126"/>
      <c r="D1321" s="138">
        <v>44033</v>
      </c>
      <c r="E1321" s="86"/>
      <c r="F1321" s="139" t="s">
        <v>403</v>
      </c>
      <c r="G1321" s="139"/>
      <c r="H1321" s="126"/>
      <c r="I1321" s="126"/>
    </row>
    <row r="1322" spans="3:9" x14ac:dyDescent="0.2">
      <c r="C1322" s="126"/>
      <c r="D1322" s="138">
        <v>44032</v>
      </c>
      <c r="E1322" s="86"/>
      <c r="F1322" s="139" t="s">
        <v>404</v>
      </c>
      <c r="G1322" s="139"/>
      <c r="H1322" s="126"/>
      <c r="I1322" s="126"/>
    </row>
    <row r="1323" spans="3:9" x14ac:dyDescent="0.2">
      <c r="C1323" s="126"/>
      <c r="D1323" s="138">
        <v>44029</v>
      </c>
      <c r="E1323" s="86"/>
      <c r="F1323" s="139" t="s">
        <v>405</v>
      </c>
      <c r="G1323" s="139"/>
      <c r="H1323" s="126"/>
      <c r="I1323" s="126"/>
    </row>
    <row r="1324" spans="3:9" x14ac:dyDescent="0.2">
      <c r="C1324" s="126"/>
      <c r="D1324" s="138">
        <v>44028</v>
      </c>
      <c r="E1324" s="86"/>
      <c r="F1324" s="139" t="s">
        <v>406</v>
      </c>
      <c r="G1324" s="139"/>
      <c r="H1324" s="126"/>
      <c r="I1324" s="126"/>
    </row>
    <row r="1325" spans="3:9" x14ac:dyDescent="0.2">
      <c r="C1325" s="126"/>
      <c r="D1325" s="138">
        <v>44027</v>
      </c>
      <c r="E1325" s="86"/>
      <c r="F1325" s="139" t="s">
        <v>407</v>
      </c>
      <c r="G1325" s="139"/>
      <c r="H1325" s="126"/>
      <c r="I1325" s="126"/>
    </row>
    <row r="1326" spans="3:9" x14ac:dyDescent="0.2">
      <c r="C1326" s="126"/>
      <c r="D1326" s="138">
        <v>44026</v>
      </c>
      <c r="E1326" s="86"/>
      <c r="F1326" s="139" t="s">
        <v>408</v>
      </c>
      <c r="G1326" s="139"/>
      <c r="H1326" s="126"/>
      <c r="I1326" s="126"/>
    </row>
    <row r="1327" spans="3:9" x14ac:dyDescent="0.2">
      <c r="C1327" s="126"/>
      <c r="D1327" s="138">
        <v>44025</v>
      </c>
      <c r="E1327" s="86"/>
      <c r="F1327" s="139" t="s">
        <v>409</v>
      </c>
      <c r="G1327" s="139"/>
      <c r="H1327" s="126"/>
      <c r="I1327" s="126"/>
    </row>
    <row r="1328" spans="3:9" x14ac:dyDescent="0.2">
      <c r="C1328" s="126"/>
      <c r="D1328" s="138">
        <v>44022</v>
      </c>
      <c r="E1328" s="86"/>
      <c r="F1328" s="139" t="s">
        <v>410</v>
      </c>
      <c r="G1328" s="139"/>
      <c r="H1328" s="126"/>
      <c r="I1328" s="126"/>
    </row>
    <row r="1329" spans="3:9" x14ac:dyDescent="0.2">
      <c r="C1329" s="126"/>
      <c r="D1329" s="138">
        <v>44021</v>
      </c>
      <c r="E1329" s="86"/>
      <c r="F1329" s="139" t="s">
        <v>411</v>
      </c>
      <c r="G1329" s="139"/>
      <c r="H1329" s="126"/>
      <c r="I1329" s="126"/>
    </row>
    <row r="1330" spans="3:9" x14ac:dyDescent="0.2">
      <c r="C1330" s="126"/>
      <c r="D1330" s="138">
        <v>44020</v>
      </c>
      <c r="E1330" s="86"/>
      <c r="F1330" s="139" t="s">
        <v>410</v>
      </c>
      <c r="G1330" s="139"/>
      <c r="H1330" s="126"/>
      <c r="I1330" s="126"/>
    </row>
    <row r="1331" spans="3:9" x14ac:dyDescent="0.2">
      <c r="C1331" s="126"/>
      <c r="D1331" s="138">
        <v>44019</v>
      </c>
      <c r="E1331" s="86"/>
      <c r="F1331" s="139" t="s">
        <v>412</v>
      </c>
      <c r="G1331" s="139"/>
      <c r="H1331" s="126"/>
      <c r="I1331" s="126"/>
    </row>
    <row r="1332" spans="3:9" x14ac:dyDescent="0.2">
      <c r="C1332" s="126"/>
      <c r="D1332" s="138">
        <v>44018</v>
      </c>
      <c r="E1332" s="86"/>
      <c r="F1332" s="139" t="s">
        <v>413</v>
      </c>
      <c r="G1332" s="139"/>
      <c r="H1332" s="126"/>
      <c r="I1332" s="126"/>
    </row>
    <row r="1333" spans="3:9" x14ac:dyDescent="0.2">
      <c r="C1333" s="126"/>
      <c r="D1333" s="138">
        <v>44015</v>
      </c>
      <c r="E1333" s="86"/>
      <c r="F1333" s="139" t="s">
        <v>414</v>
      </c>
      <c r="G1333" s="139"/>
      <c r="H1333" s="126"/>
      <c r="I1333" s="126"/>
    </row>
    <row r="1334" spans="3:9" x14ac:dyDescent="0.2">
      <c r="C1334" s="126"/>
      <c r="D1334" s="138">
        <v>44014</v>
      </c>
      <c r="E1334" s="86"/>
      <c r="F1334" s="139" t="s">
        <v>362</v>
      </c>
      <c r="G1334" s="139"/>
      <c r="H1334" s="126"/>
      <c r="I1334" s="126"/>
    </row>
    <row r="1335" spans="3:9" x14ac:dyDescent="0.2">
      <c r="C1335" s="126"/>
      <c r="D1335" s="138">
        <v>44013</v>
      </c>
      <c r="E1335" s="86"/>
      <c r="F1335" s="139" t="s">
        <v>415</v>
      </c>
      <c r="G1335" s="139"/>
      <c r="H1335" s="126"/>
      <c r="I1335" s="126"/>
    </row>
    <row r="1336" spans="3:9" x14ac:dyDescent="0.2">
      <c r="C1336" s="126"/>
      <c r="D1336" s="138">
        <v>44012</v>
      </c>
      <c r="E1336" s="86"/>
      <c r="F1336" s="139" t="s">
        <v>416</v>
      </c>
      <c r="G1336" s="139"/>
      <c r="H1336" s="126"/>
      <c r="I1336" s="126"/>
    </row>
    <row r="1337" spans="3:9" x14ac:dyDescent="0.2">
      <c r="C1337" s="126"/>
      <c r="D1337" s="138">
        <v>44011</v>
      </c>
      <c r="E1337" s="86"/>
      <c r="F1337" s="139" t="s">
        <v>417</v>
      </c>
      <c r="G1337" s="139"/>
      <c r="H1337" s="126"/>
      <c r="I1337" s="126"/>
    </row>
    <row r="1338" spans="3:9" x14ac:dyDescent="0.2">
      <c r="C1338" s="126"/>
      <c r="D1338" s="138">
        <v>44008</v>
      </c>
      <c r="E1338" s="86"/>
      <c r="F1338" s="139" t="s">
        <v>418</v>
      </c>
      <c r="G1338" s="139"/>
      <c r="H1338" s="126"/>
      <c r="I1338" s="126"/>
    </row>
    <row r="1339" spans="3:9" x14ac:dyDescent="0.2">
      <c r="C1339" s="126"/>
      <c r="D1339" s="138">
        <v>44007</v>
      </c>
      <c r="E1339" s="86"/>
      <c r="F1339" s="139" t="s">
        <v>419</v>
      </c>
      <c r="G1339" s="139"/>
      <c r="H1339" s="126"/>
      <c r="I1339" s="126"/>
    </row>
    <row r="1340" spans="3:9" x14ac:dyDescent="0.2">
      <c r="C1340" s="126"/>
      <c r="D1340" s="138">
        <v>44006</v>
      </c>
      <c r="E1340" s="86"/>
      <c r="F1340" s="139" t="s">
        <v>420</v>
      </c>
      <c r="G1340" s="139"/>
      <c r="H1340" s="126"/>
      <c r="I1340" s="126"/>
    </row>
    <row r="1341" spans="3:9" x14ac:dyDescent="0.2">
      <c r="C1341" s="126"/>
      <c r="D1341" s="138">
        <v>44005</v>
      </c>
      <c r="E1341" s="86"/>
      <c r="F1341" s="139" t="s">
        <v>421</v>
      </c>
      <c r="G1341" s="139"/>
      <c r="H1341" s="126"/>
      <c r="I1341" s="126"/>
    </row>
    <row r="1342" spans="3:9" x14ac:dyDescent="0.2">
      <c r="C1342" s="126"/>
      <c r="D1342" s="138">
        <v>44004</v>
      </c>
      <c r="E1342" s="86"/>
      <c r="F1342" s="139" t="s">
        <v>422</v>
      </c>
      <c r="G1342" s="139"/>
      <c r="H1342" s="126"/>
      <c r="I1342" s="126"/>
    </row>
    <row r="1343" spans="3:9" x14ac:dyDescent="0.2">
      <c r="C1343" s="126"/>
      <c r="D1343" s="138">
        <v>44000</v>
      </c>
      <c r="E1343" s="86"/>
      <c r="F1343" s="139" t="s">
        <v>423</v>
      </c>
      <c r="G1343" s="139"/>
      <c r="H1343" s="126"/>
      <c r="I1343" s="126"/>
    </row>
    <row r="1344" spans="3:9" x14ac:dyDescent="0.2">
      <c r="C1344" s="126"/>
      <c r="D1344" s="138">
        <v>43999</v>
      </c>
      <c r="E1344" s="86"/>
      <c r="F1344" s="139" t="s">
        <v>424</v>
      </c>
      <c r="G1344" s="139"/>
      <c r="H1344" s="126"/>
      <c r="I1344" s="126"/>
    </row>
    <row r="1345" spans="3:9" x14ac:dyDescent="0.2">
      <c r="C1345" s="126"/>
      <c r="D1345" s="138">
        <v>43998</v>
      </c>
      <c r="E1345" s="86"/>
      <c r="F1345" s="139" t="s">
        <v>425</v>
      </c>
      <c r="G1345" s="139"/>
      <c r="H1345" s="126"/>
      <c r="I1345" s="126"/>
    </row>
    <row r="1346" spans="3:9" x14ac:dyDescent="0.2">
      <c r="C1346" s="126"/>
      <c r="D1346" s="138">
        <v>43997</v>
      </c>
      <c r="E1346" s="86"/>
      <c r="F1346" s="139" t="s">
        <v>426</v>
      </c>
      <c r="G1346" s="139"/>
      <c r="H1346" s="126"/>
      <c r="I1346" s="126"/>
    </row>
    <row r="1347" spans="3:9" x14ac:dyDescent="0.2">
      <c r="C1347" s="126"/>
      <c r="D1347" s="138">
        <v>43994</v>
      </c>
      <c r="E1347" s="86"/>
      <c r="F1347" s="139" t="s">
        <v>427</v>
      </c>
      <c r="G1347" s="139"/>
      <c r="H1347" s="126"/>
      <c r="I1347" s="126"/>
    </row>
    <row r="1348" spans="3:9" x14ac:dyDescent="0.2">
      <c r="C1348" s="126"/>
      <c r="D1348" s="138">
        <v>43993</v>
      </c>
      <c r="E1348" s="86"/>
      <c r="F1348" s="139" t="s">
        <v>428</v>
      </c>
      <c r="G1348" s="139"/>
      <c r="H1348" s="126"/>
      <c r="I1348" s="126"/>
    </row>
    <row r="1349" spans="3:9" x14ac:dyDescent="0.2">
      <c r="C1349" s="126"/>
      <c r="D1349" s="138">
        <v>43992</v>
      </c>
      <c r="E1349" s="86"/>
      <c r="F1349" s="139" t="s">
        <v>429</v>
      </c>
      <c r="G1349" s="139"/>
      <c r="H1349" s="126"/>
      <c r="I1349" s="126"/>
    </row>
    <row r="1350" spans="3:9" x14ac:dyDescent="0.2">
      <c r="C1350" s="126"/>
      <c r="D1350" s="138">
        <v>43991</v>
      </c>
      <c r="E1350" s="86"/>
      <c r="F1350" s="139" t="s">
        <v>357</v>
      </c>
      <c r="G1350" s="139"/>
      <c r="H1350" s="126"/>
      <c r="I1350" s="126"/>
    </row>
    <row r="1351" spans="3:9" x14ac:dyDescent="0.2">
      <c r="C1351" s="126"/>
      <c r="D1351" s="138">
        <v>43990</v>
      </c>
      <c r="E1351" s="86"/>
      <c r="F1351" s="139" t="s">
        <v>430</v>
      </c>
      <c r="G1351" s="139"/>
      <c r="H1351" s="126"/>
      <c r="I1351" s="126"/>
    </row>
    <row r="1352" spans="3:9" x14ac:dyDescent="0.2">
      <c r="C1352" s="126"/>
      <c r="D1352" s="138">
        <v>43987</v>
      </c>
      <c r="E1352" s="86"/>
      <c r="F1352" s="139" t="s">
        <v>352</v>
      </c>
      <c r="G1352" s="139"/>
      <c r="H1352" s="126"/>
      <c r="I1352" s="126"/>
    </row>
    <row r="1353" spans="3:9" x14ac:dyDescent="0.2">
      <c r="C1353" s="126"/>
      <c r="D1353" s="138">
        <v>43986</v>
      </c>
      <c r="E1353" s="86"/>
      <c r="F1353" s="139" t="s">
        <v>431</v>
      </c>
      <c r="G1353" s="139"/>
      <c r="H1353" s="126"/>
      <c r="I1353" s="126"/>
    </row>
    <row r="1354" spans="3:9" x14ac:dyDescent="0.2">
      <c r="C1354" s="126"/>
      <c r="D1354" s="138">
        <v>43985</v>
      </c>
      <c r="E1354" s="86"/>
      <c r="F1354" s="139" t="s">
        <v>432</v>
      </c>
      <c r="G1354" s="139"/>
      <c r="H1354" s="126"/>
      <c r="I1354" s="126"/>
    </row>
    <row r="1355" spans="3:9" x14ac:dyDescent="0.2">
      <c r="C1355" s="126"/>
      <c r="D1355" s="138">
        <v>43984</v>
      </c>
      <c r="E1355" s="86"/>
      <c r="F1355" s="139" t="s">
        <v>433</v>
      </c>
      <c r="G1355" s="139"/>
      <c r="H1355" s="126"/>
      <c r="I1355" s="126"/>
    </row>
    <row r="1356" spans="3:9" x14ac:dyDescent="0.2">
      <c r="C1356" s="126"/>
      <c r="D1356" s="138">
        <v>43983</v>
      </c>
      <c r="E1356" s="86"/>
      <c r="F1356" s="139" t="s">
        <v>434</v>
      </c>
      <c r="G1356" s="139"/>
      <c r="H1356" s="126"/>
      <c r="I1356" s="126"/>
    </row>
    <row r="1357" spans="3:9" x14ac:dyDescent="0.2">
      <c r="C1357" s="126"/>
      <c r="D1357" s="138">
        <v>43980</v>
      </c>
      <c r="E1357" s="86"/>
      <c r="F1357" s="139" t="s">
        <v>435</v>
      </c>
      <c r="G1357" s="139"/>
      <c r="H1357" s="126"/>
      <c r="I1357" s="126"/>
    </row>
    <row r="1358" spans="3:9" x14ac:dyDescent="0.2">
      <c r="C1358" s="126"/>
      <c r="D1358" s="138">
        <v>43979</v>
      </c>
      <c r="E1358" s="86"/>
      <c r="F1358" s="139" t="s">
        <v>436</v>
      </c>
      <c r="G1358" s="139"/>
      <c r="H1358" s="126"/>
      <c r="I1358" s="126"/>
    </row>
    <row r="1359" spans="3:9" x14ac:dyDescent="0.2">
      <c r="C1359" s="126"/>
      <c r="D1359" s="138">
        <v>43978</v>
      </c>
      <c r="E1359" s="86"/>
      <c r="F1359" s="139" t="s">
        <v>437</v>
      </c>
      <c r="G1359" s="139"/>
      <c r="H1359" s="126"/>
      <c r="I1359" s="126"/>
    </row>
    <row r="1360" spans="3:9" x14ac:dyDescent="0.2">
      <c r="C1360" s="126"/>
      <c r="D1360" s="138">
        <v>43977</v>
      </c>
      <c r="E1360" s="86"/>
      <c r="F1360" s="139" t="s">
        <v>380</v>
      </c>
      <c r="G1360" s="139"/>
      <c r="H1360" s="126"/>
      <c r="I1360" s="126"/>
    </row>
    <row r="1361" spans="3:9" x14ac:dyDescent="0.2">
      <c r="C1361" s="126"/>
      <c r="D1361" s="138">
        <v>43976</v>
      </c>
      <c r="E1361" s="86"/>
      <c r="F1361" s="139" t="s">
        <v>438</v>
      </c>
      <c r="G1361" s="139"/>
      <c r="H1361" s="126"/>
      <c r="I1361" s="126"/>
    </row>
    <row r="1362" spans="3:9" x14ac:dyDescent="0.2">
      <c r="C1362" s="126"/>
      <c r="D1362" s="138">
        <v>43973</v>
      </c>
      <c r="E1362" s="86"/>
      <c r="F1362" s="139" t="s">
        <v>439</v>
      </c>
      <c r="G1362" s="139"/>
      <c r="H1362" s="126"/>
      <c r="I1362" s="126"/>
    </row>
    <row r="1363" spans="3:9" x14ac:dyDescent="0.2">
      <c r="C1363" s="126"/>
      <c r="D1363" s="138">
        <v>43972</v>
      </c>
      <c r="E1363" s="86"/>
      <c r="F1363" s="139" t="s">
        <v>440</v>
      </c>
      <c r="G1363" s="139"/>
      <c r="H1363" s="126"/>
      <c r="I1363" s="126"/>
    </row>
    <row r="1364" spans="3:9" x14ac:dyDescent="0.2">
      <c r="C1364" s="126"/>
      <c r="D1364" s="138">
        <v>43971</v>
      </c>
      <c r="E1364" s="86"/>
      <c r="F1364" s="139" t="s">
        <v>441</v>
      </c>
      <c r="G1364" s="139"/>
      <c r="H1364" s="126"/>
      <c r="I1364" s="126"/>
    </row>
    <row r="1365" spans="3:9" x14ac:dyDescent="0.2">
      <c r="C1365" s="126"/>
      <c r="D1365" s="138">
        <v>43970</v>
      </c>
      <c r="E1365" s="86"/>
      <c r="F1365" s="139" t="s">
        <v>442</v>
      </c>
      <c r="G1365" s="139"/>
      <c r="H1365" s="126"/>
      <c r="I1365" s="126"/>
    </row>
    <row r="1366" spans="3:9" x14ac:dyDescent="0.2">
      <c r="C1366" s="126"/>
      <c r="D1366" s="138">
        <v>43966</v>
      </c>
      <c r="E1366" s="86"/>
      <c r="F1366" s="139" t="s">
        <v>443</v>
      </c>
      <c r="G1366" s="139"/>
      <c r="H1366" s="126"/>
      <c r="I1366" s="126"/>
    </row>
    <row r="1367" spans="3:9" x14ac:dyDescent="0.2">
      <c r="C1367" s="126"/>
      <c r="D1367" s="138">
        <v>43965</v>
      </c>
      <c r="E1367" s="86"/>
      <c r="F1367" s="139" t="s">
        <v>444</v>
      </c>
      <c r="G1367" s="139"/>
      <c r="H1367" s="126"/>
      <c r="I1367" s="126"/>
    </row>
    <row r="1368" spans="3:9" x14ac:dyDescent="0.2">
      <c r="C1368" s="126"/>
      <c r="D1368" s="138">
        <v>43964</v>
      </c>
      <c r="E1368" s="86"/>
      <c r="F1368" s="139" t="s">
        <v>445</v>
      </c>
      <c r="G1368" s="139"/>
      <c r="H1368" s="126"/>
      <c r="I1368" s="126"/>
    </row>
    <row r="1369" spans="3:9" x14ac:dyDescent="0.2">
      <c r="C1369" s="126"/>
      <c r="D1369" s="138">
        <v>43963</v>
      </c>
      <c r="E1369" s="86"/>
      <c r="F1369" s="139" t="s">
        <v>442</v>
      </c>
      <c r="G1369" s="139"/>
      <c r="H1369" s="126"/>
      <c r="I1369" s="126"/>
    </row>
    <row r="1370" spans="3:9" x14ac:dyDescent="0.2">
      <c r="C1370" s="126"/>
      <c r="D1370" s="138">
        <v>43962</v>
      </c>
      <c r="E1370" s="86"/>
      <c r="F1370" s="139" t="s">
        <v>446</v>
      </c>
      <c r="G1370" s="139"/>
      <c r="H1370" s="126"/>
      <c r="I1370" s="126"/>
    </row>
    <row r="1371" spans="3:9" x14ac:dyDescent="0.2">
      <c r="C1371" s="126"/>
      <c r="D1371" s="138">
        <v>43959</v>
      </c>
      <c r="E1371" s="86"/>
      <c r="F1371" s="139" t="s">
        <v>447</v>
      </c>
      <c r="G1371" s="139"/>
      <c r="H1371" s="126"/>
      <c r="I1371" s="126"/>
    </row>
    <row r="1372" spans="3:9" x14ac:dyDescent="0.2">
      <c r="C1372" s="126"/>
      <c r="D1372" s="138">
        <v>43958</v>
      </c>
      <c r="E1372" s="86"/>
      <c r="F1372" s="139" t="s">
        <v>448</v>
      </c>
      <c r="G1372" s="139"/>
      <c r="H1372" s="126"/>
      <c r="I1372" s="126"/>
    </row>
    <row r="1373" spans="3:9" x14ac:dyDescent="0.2">
      <c r="C1373" s="126"/>
      <c r="D1373" s="138">
        <v>43957</v>
      </c>
      <c r="E1373" s="86"/>
      <c r="F1373" s="139" t="s">
        <v>449</v>
      </c>
      <c r="G1373" s="139"/>
      <c r="H1373" s="126"/>
      <c r="I1373" s="126"/>
    </row>
    <row r="1374" spans="3:9" x14ac:dyDescent="0.2">
      <c r="C1374" s="126"/>
      <c r="D1374" s="138">
        <v>43956</v>
      </c>
      <c r="E1374" s="86"/>
      <c r="F1374" s="139" t="s">
        <v>450</v>
      </c>
      <c r="G1374" s="139"/>
      <c r="H1374" s="126"/>
      <c r="I1374" s="126"/>
    </row>
    <row r="1375" spans="3:9" x14ac:dyDescent="0.2">
      <c r="C1375" s="126"/>
      <c r="D1375" s="138">
        <v>43955</v>
      </c>
      <c r="E1375" s="86"/>
      <c r="F1375" s="139" t="s">
        <v>451</v>
      </c>
      <c r="G1375" s="139"/>
      <c r="H1375" s="126"/>
      <c r="I1375" s="126"/>
    </row>
    <row r="1376" spans="3:9" x14ac:dyDescent="0.2">
      <c r="C1376" s="126"/>
      <c r="D1376" s="138">
        <v>43951</v>
      </c>
      <c r="E1376" s="86"/>
      <c r="F1376" s="139" t="s">
        <v>400</v>
      </c>
      <c r="G1376" s="139"/>
      <c r="H1376" s="126"/>
      <c r="I1376" s="126"/>
    </row>
    <row r="1377" spans="3:9" x14ac:dyDescent="0.2">
      <c r="C1377" s="126"/>
      <c r="D1377" s="138">
        <v>43950</v>
      </c>
      <c r="E1377" s="86"/>
      <c r="F1377" s="139" t="s">
        <v>452</v>
      </c>
      <c r="G1377" s="139"/>
      <c r="H1377" s="126"/>
      <c r="I1377" s="126"/>
    </row>
    <row r="1378" spans="3:9" x14ac:dyDescent="0.2">
      <c r="C1378" s="126"/>
      <c r="D1378" s="138">
        <v>43949</v>
      </c>
      <c r="E1378" s="86"/>
      <c r="F1378" s="139" t="s">
        <v>453</v>
      </c>
      <c r="G1378" s="139"/>
      <c r="H1378" s="126"/>
      <c r="I1378" s="126"/>
    </row>
    <row r="1379" spans="3:9" x14ac:dyDescent="0.2">
      <c r="C1379" s="126"/>
      <c r="D1379" s="138">
        <v>43948</v>
      </c>
      <c r="E1379" s="86"/>
      <c r="F1379" s="139" t="s">
        <v>454</v>
      </c>
      <c r="G1379" s="139"/>
      <c r="H1379" s="126"/>
      <c r="I1379" s="126"/>
    </row>
    <row r="1380" spans="3:9" x14ac:dyDescent="0.2">
      <c r="C1380" s="126"/>
      <c r="D1380" s="138">
        <v>43945</v>
      </c>
      <c r="E1380" s="86"/>
      <c r="F1380" s="139" t="s">
        <v>455</v>
      </c>
      <c r="G1380" s="139"/>
      <c r="H1380" s="126"/>
      <c r="I1380" s="126"/>
    </row>
    <row r="1381" spans="3:9" x14ac:dyDescent="0.2">
      <c r="C1381" s="126"/>
      <c r="D1381" s="138">
        <v>43944</v>
      </c>
      <c r="E1381" s="86"/>
      <c r="F1381" s="139" t="s">
        <v>456</v>
      </c>
      <c r="G1381" s="139"/>
      <c r="H1381" s="126"/>
      <c r="I1381" s="126"/>
    </row>
    <row r="1382" spans="3:9" x14ac:dyDescent="0.2">
      <c r="C1382" s="126"/>
      <c r="D1382" s="138">
        <v>43943</v>
      </c>
      <c r="E1382" s="86"/>
      <c r="F1382" s="139" t="s">
        <v>457</v>
      </c>
      <c r="G1382" s="139"/>
      <c r="H1382" s="126"/>
      <c r="I1382" s="126"/>
    </row>
    <row r="1383" spans="3:9" x14ac:dyDescent="0.2">
      <c r="C1383" s="126"/>
      <c r="D1383" s="138">
        <v>43942</v>
      </c>
      <c r="E1383" s="86"/>
      <c r="F1383" s="139" t="s">
        <v>458</v>
      </c>
      <c r="G1383" s="139"/>
      <c r="H1383" s="126"/>
      <c r="I1383" s="126"/>
    </row>
    <row r="1384" spans="3:9" x14ac:dyDescent="0.2">
      <c r="C1384" s="126"/>
      <c r="D1384" s="138">
        <v>43941</v>
      </c>
      <c r="E1384" s="86"/>
      <c r="F1384" s="139" t="s">
        <v>459</v>
      </c>
      <c r="G1384" s="139"/>
      <c r="H1384" s="126"/>
      <c r="I1384" s="126"/>
    </row>
    <row r="1385" spans="3:9" x14ac:dyDescent="0.2">
      <c r="C1385" s="126"/>
      <c r="D1385" s="138">
        <v>43938</v>
      </c>
      <c r="E1385" s="86"/>
      <c r="F1385" s="139" t="s">
        <v>460</v>
      </c>
      <c r="G1385" s="139"/>
      <c r="H1385" s="126"/>
      <c r="I1385" s="126"/>
    </row>
    <row r="1386" spans="3:9" x14ac:dyDescent="0.2">
      <c r="C1386" s="126"/>
      <c r="D1386" s="138">
        <v>43937</v>
      </c>
      <c r="E1386" s="86"/>
      <c r="F1386" s="139" t="s">
        <v>461</v>
      </c>
      <c r="G1386" s="139"/>
      <c r="H1386" s="126"/>
      <c r="I1386" s="126"/>
    </row>
    <row r="1387" spans="3:9" x14ac:dyDescent="0.2">
      <c r="C1387" s="126"/>
      <c r="D1387" s="138">
        <v>43936</v>
      </c>
      <c r="E1387" s="86"/>
      <c r="F1387" s="139" t="s">
        <v>409</v>
      </c>
      <c r="G1387" s="139"/>
      <c r="H1387" s="126"/>
      <c r="I1387" s="126"/>
    </row>
    <row r="1388" spans="3:9" x14ac:dyDescent="0.2">
      <c r="C1388" s="126"/>
      <c r="D1388" s="138">
        <v>43935</v>
      </c>
      <c r="E1388" s="86"/>
      <c r="F1388" s="139" t="s">
        <v>462</v>
      </c>
      <c r="G1388" s="139"/>
      <c r="H1388" s="126"/>
      <c r="I1388" s="126"/>
    </row>
    <row r="1389" spans="3:9" x14ac:dyDescent="0.2">
      <c r="C1389" s="126"/>
      <c r="D1389" s="138">
        <v>43934</v>
      </c>
      <c r="E1389" s="86"/>
      <c r="F1389" s="139" t="s">
        <v>463</v>
      </c>
      <c r="G1389" s="139"/>
      <c r="H1389" s="126"/>
      <c r="I1389" s="126"/>
    </row>
    <row r="1390" spans="3:9" x14ac:dyDescent="0.2">
      <c r="C1390" s="126"/>
      <c r="D1390" s="138">
        <v>43929</v>
      </c>
      <c r="E1390" s="86"/>
      <c r="F1390" s="139" t="s">
        <v>464</v>
      </c>
      <c r="G1390" s="139"/>
      <c r="H1390" s="126"/>
      <c r="I1390" s="126"/>
    </row>
    <row r="1391" spans="3:9" x14ac:dyDescent="0.2">
      <c r="C1391" s="126"/>
      <c r="D1391" s="138">
        <v>43928</v>
      </c>
      <c r="E1391" s="86"/>
      <c r="F1391" s="139" t="s">
        <v>465</v>
      </c>
      <c r="G1391" s="139"/>
      <c r="H1391" s="126"/>
      <c r="I1391" s="126"/>
    </row>
    <row r="1392" spans="3:9" x14ac:dyDescent="0.2">
      <c r="C1392" s="126"/>
      <c r="D1392" s="138">
        <v>43927</v>
      </c>
      <c r="E1392" s="86"/>
      <c r="F1392" s="139" t="s">
        <v>466</v>
      </c>
      <c r="G1392" s="139"/>
      <c r="H1392" s="126"/>
      <c r="I1392" s="126"/>
    </row>
    <row r="1393" spans="3:9" x14ac:dyDescent="0.2">
      <c r="C1393" s="126"/>
      <c r="D1393" s="138">
        <v>43924</v>
      </c>
      <c r="E1393" s="86"/>
      <c r="F1393" s="139" t="s">
        <v>467</v>
      </c>
      <c r="G1393" s="139"/>
      <c r="H1393" s="126"/>
      <c r="I1393" s="126"/>
    </row>
    <row r="1394" spans="3:9" x14ac:dyDescent="0.2">
      <c r="C1394" s="126"/>
      <c r="D1394" s="138">
        <v>43923</v>
      </c>
      <c r="E1394" s="86"/>
      <c r="F1394" s="139" t="s">
        <v>491</v>
      </c>
      <c r="G1394" s="139"/>
      <c r="H1394" s="126"/>
      <c r="I1394" s="126"/>
    </row>
    <row r="1395" spans="3:9" x14ac:dyDescent="0.2">
      <c r="C1395" s="126"/>
      <c r="D1395" s="138">
        <v>43922</v>
      </c>
      <c r="E1395" s="86"/>
      <c r="F1395" s="139" t="s">
        <v>492</v>
      </c>
      <c r="G1395" s="139"/>
      <c r="H1395" s="126"/>
      <c r="I1395" s="126"/>
    </row>
    <row r="1396" spans="3:9" x14ac:dyDescent="0.2">
      <c r="C1396" s="126"/>
      <c r="D1396" s="138">
        <v>43921</v>
      </c>
      <c r="E1396" s="86"/>
      <c r="F1396" s="139" t="s">
        <v>493</v>
      </c>
      <c r="G1396" s="139"/>
      <c r="H1396" s="126"/>
      <c r="I1396" s="126"/>
    </row>
    <row r="1397" spans="3:9" x14ac:dyDescent="0.2">
      <c r="C1397" s="126"/>
      <c r="D1397" s="138">
        <v>43920</v>
      </c>
      <c r="E1397" s="86"/>
      <c r="F1397" s="139" t="s">
        <v>494</v>
      </c>
      <c r="G1397" s="139"/>
      <c r="H1397" s="126"/>
      <c r="I1397" s="126"/>
    </row>
    <row r="1398" spans="3:9" x14ac:dyDescent="0.2">
      <c r="C1398" s="126"/>
      <c r="D1398" s="138">
        <v>43917</v>
      </c>
      <c r="E1398" s="86"/>
      <c r="F1398" s="139" t="s">
        <v>495</v>
      </c>
      <c r="G1398" s="139"/>
      <c r="H1398" s="126"/>
      <c r="I1398" s="126"/>
    </row>
    <row r="1399" spans="3:9" x14ac:dyDescent="0.2">
      <c r="C1399" s="126"/>
      <c r="D1399" s="138">
        <v>43916</v>
      </c>
      <c r="E1399" s="86"/>
      <c r="F1399" s="139" t="s">
        <v>496</v>
      </c>
      <c r="G1399" s="139"/>
      <c r="H1399" s="126"/>
      <c r="I1399" s="126"/>
    </row>
    <row r="1400" spans="3:9" x14ac:dyDescent="0.2">
      <c r="C1400" s="126"/>
      <c r="D1400" s="138">
        <v>43915</v>
      </c>
      <c r="E1400" s="86"/>
      <c r="F1400" s="139" t="s">
        <v>497</v>
      </c>
      <c r="G1400" s="139"/>
      <c r="H1400" s="126"/>
      <c r="I1400" s="126"/>
    </row>
    <row r="1401" spans="3:9" x14ac:dyDescent="0.2">
      <c r="C1401" s="126"/>
      <c r="D1401" s="138">
        <v>43914</v>
      </c>
      <c r="E1401" s="86"/>
      <c r="F1401" s="139" t="s">
        <v>498</v>
      </c>
      <c r="G1401" s="139"/>
      <c r="H1401" s="126"/>
      <c r="I1401" s="126"/>
    </row>
    <row r="1402" spans="3:9" x14ac:dyDescent="0.2">
      <c r="C1402" s="126"/>
      <c r="D1402" s="138">
        <v>43913</v>
      </c>
      <c r="E1402" s="86"/>
      <c r="F1402" s="139" t="s">
        <v>499</v>
      </c>
      <c r="G1402" s="139"/>
      <c r="H1402" s="126"/>
      <c r="I1402" s="126"/>
    </row>
    <row r="1403" spans="3:9" x14ac:dyDescent="0.2">
      <c r="C1403" s="126"/>
      <c r="D1403" s="138">
        <v>43910</v>
      </c>
      <c r="E1403" s="86"/>
      <c r="F1403" s="139" t="s">
        <v>500</v>
      </c>
      <c r="G1403" s="139"/>
      <c r="H1403" s="126"/>
      <c r="I1403" s="126"/>
    </row>
    <row r="1404" spans="3:9" x14ac:dyDescent="0.2">
      <c r="C1404" s="126"/>
      <c r="D1404" s="138">
        <v>43909</v>
      </c>
      <c r="E1404" s="86"/>
      <c r="F1404" s="139" t="s">
        <v>501</v>
      </c>
      <c r="G1404" s="139"/>
      <c r="H1404" s="126"/>
      <c r="I1404" s="126"/>
    </row>
    <row r="1405" spans="3:9" x14ac:dyDescent="0.2">
      <c r="C1405" s="126"/>
      <c r="D1405" s="138">
        <v>43908</v>
      </c>
      <c r="E1405" s="86"/>
      <c r="F1405" s="139" t="s">
        <v>502</v>
      </c>
      <c r="G1405" s="139"/>
      <c r="H1405" s="126"/>
      <c r="I1405" s="126"/>
    </row>
    <row r="1406" spans="3:9" x14ac:dyDescent="0.2">
      <c r="C1406" s="126"/>
      <c r="D1406" s="138">
        <v>43907</v>
      </c>
      <c r="E1406" s="86"/>
      <c r="F1406" s="139" t="s">
        <v>503</v>
      </c>
      <c r="G1406" s="139"/>
      <c r="H1406" s="126"/>
      <c r="I1406" s="126"/>
    </row>
    <row r="1407" spans="3:9" x14ac:dyDescent="0.2">
      <c r="C1407" s="126"/>
      <c r="D1407" s="138">
        <v>43906</v>
      </c>
      <c r="E1407" s="86"/>
      <c r="F1407" s="139" t="s">
        <v>504</v>
      </c>
      <c r="G1407" s="139"/>
      <c r="H1407" s="126"/>
      <c r="I1407" s="126"/>
    </row>
    <row r="1408" spans="3:9" x14ac:dyDescent="0.2">
      <c r="C1408" s="126"/>
      <c r="D1408" s="138">
        <v>43903</v>
      </c>
      <c r="E1408" s="86"/>
      <c r="F1408" s="139" t="s">
        <v>505</v>
      </c>
      <c r="G1408" s="139"/>
      <c r="H1408" s="126"/>
      <c r="I1408" s="126"/>
    </row>
    <row r="1409" spans="3:9" x14ac:dyDescent="0.2">
      <c r="C1409" s="126"/>
      <c r="D1409" s="138">
        <v>43902</v>
      </c>
      <c r="E1409" s="86"/>
      <c r="F1409" s="139" t="s">
        <v>506</v>
      </c>
      <c r="G1409" s="139"/>
      <c r="H1409" s="126"/>
      <c r="I1409" s="126"/>
    </row>
    <row r="1410" spans="3:9" x14ac:dyDescent="0.2">
      <c r="C1410" s="126"/>
      <c r="D1410" s="138">
        <v>43901</v>
      </c>
      <c r="E1410" s="86"/>
      <c r="F1410" s="139" t="s">
        <v>507</v>
      </c>
      <c r="G1410" s="139"/>
      <c r="H1410" s="126"/>
      <c r="I1410" s="126"/>
    </row>
    <row r="1411" spans="3:9" x14ac:dyDescent="0.2">
      <c r="C1411" s="126"/>
      <c r="D1411" s="138">
        <v>43900</v>
      </c>
      <c r="E1411" s="86"/>
      <c r="F1411" s="139" t="s">
        <v>508</v>
      </c>
      <c r="G1411" s="139"/>
      <c r="H1411" s="126"/>
      <c r="I1411" s="126"/>
    </row>
    <row r="1412" spans="3:9" x14ac:dyDescent="0.2">
      <c r="C1412" s="126"/>
      <c r="D1412" s="138">
        <v>43899</v>
      </c>
      <c r="E1412" s="86"/>
      <c r="F1412" s="139" t="s">
        <v>509</v>
      </c>
      <c r="G1412" s="139"/>
      <c r="H1412" s="126"/>
      <c r="I1412" s="126"/>
    </row>
    <row r="1413" spans="3:9" x14ac:dyDescent="0.2">
      <c r="C1413" s="126"/>
      <c r="D1413" s="138">
        <v>43896</v>
      </c>
      <c r="E1413" s="86"/>
      <c r="F1413" s="139" t="s">
        <v>510</v>
      </c>
      <c r="G1413" s="139"/>
      <c r="H1413" s="126"/>
      <c r="I1413" s="126"/>
    </row>
    <row r="1414" spans="3:9" x14ac:dyDescent="0.2">
      <c r="C1414" s="126"/>
      <c r="D1414" s="138">
        <v>43895</v>
      </c>
      <c r="E1414" s="86"/>
      <c r="F1414" s="139" t="s">
        <v>511</v>
      </c>
      <c r="G1414" s="139"/>
      <c r="H1414" s="126"/>
      <c r="I1414" s="126"/>
    </row>
    <row r="1415" spans="3:9" x14ac:dyDescent="0.2">
      <c r="C1415" s="126"/>
      <c r="D1415" s="138">
        <v>43894</v>
      </c>
      <c r="E1415" s="86"/>
      <c r="F1415" s="139" t="s">
        <v>512</v>
      </c>
      <c r="G1415" s="139"/>
      <c r="H1415" s="126"/>
      <c r="I1415" s="126"/>
    </row>
    <row r="1416" spans="3:9" x14ac:dyDescent="0.2">
      <c r="C1416" s="126"/>
      <c r="D1416" s="138">
        <v>43893</v>
      </c>
      <c r="E1416" s="86"/>
      <c r="F1416" s="139" t="s">
        <v>513</v>
      </c>
      <c r="G1416" s="139"/>
      <c r="H1416" s="126"/>
      <c r="I1416" s="126"/>
    </row>
    <row r="1417" spans="3:9" x14ac:dyDescent="0.2">
      <c r="C1417" s="126"/>
      <c r="D1417" s="138">
        <v>43892</v>
      </c>
      <c r="E1417" s="86"/>
      <c r="F1417" s="139" t="s">
        <v>514</v>
      </c>
      <c r="G1417" s="139"/>
      <c r="H1417" s="126"/>
      <c r="I1417" s="126"/>
    </row>
    <row r="1418" spans="3:9" x14ac:dyDescent="0.2">
      <c r="C1418" s="126"/>
      <c r="D1418" s="138">
        <v>43889</v>
      </c>
      <c r="E1418" s="86"/>
      <c r="F1418" s="139" t="s">
        <v>515</v>
      </c>
      <c r="G1418" s="139"/>
      <c r="H1418" s="126"/>
      <c r="I1418" s="126"/>
    </row>
    <row r="1419" spans="3:9" x14ac:dyDescent="0.2">
      <c r="C1419" s="126"/>
      <c r="D1419" s="138">
        <v>43888</v>
      </c>
      <c r="E1419" s="86"/>
      <c r="F1419" s="139" t="s">
        <v>516</v>
      </c>
      <c r="G1419" s="139"/>
      <c r="H1419" s="126"/>
      <c r="I1419" s="126"/>
    </row>
    <row r="1420" spans="3:9" x14ac:dyDescent="0.2">
      <c r="C1420" s="126"/>
      <c r="D1420" s="138">
        <v>43887</v>
      </c>
      <c r="E1420" s="86"/>
      <c r="F1420" s="139" t="s">
        <v>517</v>
      </c>
      <c r="G1420" s="139"/>
      <c r="H1420" s="126"/>
      <c r="I1420" s="126"/>
    </row>
    <row r="1421" spans="3:9" x14ac:dyDescent="0.2">
      <c r="C1421" s="126"/>
      <c r="D1421" s="138">
        <v>43882</v>
      </c>
      <c r="E1421" s="86"/>
      <c r="F1421" s="139" t="s">
        <v>518</v>
      </c>
      <c r="G1421" s="139"/>
      <c r="H1421" s="126"/>
      <c r="I1421" s="126"/>
    </row>
    <row r="1422" spans="3:9" x14ac:dyDescent="0.2">
      <c r="C1422" s="126"/>
      <c r="D1422" s="138">
        <v>43881</v>
      </c>
      <c r="E1422" s="86"/>
      <c r="F1422" s="139" t="s">
        <v>519</v>
      </c>
      <c r="G1422" s="139"/>
      <c r="H1422" s="126"/>
      <c r="I1422" s="126"/>
    </row>
    <row r="1423" spans="3:9" x14ac:dyDescent="0.2">
      <c r="C1423" s="126"/>
      <c r="D1423" s="138">
        <v>43880</v>
      </c>
      <c r="E1423" s="86"/>
      <c r="F1423" s="139" t="s">
        <v>520</v>
      </c>
      <c r="G1423" s="139"/>
      <c r="H1423" s="126"/>
      <c r="I1423" s="126"/>
    </row>
    <row r="1424" spans="3:9" x14ac:dyDescent="0.2">
      <c r="C1424" s="126"/>
      <c r="D1424" s="138">
        <v>43879</v>
      </c>
      <c r="E1424" s="86"/>
      <c r="F1424" s="139" t="s">
        <v>521</v>
      </c>
      <c r="G1424" s="139"/>
      <c r="H1424" s="126"/>
      <c r="I1424" s="126"/>
    </row>
    <row r="1425" spans="3:9" x14ac:dyDescent="0.2">
      <c r="C1425" s="126"/>
      <c r="D1425" s="138">
        <v>43878</v>
      </c>
      <c r="E1425" s="86"/>
      <c r="F1425" s="139" t="s">
        <v>522</v>
      </c>
      <c r="G1425" s="139"/>
      <c r="H1425" s="126"/>
      <c r="I1425" s="126"/>
    </row>
    <row r="1426" spans="3:9" x14ac:dyDescent="0.2">
      <c r="C1426" s="126"/>
      <c r="D1426" s="138">
        <v>43875</v>
      </c>
      <c r="E1426" s="86"/>
      <c r="F1426" s="139" t="s">
        <v>523</v>
      </c>
      <c r="G1426" s="139"/>
      <c r="H1426" s="126"/>
      <c r="I1426" s="126"/>
    </row>
    <row r="1427" spans="3:9" x14ac:dyDescent="0.2">
      <c r="C1427" s="126"/>
      <c r="D1427" s="138">
        <v>43874</v>
      </c>
      <c r="E1427" s="86"/>
      <c r="F1427" s="139" t="s">
        <v>524</v>
      </c>
      <c r="G1427" s="139"/>
      <c r="H1427" s="126"/>
      <c r="I1427" s="126"/>
    </row>
    <row r="1428" spans="3:9" x14ac:dyDescent="0.2">
      <c r="C1428" s="126"/>
      <c r="D1428" s="138">
        <v>43873</v>
      </c>
      <c r="E1428" s="86"/>
      <c r="F1428" s="139" t="s">
        <v>525</v>
      </c>
      <c r="G1428" s="139"/>
      <c r="H1428" s="126"/>
      <c r="I1428" s="126"/>
    </row>
    <row r="1429" spans="3:9" x14ac:dyDescent="0.2">
      <c r="C1429" s="126"/>
      <c r="D1429" s="138">
        <v>43872</v>
      </c>
      <c r="E1429" s="86"/>
      <c r="F1429" s="139" t="s">
        <v>526</v>
      </c>
      <c r="G1429" s="139"/>
      <c r="H1429" s="126"/>
      <c r="I1429" s="126"/>
    </row>
    <row r="1430" spans="3:9" x14ac:dyDescent="0.2">
      <c r="C1430" s="126"/>
      <c r="D1430" s="138">
        <v>43871</v>
      </c>
      <c r="E1430" s="86"/>
      <c r="F1430" s="139" t="s">
        <v>527</v>
      </c>
      <c r="G1430" s="139"/>
      <c r="H1430" s="126"/>
      <c r="I1430" s="126"/>
    </row>
    <row r="1431" spans="3:9" x14ac:dyDescent="0.2">
      <c r="C1431" s="126"/>
      <c r="D1431" s="138">
        <v>43868</v>
      </c>
      <c r="E1431" s="86"/>
      <c r="F1431" s="139" t="s">
        <v>528</v>
      </c>
      <c r="G1431" s="139"/>
      <c r="H1431" s="126"/>
      <c r="I1431" s="126"/>
    </row>
    <row r="1432" spans="3:9" x14ac:dyDescent="0.2">
      <c r="C1432" s="126"/>
      <c r="D1432" s="138">
        <v>43867</v>
      </c>
      <c r="E1432" s="86"/>
      <c r="F1432" s="139" t="s">
        <v>529</v>
      </c>
      <c r="G1432" s="139"/>
      <c r="H1432" s="126"/>
      <c r="I1432" s="126"/>
    </row>
    <row r="1433" spans="3:9" x14ac:dyDescent="0.2">
      <c r="C1433" s="126"/>
      <c r="D1433" s="138">
        <v>43866</v>
      </c>
      <c r="E1433" s="86"/>
      <c r="F1433" s="139" t="s">
        <v>530</v>
      </c>
      <c r="G1433" s="139"/>
      <c r="H1433" s="126"/>
      <c r="I1433" s="126"/>
    </row>
    <row r="1434" spans="3:9" x14ac:dyDescent="0.2">
      <c r="C1434" s="126"/>
      <c r="D1434" s="138">
        <v>43865</v>
      </c>
      <c r="E1434" s="86"/>
      <c r="F1434" s="139" t="s">
        <v>531</v>
      </c>
      <c r="G1434" s="139"/>
      <c r="H1434" s="126"/>
      <c r="I1434" s="126"/>
    </row>
    <row r="1435" spans="3:9" x14ac:dyDescent="0.2">
      <c r="C1435" s="126"/>
      <c r="D1435" s="138">
        <v>43864</v>
      </c>
      <c r="E1435" s="86"/>
      <c r="F1435" s="139" t="s">
        <v>532</v>
      </c>
      <c r="G1435" s="139"/>
      <c r="H1435" s="126"/>
      <c r="I1435" s="126"/>
    </row>
    <row r="1436" spans="3:9" x14ac:dyDescent="0.2">
      <c r="C1436" s="126"/>
      <c r="D1436" s="138">
        <v>43861</v>
      </c>
      <c r="E1436" s="86"/>
      <c r="F1436" s="139" t="s">
        <v>533</v>
      </c>
      <c r="G1436" s="139"/>
      <c r="H1436" s="126"/>
      <c r="I1436" s="126"/>
    </row>
    <row r="1437" spans="3:9" x14ac:dyDescent="0.2">
      <c r="C1437" s="126"/>
      <c r="D1437" s="138">
        <v>43860</v>
      </c>
      <c r="E1437" s="86"/>
      <c r="F1437" s="139" t="s">
        <v>531</v>
      </c>
      <c r="G1437" s="139"/>
      <c r="H1437" s="126"/>
      <c r="I1437" s="126"/>
    </row>
    <row r="1438" spans="3:9" x14ac:dyDescent="0.2">
      <c r="C1438" s="126"/>
      <c r="D1438" s="138">
        <v>43859</v>
      </c>
      <c r="E1438" s="86"/>
      <c r="F1438" s="139" t="s">
        <v>534</v>
      </c>
      <c r="G1438" s="139"/>
      <c r="H1438" s="126"/>
      <c r="I1438" s="126"/>
    </row>
    <row r="1439" spans="3:9" x14ac:dyDescent="0.2">
      <c r="C1439" s="126"/>
      <c r="D1439" s="138">
        <v>43858</v>
      </c>
      <c r="E1439" s="86"/>
      <c r="F1439" s="139" t="s">
        <v>535</v>
      </c>
      <c r="G1439" s="139"/>
      <c r="H1439" s="126"/>
      <c r="I1439" s="126"/>
    </row>
    <row r="1440" spans="3:9" x14ac:dyDescent="0.2">
      <c r="C1440" s="126"/>
      <c r="D1440" s="138">
        <v>43857</v>
      </c>
      <c r="E1440" s="86"/>
      <c r="F1440" s="139" t="s">
        <v>536</v>
      </c>
      <c r="G1440" s="139"/>
      <c r="H1440" s="126"/>
      <c r="I1440" s="126"/>
    </row>
    <row r="1441" spans="3:9" x14ac:dyDescent="0.2">
      <c r="C1441" s="126"/>
      <c r="D1441" s="138">
        <v>43854</v>
      </c>
      <c r="E1441" s="86"/>
      <c r="F1441" s="139" t="s">
        <v>537</v>
      </c>
      <c r="G1441" s="139"/>
      <c r="H1441" s="126"/>
      <c r="I1441" s="126"/>
    </row>
    <row r="1442" spans="3:9" x14ac:dyDescent="0.2">
      <c r="C1442" s="126"/>
      <c r="D1442" s="138">
        <v>43853</v>
      </c>
      <c r="E1442" s="86"/>
      <c r="F1442" s="139" t="s">
        <v>538</v>
      </c>
      <c r="G1442" s="139"/>
      <c r="H1442" s="126"/>
      <c r="I1442" s="126"/>
    </row>
    <row r="1443" spans="3:9" x14ac:dyDescent="0.2">
      <c r="C1443" s="126"/>
      <c r="D1443" s="138">
        <v>43852</v>
      </c>
      <c r="E1443" s="86"/>
      <c r="F1443" s="139" t="s">
        <v>539</v>
      </c>
      <c r="G1443" s="139"/>
      <c r="H1443" s="126"/>
      <c r="I1443" s="126"/>
    </row>
    <row r="1444" spans="3:9" x14ac:dyDescent="0.2">
      <c r="C1444" s="126"/>
      <c r="D1444" s="138">
        <v>43851</v>
      </c>
      <c r="E1444" s="86"/>
      <c r="F1444" s="139" t="s">
        <v>540</v>
      </c>
      <c r="G1444" s="139"/>
      <c r="H1444" s="126"/>
      <c r="I1444" s="126"/>
    </row>
    <row r="1445" spans="3:9" x14ac:dyDescent="0.2">
      <c r="C1445" s="126"/>
      <c r="D1445" s="138">
        <v>43850</v>
      </c>
      <c r="E1445" s="86"/>
      <c r="F1445" s="139" t="s">
        <v>541</v>
      </c>
      <c r="G1445" s="139"/>
      <c r="H1445" s="126"/>
      <c r="I1445" s="126"/>
    </row>
    <row r="1446" spans="3:9" x14ac:dyDescent="0.2">
      <c r="C1446" s="126"/>
      <c r="D1446" s="138">
        <v>43847</v>
      </c>
      <c r="E1446" s="86"/>
      <c r="F1446" s="139" t="s">
        <v>542</v>
      </c>
      <c r="G1446" s="139"/>
      <c r="H1446" s="126"/>
      <c r="I1446" s="126"/>
    </row>
    <row r="1447" spans="3:9" x14ac:dyDescent="0.2">
      <c r="C1447" s="126"/>
      <c r="D1447" s="138">
        <v>43846</v>
      </c>
      <c r="E1447" s="86"/>
      <c r="F1447" s="139" t="s">
        <v>543</v>
      </c>
      <c r="G1447" s="139"/>
      <c r="H1447" s="126"/>
      <c r="I1447" s="126"/>
    </row>
    <row r="1448" spans="3:9" x14ac:dyDescent="0.2">
      <c r="C1448" s="126"/>
      <c r="D1448" s="138">
        <v>43845</v>
      </c>
      <c r="E1448" s="86"/>
      <c r="F1448" s="139" t="s">
        <v>544</v>
      </c>
      <c r="G1448" s="139"/>
      <c r="H1448" s="126"/>
      <c r="I1448" s="126"/>
    </row>
    <row r="1449" spans="3:9" x14ac:dyDescent="0.2">
      <c r="C1449" s="126"/>
      <c r="D1449" s="138">
        <v>43844</v>
      </c>
      <c r="E1449" s="86"/>
      <c r="F1449" s="139" t="s">
        <v>545</v>
      </c>
      <c r="G1449" s="139"/>
      <c r="H1449" s="126"/>
      <c r="I1449" s="126"/>
    </row>
    <row r="1450" spans="3:9" x14ac:dyDescent="0.2">
      <c r="C1450" s="126"/>
      <c r="D1450" s="138">
        <v>43843</v>
      </c>
      <c r="E1450" s="86"/>
      <c r="F1450" s="139" t="s">
        <v>546</v>
      </c>
      <c r="G1450" s="139"/>
      <c r="H1450" s="126"/>
      <c r="I1450" s="126"/>
    </row>
    <row r="1451" spans="3:9" x14ac:dyDescent="0.2">
      <c r="C1451" s="126"/>
      <c r="D1451" s="138">
        <v>43840</v>
      </c>
      <c r="E1451" s="86"/>
      <c r="F1451" s="139" t="s">
        <v>547</v>
      </c>
      <c r="G1451" s="139"/>
      <c r="H1451" s="126"/>
      <c r="I1451" s="126"/>
    </row>
    <row r="1452" spans="3:9" x14ac:dyDescent="0.2">
      <c r="C1452" s="126"/>
      <c r="D1452" s="138">
        <v>43839</v>
      </c>
      <c r="E1452" s="86"/>
      <c r="F1452" s="139" t="s">
        <v>548</v>
      </c>
      <c r="G1452" s="139"/>
      <c r="H1452" s="126"/>
      <c r="I1452" s="126"/>
    </row>
    <row r="1453" spans="3:9" x14ac:dyDescent="0.2">
      <c r="C1453" s="126"/>
      <c r="D1453" s="138">
        <v>43838</v>
      </c>
      <c r="E1453" s="86"/>
      <c r="F1453" s="139" t="s">
        <v>549</v>
      </c>
      <c r="G1453" s="139"/>
      <c r="H1453" s="126"/>
      <c r="I1453" s="126"/>
    </row>
    <row r="1454" spans="3:9" x14ac:dyDescent="0.2">
      <c r="C1454" s="126"/>
      <c r="D1454" s="138">
        <v>43837</v>
      </c>
      <c r="E1454" s="86"/>
      <c r="F1454" s="139" t="s">
        <v>550</v>
      </c>
      <c r="G1454" s="139"/>
      <c r="H1454" s="126"/>
      <c r="I1454" s="126"/>
    </row>
    <row r="1455" spans="3:9" x14ac:dyDescent="0.2">
      <c r="C1455" s="126"/>
      <c r="D1455" s="138">
        <v>43833</v>
      </c>
      <c r="E1455" s="86"/>
      <c r="F1455" s="139" t="s">
        <v>551</v>
      </c>
      <c r="G1455" s="139"/>
      <c r="H1455" s="126"/>
      <c r="I1455" s="126"/>
    </row>
    <row r="1456" spans="3:9" x14ac:dyDescent="0.2">
      <c r="C1456" s="126"/>
      <c r="D1456" s="138">
        <v>43832</v>
      </c>
      <c r="E1456" s="86"/>
      <c r="F1456" s="139" t="s">
        <v>552</v>
      </c>
      <c r="G1456" s="139"/>
      <c r="H1456" s="126"/>
      <c r="I1456" s="126"/>
    </row>
    <row r="1457" spans="3:9" x14ac:dyDescent="0.2">
      <c r="C1457" s="126"/>
      <c r="D1457" s="138">
        <v>43829</v>
      </c>
      <c r="E1457" s="86"/>
      <c r="F1457" s="139" t="s">
        <v>553</v>
      </c>
      <c r="G1457" s="139"/>
      <c r="H1457" s="126"/>
      <c r="I1457" s="126"/>
    </row>
    <row r="1458" spans="3:9" x14ac:dyDescent="0.2">
      <c r="C1458" s="126"/>
      <c r="D1458" s="138">
        <v>43826</v>
      </c>
      <c r="E1458" s="86"/>
      <c r="F1458" s="139" t="s">
        <v>554</v>
      </c>
      <c r="G1458" s="139"/>
      <c r="H1458" s="126"/>
      <c r="I1458" s="126"/>
    </row>
    <row r="1459" spans="3:9" x14ac:dyDescent="0.2">
      <c r="C1459" s="126"/>
      <c r="D1459" s="138">
        <v>43825</v>
      </c>
      <c r="E1459" s="86"/>
      <c r="F1459" s="139" t="s">
        <v>555</v>
      </c>
      <c r="G1459" s="139"/>
      <c r="H1459" s="126"/>
      <c r="I1459" s="126"/>
    </row>
    <row r="1460" spans="3:9" x14ac:dyDescent="0.2">
      <c r="C1460" s="126"/>
      <c r="D1460" s="138">
        <v>43823</v>
      </c>
      <c r="E1460" s="86"/>
      <c r="F1460" s="139" t="s">
        <v>556</v>
      </c>
      <c r="G1460" s="139"/>
      <c r="H1460" s="126"/>
      <c r="I1460" s="126"/>
    </row>
    <row r="1461" spans="3:9" x14ac:dyDescent="0.2">
      <c r="C1461" s="126"/>
      <c r="D1461" s="138">
        <v>43822</v>
      </c>
      <c r="E1461" s="86"/>
      <c r="F1461" s="139" t="s">
        <v>557</v>
      </c>
      <c r="G1461" s="139"/>
      <c r="H1461" s="126"/>
      <c r="I1461" s="126"/>
    </row>
    <row r="1462" spans="3:9" x14ac:dyDescent="0.2">
      <c r="C1462" s="126"/>
      <c r="D1462" s="138">
        <v>43819</v>
      </c>
      <c r="E1462" s="86"/>
      <c r="F1462" s="139" t="s">
        <v>558</v>
      </c>
      <c r="G1462" s="139"/>
      <c r="H1462" s="126"/>
      <c r="I1462" s="126"/>
    </row>
    <row r="1463" spans="3:9" x14ac:dyDescent="0.2">
      <c r="C1463" s="126"/>
      <c r="D1463" s="138">
        <v>43818</v>
      </c>
      <c r="E1463" s="86"/>
      <c r="F1463" s="139" t="s">
        <v>559</v>
      </c>
      <c r="G1463" s="139"/>
      <c r="H1463" s="126"/>
      <c r="I1463" s="126"/>
    </row>
    <row r="1464" spans="3:9" x14ac:dyDescent="0.2">
      <c r="C1464" s="126"/>
      <c r="D1464" s="138">
        <v>43817</v>
      </c>
      <c r="E1464" s="86"/>
      <c r="F1464" s="139" t="s">
        <v>560</v>
      </c>
      <c r="G1464" s="139"/>
      <c r="H1464" s="126"/>
      <c r="I1464" s="126"/>
    </row>
    <row r="1465" spans="3:9" x14ac:dyDescent="0.2">
      <c r="C1465" s="126"/>
      <c r="D1465" s="138">
        <v>43816</v>
      </c>
      <c r="E1465" s="86"/>
      <c r="F1465" s="139" t="s">
        <v>561</v>
      </c>
      <c r="G1465" s="139"/>
      <c r="H1465" s="126"/>
      <c r="I1465" s="126"/>
    </row>
    <row r="1466" spans="3:9" x14ac:dyDescent="0.2">
      <c r="C1466" s="126"/>
      <c r="D1466" s="138">
        <v>43815</v>
      </c>
      <c r="E1466" s="86"/>
      <c r="F1466" s="139" t="s">
        <v>562</v>
      </c>
      <c r="G1466" s="139"/>
      <c r="H1466" s="126"/>
      <c r="I1466" s="126"/>
    </row>
    <row r="1467" spans="3:9" x14ac:dyDescent="0.2">
      <c r="C1467" s="126"/>
      <c r="D1467" s="138">
        <v>43812</v>
      </c>
      <c r="E1467" s="86"/>
      <c r="F1467" s="139" t="s">
        <v>563</v>
      </c>
      <c r="G1467" s="139"/>
      <c r="H1467" s="126"/>
      <c r="I1467" s="126"/>
    </row>
    <row r="1468" spans="3:9" x14ac:dyDescent="0.2">
      <c r="C1468" s="126"/>
      <c r="D1468" s="138">
        <v>43811</v>
      </c>
      <c r="E1468" s="86"/>
      <c r="F1468" s="139" t="s">
        <v>564</v>
      </c>
      <c r="G1468" s="139"/>
      <c r="H1468" s="126"/>
      <c r="I1468" s="126"/>
    </row>
    <row r="1469" spans="3:9" x14ac:dyDescent="0.2">
      <c r="C1469" s="126"/>
      <c r="D1469" s="138">
        <v>43810</v>
      </c>
      <c r="E1469" s="86"/>
      <c r="F1469" s="139" t="s">
        <v>565</v>
      </c>
      <c r="G1469" s="139"/>
      <c r="H1469" s="126"/>
      <c r="I1469" s="126"/>
    </row>
    <row r="1470" spans="3:9" x14ac:dyDescent="0.2">
      <c r="C1470" s="126"/>
      <c r="D1470" s="138">
        <v>43809</v>
      </c>
      <c r="E1470" s="86"/>
      <c r="F1470" s="139" t="s">
        <v>566</v>
      </c>
      <c r="G1470" s="139"/>
      <c r="H1470" s="126"/>
      <c r="I1470" s="126"/>
    </row>
    <row r="1471" spans="3:9" x14ac:dyDescent="0.2">
      <c r="C1471" s="126"/>
      <c r="D1471" s="138">
        <v>43808</v>
      </c>
      <c r="E1471" s="86"/>
      <c r="F1471" s="139" t="s">
        <v>567</v>
      </c>
      <c r="G1471" s="139"/>
      <c r="H1471" s="126"/>
      <c r="I1471" s="126"/>
    </row>
    <row r="1472" spans="3:9" x14ac:dyDescent="0.2">
      <c r="C1472" s="126"/>
      <c r="D1472" s="138">
        <v>43805</v>
      </c>
      <c r="E1472" s="86"/>
      <c r="F1472" s="139" t="s">
        <v>568</v>
      </c>
      <c r="G1472" s="139"/>
      <c r="H1472" s="126"/>
      <c r="I1472" s="126"/>
    </row>
    <row r="1473" spans="3:9" x14ac:dyDescent="0.2">
      <c r="C1473" s="126"/>
      <c r="D1473" s="138">
        <v>43804</v>
      </c>
      <c r="E1473" s="86"/>
      <c r="F1473" s="139" t="s">
        <v>569</v>
      </c>
      <c r="G1473" s="139"/>
      <c r="H1473" s="126"/>
      <c r="I1473" s="126"/>
    </row>
    <row r="1474" spans="3:9" x14ac:dyDescent="0.2">
      <c r="C1474" s="126"/>
      <c r="D1474" s="138">
        <v>43803</v>
      </c>
      <c r="E1474" s="86"/>
      <c r="F1474" s="139" t="s">
        <v>569</v>
      </c>
      <c r="G1474" s="139"/>
      <c r="H1474" s="126"/>
      <c r="I1474" s="126"/>
    </row>
    <row r="1475" spans="3:9" x14ac:dyDescent="0.2">
      <c r="C1475" s="126"/>
      <c r="D1475" s="138">
        <v>43802</v>
      </c>
      <c r="E1475" s="86"/>
      <c r="F1475" s="139" t="s">
        <v>570</v>
      </c>
      <c r="G1475" s="139"/>
      <c r="H1475" s="126"/>
      <c r="I1475" s="126"/>
    </row>
    <row r="1476" spans="3:9" x14ac:dyDescent="0.2">
      <c r="C1476" s="126"/>
      <c r="D1476" s="138">
        <v>43801</v>
      </c>
      <c r="E1476" s="86"/>
      <c r="F1476" s="139" t="s">
        <v>571</v>
      </c>
      <c r="G1476" s="139"/>
      <c r="H1476" s="126"/>
      <c r="I1476" s="126"/>
    </row>
    <row r="1477" spans="3:9" x14ac:dyDescent="0.2">
      <c r="C1477" s="126"/>
      <c r="D1477" s="138">
        <v>43798</v>
      </c>
      <c r="E1477" s="86"/>
      <c r="F1477" s="139" t="s">
        <v>572</v>
      </c>
      <c r="G1477" s="139"/>
      <c r="H1477" s="126"/>
      <c r="I1477" s="126"/>
    </row>
    <row r="1478" spans="3:9" x14ac:dyDescent="0.2">
      <c r="C1478" s="126"/>
      <c r="D1478" s="138">
        <v>43797</v>
      </c>
      <c r="E1478" s="86"/>
      <c r="F1478" s="139" t="s">
        <v>573</v>
      </c>
      <c r="G1478" s="139"/>
      <c r="H1478" s="126"/>
      <c r="I1478" s="126"/>
    </row>
    <row r="1479" spans="3:9" x14ac:dyDescent="0.2">
      <c r="C1479" s="126"/>
      <c r="D1479" s="138">
        <v>43796</v>
      </c>
      <c r="E1479" s="86"/>
      <c r="F1479" s="139" t="s">
        <v>574</v>
      </c>
      <c r="G1479" s="139"/>
      <c r="H1479" s="126"/>
      <c r="I1479" s="126"/>
    </row>
    <row r="1480" spans="3:9" x14ac:dyDescent="0.2">
      <c r="C1480" s="126"/>
      <c r="D1480" s="138">
        <v>43795</v>
      </c>
      <c r="E1480" s="86"/>
      <c r="F1480" s="139" t="s">
        <v>575</v>
      </c>
      <c r="G1480" s="139"/>
      <c r="H1480" s="126"/>
      <c r="I1480" s="126"/>
    </row>
    <row r="1481" spans="3:9" x14ac:dyDescent="0.2">
      <c r="C1481" s="126"/>
      <c r="D1481" s="138">
        <v>43794</v>
      </c>
      <c r="E1481" s="86"/>
      <c r="F1481" s="139" t="s">
        <v>576</v>
      </c>
      <c r="G1481" s="139"/>
      <c r="H1481" s="126"/>
      <c r="I1481" s="126"/>
    </row>
    <row r="1482" spans="3:9" x14ac:dyDescent="0.2">
      <c r="C1482" s="126"/>
      <c r="D1482" s="138">
        <v>43791</v>
      </c>
      <c r="E1482" s="86"/>
      <c r="F1482" s="139" t="s">
        <v>577</v>
      </c>
      <c r="G1482" s="139"/>
      <c r="H1482" s="126"/>
      <c r="I1482" s="126"/>
    </row>
    <row r="1483" spans="3:9" x14ac:dyDescent="0.2">
      <c r="C1483" s="126"/>
      <c r="D1483" s="138">
        <v>43790</v>
      </c>
      <c r="E1483" s="86"/>
      <c r="F1483" s="139" t="s">
        <v>578</v>
      </c>
      <c r="G1483" s="139"/>
      <c r="H1483" s="126"/>
      <c r="I1483" s="126"/>
    </row>
    <row r="1484" spans="3:9" x14ac:dyDescent="0.2">
      <c r="C1484" s="126"/>
      <c r="D1484" s="138">
        <v>43789</v>
      </c>
      <c r="E1484" s="86"/>
      <c r="F1484" s="139" t="s">
        <v>579</v>
      </c>
      <c r="G1484" s="139"/>
      <c r="H1484" s="126"/>
      <c r="I1484" s="126"/>
    </row>
    <row r="1485" spans="3:9" x14ac:dyDescent="0.2">
      <c r="C1485" s="126"/>
      <c r="D1485" s="138">
        <v>43788</v>
      </c>
      <c r="E1485" s="86"/>
      <c r="F1485" s="139" t="s">
        <v>580</v>
      </c>
      <c r="G1485" s="139"/>
      <c r="H1485" s="126"/>
      <c r="I1485" s="126"/>
    </row>
    <row r="1486" spans="3:9" x14ac:dyDescent="0.2">
      <c r="C1486" s="126"/>
      <c r="D1486" s="138">
        <v>43787</v>
      </c>
      <c r="E1486" s="86"/>
      <c r="F1486" s="139" t="s">
        <v>580</v>
      </c>
      <c r="G1486" s="139"/>
      <c r="H1486" s="126"/>
      <c r="I1486" s="126"/>
    </row>
    <row r="1487" spans="3:9" x14ac:dyDescent="0.2">
      <c r="C1487" s="126"/>
      <c r="D1487" s="138">
        <v>43784</v>
      </c>
      <c r="E1487" s="86"/>
      <c r="F1487" s="139" t="s">
        <v>581</v>
      </c>
      <c r="G1487" s="139"/>
      <c r="H1487" s="126"/>
      <c r="I1487" s="126"/>
    </row>
    <row r="1488" spans="3:9" x14ac:dyDescent="0.2">
      <c r="C1488" s="126"/>
      <c r="D1488" s="138">
        <v>43783</v>
      </c>
      <c r="E1488" s="86"/>
      <c r="F1488" s="139" t="s">
        <v>582</v>
      </c>
      <c r="G1488" s="139"/>
      <c r="H1488" s="126"/>
      <c r="I1488" s="126"/>
    </row>
    <row r="1489" spans="3:9" x14ac:dyDescent="0.2">
      <c r="C1489" s="126"/>
      <c r="D1489" s="138">
        <v>43782</v>
      </c>
      <c r="E1489" s="86"/>
      <c r="F1489" s="139" t="s">
        <v>583</v>
      </c>
      <c r="G1489" s="139"/>
      <c r="H1489" s="126"/>
      <c r="I1489" s="126"/>
    </row>
    <row r="1490" spans="3:9" x14ac:dyDescent="0.2">
      <c r="C1490" s="126"/>
      <c r="D1490" s="138">
        <v>43781</v>
      </c>
      <c r="E1490" s="86"/>
      <c r="F1490" s="139" t="s">
        <v>584</v>
      </c>
      <c r="G1490" s="139"/>
      <c r="H1490" s="126"/>
      <c r="I1490" s="126"/>
    </row>
    <row r="1491" spans="3:9" x14ac:dyDescent="0.2">
      <c r="C1491" s="126"/>
      <c r="D1491" s="138">
        <v>43780</v>
      </c>
      <c r="E1491" s="86"/>
      <c r="F1491" s="139" t="s">
        <v>585</v>
      </c>
      <c r="G1491" s="139"/>
      <c r="H1491" s="126"/>
      <c r="I1491" s="126"/>
    </row>
    <row r="1492" spans="3:9" x14ac:dyDescent="0.2">
      <c r="C1492" s="126"/>
      <c r="D1492" s="138">
        <v>43777</v>
      </c>
      <c r="E1492" s="86"/>
      <c r="F1492" s="139" t="s">
        <v>586</v>
      </c>
      <c r="G1492" s="139"/>
      <c r="H1492" s="126"/>
      <c r="I1492" s="126"/>
    </row>
    <row r="1493" spans="3:9" x14ac:dyDescent="0.2">
      <c r="C1493" s="126"/>
      <c r="D1493" s="138">
        <v>43776</v>
      </c>
      <c r="E1493" s="86"/>
      <c r="F1493" s="139" t="s">
        <v>587</v>
      </c>
      <c r="G1493" s="139"/>
      <c r="H1493" s="126"/>
      <c r="I1493" s="126"/>
    </row>
    <row r="1494" spans="3:9" x14ac:dyDescent="0.2">
      <c r="C1494" s="126"/>
      <c r="D1494" s="138">
        <v>43775</v>
      </c>
      <c r="E1494" s="86"/>
      <c r="F1494" s="139" t="s">
        <v>588</v>
      </c>
      <c r="G1494" s="139"/>
      <c r="H1494" s="126"/>
      <c r="I1494" s="126"/>
    </row>
    <row r="1495" spans="3:9" x14ac:dyDescent="0.2">
      <c r="C1495" s="126"/>
      <c r="D1495" s="138">
        <v>43774</v>
      </c>
      <c r="E1495" s="86"/>
      <c r="F1495" s="139" t="s">
        <v>589</v>
      </c>
      <c r="G1495" s="139"/>
      <c r="H1495" s="126"/>
      <c r="I1495" s="126"/>
    </row>
    <row r="1496" spans="3:9" x14ac:dyDescent="0.2">
      <c r="C1496" s="126"/>
      <c r="D1496" s="138">
        <v>43773</v>
      </c>
      <c r="E1496" s="86"/>
      <c r="F1496" s="139" t="s">
        <v>590</v>
      </c>
      <c r="G1496" s="139"/>
      <c r="H1496" s="126"/>
      <c r="I1496" s="126"/>
    </row>
    <row r="1497" spans="3:9" x14ac:dyDescent="0.2">
      <c r="C1497" s="126"/>
      <c r="D1497" s="138">
        <v>43770</v>
      </c>
      <c r="E1497" s="86"/>
      <c r="F1497" s="139" t="s">
        <v>591</v>
      </c>
      <c r="G1497" s="139"/>
      <c r="H1497" s="126"/>
      <c r="I1497" s="126"/>
    </row>
    <row r="1498" spans="3:9" x14ac:dyDescent="0.2">
      <c r="C1498" s="126"/>
      <c r="D1498" s="138">
        <v>43769</v>
      </c>
      <c r="E1498" s="86"/>
      <c r="F1498" s="139" t="s">
        <v>592</v>
      </c>
      <c r="G1498" s="139"/>
      <c r="H1498" s="126"/>
      <c r="I1498" s="126"/>
    </row>
    <row r="1499" spans="3:9" x14ac:dyDescent="0.2">
      <c r="C1499" s="126"/>
      <c r="D1499" s="138">
        <v>43768</v>
      </c>
      <c r="E1499" s="86"/>
      <c r="F1499" s="139" t="s">
        <v>593</v>
      </c>
      <c r="G1499" s="139"/>
      <c r="H1499" s="126"/>
      <c r="I1499" s="126"/>
    </row>
    <row r="1500" spans="3:9" x14ac:dyDescent="0.2">
      <c r="C1500" s="126"/>
      <c r="D1500" s="138">
        <v>43767</v>
      </c>
      <c r="E1500" s="86"/>
      <c r="F1500" s="139" t="s">
        <v>594</v>
      </c>
      <c r="G1500" s="139"/>
      <c r="H1500" s="126"/>
      <c r="I1500" s="126"/>
    </row>
    <row r="1501" spans="3:9" x14ac:dyDescent="0.2">
      <c r="C1501" s="126"/>
      <c r="D1501" s="138">
        <v>43766</v>
      </c>
      <c r="E1501" s="86"/>
      <c r="F1501" s="139" t="s">
        <v>558</v>
      </c>
      <c r="G1501" s="139"/>
      <c r="H1501" s="126"/>
      <c r="I1501" s="126"/>
    </row>
    <row r="1502" spans="3:9" x14ac:dyDescent="0.2">
      <c r="C1502" s="126"/>
      <c r="D1502" s="138">
        <v>43763</v>
      </c>
      <c r="E1502" s="86"/>
      <c r="F1502" s="139" t="s">
        <v>595</v>
      </c>
      <c r="G1502" s="139"/>
      <c r="H1502" s="126"/>
      <c r="I1502" s="126"/>
    </row>
    <row r="1503" spans="3:9" x14ac:dyDescent="0.2">
      <c r="C1503" s="126"/>
      <c r="D1503" s="138">
        <v>43762</v>
      </c>
      <c r="E1503" s="86"/>
      <c r="F1503" s="139" t="s">
        <v>596</v>
      </c>
      <c r="G1503" s="139"/>
      <c r="H1503" s="126"/>
      <c r="I1503" s="126"/>
    </row>
    <row r="1504" spans="3:9" x14ac:dyDescent="0.2">
      <c r="C1504" s="126"/>
      <c r="D1504" s="138">
        <v>43761</v>
      </c>
      <c r="E1504" s="86"/>
      <c r="F1504" s="139" t="s">
        <v>597</v>
      </c>
      <c r="G1504" s="139"/>
      <c r="H1504" s="126"/>
      <c r="I1504" s="126"/>
    </row>
    <row r="1505" spans="3:9" x14ac:dyDescent="0.2">
      <c r="C1505" s="126"/>
      <c r="D1505" s="138">
        <v>43760</v>
      </c>
      <c r="E1505" s="86"/>
      <c r="F1505" s="139" t="s">
        <v>598</v>
      </c>
      <c r="G1505" s="139"/>
      <c r="H1505" s="126"/>
      <c r="I1505" s="126"/>
    </row>
    <row r="1506" spans="3:9" x14ac:dyDescent="0.2">
      <c r="C1506" s="126"/>
      <c r="D1506" s="138">
        <v>43759</v>
      </c>
      <c r="E1506" s="86"/>
      <c r="F1506" s="139" t="s">
        <v>599</v>
      </c>
      <c r="G1506" s="139"/>
      <c r="H1506" s="126"/>
      <c r="I1506" s="126"/>
    </row>
    <row r="1507" spans="3:9" x14ac:dyDescent="0.2">
      <c r="C1507" s="126"/>
      <c r="D1507" s="138">
        <v>43756</v>
      </c>
      <c r="E1507" s="86"/>
      <c r="F1507" s="139" t="s">
        <v>600</v>
      </c>
      <c r="G1507" s="139"/>
      <c r="H1507" s="126"/>
      <c r="I1507" s="126"/>
    </row>
    <row r="1508" spans="3:9" x14ac:dyDescent="0.2">
      <c r="C1508" s="126"/>
      <c r="D1508" s="138">
        <v>43755</v>
      </c>
      <c r="E1508" s="86"/>
      <c r="F1508" s="139" t="s">
        <v>589</v>
      </c>
      <c r="G1508" s="139"/>
      <c r="H1508" s="126"/>
      <c r="I1508" s="126"/>
    </row>
    <row r="1509" spans="3:9" x14ac:dyDescent="0.2">
      <c r="C1509" s="126"/>
      <c r="D1509" s="138">
        <v>43754</v>
      </c>
      <c r="E1509" s="86"/>
      <c r="F1509" s="139" t="s">
        <v>601</v>
      </c>
      <c r="G1509" s="139"/>
      <c r="H1509" s="126"/>
      <c r="I1509" s="126"/>
    </row>
    <row r="1510" spans="3:9" x14ac:dyDescent="0.2">
      <c r="C1510" s="126"/>
      <c r="D1510" s="138">
        <v>43753</v>
      </c>
      <c r="E1510" s="86"/>
      <c r="F1510" s="139" t="s">
        <v>602</v>
      </c>
      <c r="G1510" s="139"/>
      <c r="H1510" s="126"/>
      <c r="I1510" s="126"/>
    </row>
    <row r="1511" spans="3:9" x14ac:dyDescent="0.2">
      <c r="C1511" s="126"/>
      <c r="D1511" s="138">
        <v>43752</v>
      </c>
      <c r="E1511" s="86"/>
      <c r="F1511" s="139" t="s">
        <v>603</v>
      </c>
      <c r="G1511" s="139"/>
      <c r="H1511" s="126"/>
      <c r="I1511" s="126"/>
    </row>
    <row r="1512" spans="3:9" x14ac:dyDescent="0.2">
      <c r="C1512" s="126"/>
      <c r="D1512" s="138">
        <v>43749</v>
      </c>
      <c r="E1512" s="86"/>
      <c r="F1512" s="139" t="s">
        <v>604</v>
      </c>
      <c r="G1512" s="139"/>
      <c r="H1512" s="126"/>
      <c r="I1512" s="126"/>
    </row>
    <row r="1513" spans="3:9" x14ac:dyDescent="0.2">
      <c r="C1513" s="126"/>
      <c r="D1513" s="138">
        <v>43748</v>
      </c>
      <c r="E1513" s="86"/>
      <c r="F1513" s="139" t="s">
        <v>605</v>
      </c>
      <c r="G1513" s="139"/>
      <c r="H1513" s="126"/>
      <c r="I1513" s="126"/>
    </row>
    <row r="1514" spans="3:9" x14ac:dyDescent="0.2">
      <c r="C1514" s="126"/>
      <c r="D1514" s="138">
        <v>43747</v>
      </c>
      <c r="E1514" s="86"/>
      <c r="F1514" s="139" t="s">
        <v>606</v>
      </c>
      <c r="G1514" s="139"/>
      <c r="H1514" s="126"/>
      <c r="I1514" s="126"/>
    </row>
    <row r="1515" spans="3:9" x14ac:dyDescent="0.2">
      <c r="C1515" s="126"/>
      <c r="D1515" s="138">
        <v>43746</v>
      </c>
      <c r="E1515" s="86"/>
      <c r="F1515" s="139" t="s">
        <v>607</v>
      </c>
      <c r="G1515" s="139"/>
      <c r="H1515" s="126"/>
      <c r="I1515" s="126"/>
    </row>
    <row r="1516" spans="3:9" x14ac:dyDescent="0.2">
      <c r="C1516" s="126"/>
      <c r="D1516" s="138">
        <v>43745</v>
      </c>
      <c r="E1516" s="86"/>
      <c r="F1516" s="139" t="s">
        <v>608</v>
      </c>
      <c r="G1516" s="139"/>
      <c r="H1516" s="126"/>
      <c r="I1516" s="126"/>
    </row>
    <row r="1517" spans="3:9" x14ac:dyDescent="0.2">
      <c r="C1517" s="126"/>
      <c r="D1517" s="138">
        <v>43742</v>
      </c>
      <c r="E1517" s="86"/>
      <c r="F1517" s="139" t="s">
        <v>609</v>
      </c>
      <c r="G1517" s="139"/>
      <c r="H1517" s="126"/>
      <c r="I1517" s="126"/>
    </row>
    <row r="1518" spans="3:9" x14ac:dyDescent="0.2">
      <c r="C1518" s="126"/>
      <c r="D1518" s="138">
        <v>43741</v>
      </c>
      <c r="E1518" s="86"/>
      <c r="F1518" s="139" t="s">
        <v>610</v>
      </c>
      <c r="G1518" s="139"/>
      <c r="H1518" s="126"/>
      <c r="I1518" s="126"/>
    </row>
    <row r="1519" spans="3:9" x14ac:dyDescent="0.2">
      <c r="C1519" s="126"/>
      <c r="D1519" s="138">
        <v>43740</v>
      </c>
      <c r="E1519" s="86"/>
      <c r="F1519" s="139" t="s">
        <v>611</v>
      </c>
      <c r="G1519" s="139"/>
      <c r="H1519" s="126"/>
      <c r="I1519" s="126"/>
    </row>
    <row r="1520" spans="3:9" x14ac:dyDescent="0.2">
      <c r="C1520" s="126"/>
      <c r="D1520" s="138">
        <v>43739</v>
      </c>
      <c r="E1520" s="86"/>
      <c r="F1520" s="139" t="s">
        <v>612</v>
      </c>
      <c r="G1520" s="139"/>
      <c r="H1520" s="126"/>
      <c r="I1520" s="126"/>
    </row>
    <row r="1521" spans="3:9" x14ac:dyDescent="0.2">
      <c r="C1521" s="126"/>
      <c r="D1521" s="138">
        <v>43738</v>
      </c>
      <c r="E1521" s="86"/>
      <c r="F1521" s="139" t="s">
        <v>613</v>
      </c>
      <c r="G1521" s="139"/>
      <c r="H1521" s="126"/>
      <c r="I1521" s="126"/>
    </row>
    <row r="1522" spans="3:9" x14ac:dyDescent="0.2">
      <c r="C1522" s="126"/>
      <c r="D1522" s="138">
        <v>43735</v>
      </c>
      <c r="E1522" s="86"/>
      <c r="F1522" s="139" t="s">
        <v>614</v>
      </c>
      <c r="G1522" s="139"/>
      <c r="H1522" s="126"/>
      <c r="I1522" s="126"/>
    </row>
    <row r="1523" spans="3:9" x14ac:dyDescent="0.2">
      <c r="C1523" s="126"/>
      <c r="D1523" s="138">
        <v>43734</v>
      </c>
      <c r="E1523" s="86"/>
      <c r="F1523" s="139" t="s">
        <v>615</v>
      </c>
      <c r="G1523" s="139"/>
      <c r="H1523" s="126"/>
      <c r="I1523" s="126"/>
    </row>
    <row r="1524" spans="3:9" x14ac:dyDescent="0.2">
      <c r="C1524" s="126"/>
      <c r="D1524" s="138">
        <v>43733</v>
      </c>
      <c r="E1524" s="86"/>
      <c r="F1524" s="139" t="s">
        <v>616</v>
      </c>
      <c r="G1524" s="139"/>
      <c r="H1524" s="126"/>
      <c r="I1524" s="126"/>
    </row>
    <row r="1525" spans="3:9" x14ac:dyDescent="0.2">
      <c r="C1525" s="126"/>
      <c r="D1525" s="138">
        <v>43732</v>
      </c>
      <c r="E1525" s="86"/>
      <c r="F1525" s="139" t="s">
        <v>617</v>
      </c>
      <c r="G1525" s="139"/>
      <c r="H1525" s="126"/>
      <c r="I1525" s="126"/>
    </row>
    <row r="1526" spans="3:9" x14ac:dyDescent="0.2">
      <c r="C1526" s="126"/>
      <c r="D1526" s="138">
        <v>43731</v>
      </c>
      <c r="E1526" s="86"/>
      <c r="F1526" s="139" t="s">
        <v>618</v>
      </c>
      <c r="G1526" s="139"/>
      <c r="H1526" s="126"/>
      <c r="I1526" s="126"/>
    </row>
    <row r="1527" spans="3:9" x14ac:dyDescent="0.2">
      <c r="C1527" s="126"/>
      <c r="D1527" s="138">
        <v>43728</v>
      </c>
      <c r="E1527" s="86"/>
      <c r="F1527" s="139" t="s">
        <v>619</v>
      </c>
      <c r="G1527" s="139"/>
      <c r="H1527" s="126"/>
      <c r="I1527" s="126"/>
    </row>
    <row r="1528" spans="3:9" x14ac:dyDescent="0.2">
      <c r="C1528" s="126"/>
      <c r="D1528" s="138">
        <v>43727</v>
      </c>
      <c r="E1528" s="86"/>
      <c r="F1528" s="139" t="s">
        <v>620</v>
      </c>
      <c r="G1528" s="139"/>
      <c r="H1528" s="126"/>
      <c r="I1528" s="126"/>
    </row>
    <row r="1529" spans="3:9" x14ac:dyDescent="0.2">
      <c r="C1529" s="126"/>
      <c r="D1529" s="138">
        <v>43726</v>
      </c>
      <c r="E1529" s="86"/>
      <c r="F1529" s="139" t="s">
        <v>621</v>
      </c>
      <c r="G1529" s="139"/>
      <c r="H1529" s="126"/>
      <c r="I1529" s="126"/>
    </row>
    <row r="1530" spans="3:9" x14ac:dyDescent="0.2">
      <c r="C1530" s="126"/>
      <c r="D1530" s="138">
        <v>43725</v>
      </c>
      <c r="E1530" s="86"/>
      <c r="F1530" s="139" t="s">
        <v>622</v>
      </c>
      <c r="G1530" s="139"/>
      <c r="H1530" s="126"/>
      <c r="I1530" s="126"/>
    </row>
    <row r="1531" spans="3:9" x14ac:dyDescent="0.2">
      <c r="C1531" s="126"/>
      <c r="D1531" s="138">
        <v>43724</v>
      </c>
      <c r="E1531" s="86"/>
      <c r="F1531" s="139" t="s">
        <v>623</v>
      </c>
      <c r="G1531" s="139"/>
      <c r="H1531" s="126"/>
      <c r="I1531" s="126"/>
    </row>
    <row r="1532" spans="3:9" x14ac:dyDescent="0.2">
      <c r="C1532" s="126"/>
      <c r="D1532" s="138">
        <v>43721</v>
      </c>
      <c r="E1532" s="86"/>
      <c r="F1532" s="139" t="s">
        <v>624</v>
      </c>
      <c r="G1532" s="139"/>
      <c r="H1532" s="126"/>
      <c r="I1532" s="126"/>
    </row>
    <row r="1533" spans="3:9" x14ac:dyDescent="0.2">
      <c r="C1533" s="126"/>
      <c r="D1533" s="138">
        <v>43720</v>
      </c>
      <c r="E1533" s="86"/>
      <c r="F1533" s="139" t="s">
        <v>625</v>
      </c>
      <c r="G1533" s="139"/>
      <c r="H1533" s="126"/>
      <c r="I1533" s="126"/>
    </row>
    <row r="1534" spans="3:9" x14ac:dyDescent="0.2">
      <c r="C1534" s="126"/>
      <c r="D1534" s="138">
        <v>43719</v>
      </c>
      <c r="E1534" s="86"/>
      <c r="F1534" s="139" t="s">
        <v>626</v>
      </c>
      <c r="G1534" s="139"/>
      <c r="H1534" s="126"/>
      <c r="I1534" s="126"/>
    </row>
    <row r="1535" spans="3:9" x14ac:dyDescent="0.2">
      <c r="C1535" s="126"/>
      <c r="D1535" s="138">
        <v>43718</v>
      </c>
      <c r="E1535" s="86"/>
      <c r="F1535" s="139" t="s">
        <v>627</v>
      </c>
      <c r="G1535" s="139"/>
      <c r="H1535" s="126"/>
      <c r="I1535" s="126"/>
    </row>
    <row r="1536" spans="3:9" x14ac:dyDescent="0.2">
      <c r="C1536" s="126"/>
      <c r="D1536" s="138">
        <v>43717</v>
      </c>
      <c r="E1536" s="86"/>
      <c r="F1536" s="139" t="s">
        <v>628</v>
      </c>
      <c r="G1536" s="139"/>
      <c r="H1536" s="126"/>
      <c r="I1536" s="126"/>
    </row>
    <row r="1537" spans="3:9" x14ac:dyDescent="0.2">
      <c r="C1537" s="126"/>
      <c r="D1537" s="138">
        <v>43714</v>
      </c>
      <c r="E1537" s="86"/>
      <c r="F1537" s="139" t="s">
        <v>629</v>
      </c>
      <c r="G1537" s="139"/>
      <c r="H1537" s="126"/>
      <c r="I1537" s="126"/>
    </row>
    <row r="1538" spans="3:9" x14ac:dyDescent="0.2">
      <c r="C1538" s="126"/>
      <c r="D1538" s="138">
        <v>43713</v>
      </c>
      <c r="E1538" s="86"/>
      <c r="F1538" s="139" t="s">
        <v>630</v>
      </c>
      <c r="G1538" s="139"/>
      <c r="H1538" s="126"/>
      <c r="I1538" s="126"/>
    </row>
    <row r="1539" spans="3:9" x14ac:dyDescent="0.2">
      <c r="C1539" s="126"/>
      <c r="D1539" s="138">
        <v>43712</v>
      </c>
      <c r="E1539" s="86"/>
      <c r="F1539" s="139" t="s">
        <v>631</v>
      </c>
      <c r="G1539" s="139"/>
      <c r="H1539" s="126"/>
      <c r="I1539" s="126"/>
    </row>
    <row r="1540" spans="3:9" x14ac:dyDescent="0.2">
      <c r="C1540" s="126"/>
      <c r="D1540" s="138">
        <v>43711</v>
      </c>
      <c r="E1540" s="86"/>
      <c r="F1540" s="139" t="s">
        <v>632</v>
      </c>
      <c r="G1540" s="139"/>
      <c r="H1540" s="126"/>
      <c r="I1540" s="126"/>
    </row>
    <row r="1541" spans="3:9" x14ac:dyDescent="0.2">
      <c r="C1541" s="126"/>
      <c r="D1541" s="138">
        <v>43710</v>
      </c>
      <c r="E1541" s="86"/>
      <c r="F1541" s="139" t="s">
        <v>633</v>
      </c>
      <c r="G1541" s="139"/>
      <c r="H1541" s="126"/>
      <c r="I1541" s="126"/>
    </row>
    <row r="1542" spans="3:9" x14ac:dyDescent="0.2">
      <c r="C1542" s="126"/>
      <c r="D1542" s="138">
        <v>43707</v>
      </c>
      <c r="E1542" s="86"/>
      <c r="F1542" s="139" t="s">
        <v>634</v>
      </c>
      <c r="G1542" s="139"/>
      <c r="H1542" s="126"/>
      <c r="I1542" s="126"/>
    </row>
    <row r="1543" spans="3:9" x14ac:dyDescent="0.2">
      <c r="C1543" s="126"/>
      <c r="D1543" s="138">
        <v>43706</v>
      </c>
      <c r="E1543" s="86"/>
      <c r="F1543" s="139" t="s">
        <v>635</v>
      </c>
      <c r="G1543" s="139"/>
      <c r="H1543" s="126"/>
      <c r="I1543" s="126"/>
    </row>
    <row r="1544" spans="3:9" x14ac:dyDescent="0.2">
      <c r="C1544" s="126"/>
      <c r="D1544" s="138">
        <v>43705</v>
      </c>
      <c r="E1544" s="86"/>
      <c r="F1544" s="139" t="s">
        <v>636</v>
      </c>
      <c r="G1544" s="139"/>
      <c r="H1544" s="126"/>
      <c r="I1544" s="126"/>
    </row>
    <row r="1545" spans="3:9" x14ac:dyDescent="0.2">
      <c r="C1545" s="126"/>
      <c r="D1545" s="138">
        <v>43704</v>
      </c>
      <c r="E1545" s="86"/>
      <c r="F1545" s="139" t="s">
        <v>637</v>
      </c>
      <c r="G1545" s="139"/>
      <c r="H1545" s="126"/>
      <c r="I1545" s="126"/>
    </row>
    <row r="1546" spans="3:9" x14ac:dyDescent="0.2">
      <c r="C1546" s="126"/>
      <c r="D1546" s="138">
        <v>43703</v>
      </c>
      <c r="E1546" s="86"/>
      <c r="F1546" s="139" t="s">
        <v>638</v>
      </c>
      <c r="G1546" s="139"/>
      <c r="H1546" s="126"/>
      <c r="I1546" s="126"/>
    </row>
    <row r="1547" spans="3:9" x14ac:dyDescent="0.2">
      <c r="C1547" s="126"/>
      <c r="D1547" s="138">
        <v>43700</v>
      </c>
      <c r="E1547" s="86"/>
      <c r="F1547" s="139" t="s">
        <v>628</v>
      </c>
      <c r="G1547" s="139"/>
      <c r="H1547" s="126"/>
      <c r="I1547" s="126"/>
    </row>
    <row r="1548" spans="3:9" x14ac:dyDescent="0.2">
      <c r="C1548" s="126"/>
      <c r="D1548" s="138">
        <v>43699</v>
      </c>
      <c r="E1548" s="86"/>
      <c r="F1548" s="139" t="s">
        <v>639</v>
      </c>
      <c r="G1548" s="139"/>
      <c r="H1548" s="126"/>
      <c r="I1548" s="126"/>
    </row>
    <row r="1549" spans="3:9" x14ac:dyDescent="0.2">
      <c r="C1549" s="126"/>
      <c r="D1549" s="138">
        <v>43698</v>
      </c>
      <c r="E1549" s="86"/>
      <c r="F1549" s="139" t="s">
        <v>640</v>
      </c>
      <c r="G1549" s="139"/>
      <c r="H1549" s="126"/>
      <c r="I1549" s="126"/>
    </row>
    <row r="1550" spans="3:9" x14ac:dyDescent="0.2">
      <c r="C1550" s="126"/>
      <c r="D1550" s="138">
        <v>43697</v>
      </c>
      <c r="E1550" s="86"/>
      <c r="F1550" s="139" t="s">
        <v>641</v>
      </c>
      <c r="G1550" s="139"/>
      <c r="H1550" s="126"/>
      <c r="I1550" s="126"/>
    </row>
    <row r="1551" spans="3:9" x14ac:dyDescent="0.2">
      <c r="C1551" s="126"/>
      <c r="D1551" s="138">
        <v>43696</v>
      </c>
      <c r="E1551" s="86"/>
      <c r="F1551" s="139" t="s">
        <v>642</v>
      </c>
      <c r="G1551" s="139"/>
      <c r="H1551" s="126"/>
      <c r="I1551" s="126"/>
    </row>
    <row r="1552" spans="3:9" x14ac:dyDescent="0.2">
      <c r="C1552" s="126"/>
      <c r="D1552" s="138">
        <v>43693</v>
      </c>
      <c r="E1552" s="86"/>
      <c r="F1552" s="139" t="s">
        <v>643</v>
      </c>
      <c r="G1552" s="139"/>
      <c r="H1552" s="126"/>
      <c r="I1552" s="126"/>
    </row>
    <row r="1553" spans="3:9" x14ac:dyDescent="0.2">
      <c r="C1553" s="126"/>
      <c r="D1553" s="138">
        <v>43692</v>
      </c>
      <c r="E1553" s="86"/>
      <c r="F1553" s="139" t="s">
        <v>644</v>
      </c>
      <c r="G1553" s="139"/>
      <c r="H1553" s="126"/>
      <c r="I1553" s="126"/>
    </row>
    <row r="1554" spans="3:9" x14ac:dyDescent="0.2">
      <c r="C1554" s="126"/>
      <c r="D1554" s="138">
        <v>43691</v>
      </c>
      <c r="E1554" s="86"/>
      <c r="F1554" s="139" t="s">
        <v>645</v>
      </c>
      <c r="G1554" s="139"/>
      <c r="H1554" s="126"/>
      <c r="I1554" s="126"/>
    </row>
    <row r="1555" spans="3:9" x14ac:dyDescent="0.2">
      <c r="C1555" s="126"/>
      <c r="D1555" s="138">
        <v>43690</v>
      </c>
      <c r="E1555" s="86"/>
      <c r="F1555" s="139" t="s">
        <v>646</v>
      </c>
      <c r="G1555" s="139"/>
      <c r="H1555" s="126"/>
      <c r="I1555" s="126"/>
    </row>
    <row r="1556" spans="3:9" x14ac:dyDescent="0.2">
      <c r="C1556" s="126"/>
      <c r="D1556" s="138">
        <v>43689</v>
      </c>
      <c r="E1556" s="86"/>
      <c r="F1556" s="139" t="s">
        <v>647</v>
      </c>
      <c r="G1556" s="139"/>
      <c r="H1556" s="126"/>
      <c r="I1556" s="126"/>
    </row>
    <row r="1557" spans="3:9" x14ac:dyDescent="0.2">
      <c r="C1557" s="126"/>
      <c r="D1557" s="138">
        <v>43686</v>
      </c>
      <c r="E1557" s="86"/>
      <c r="F1557" s="139" t="s">
        <v>648</v>
      </c>
      <c r="G1557" s="139"/>
      <c r="H1557" s="126"/>
      <c r="I1557" s="126"/>
    </row>
    <row r="1558" spans="3:9" x14ac:dyDescent="0.2">
      <c r="C1558" s="126"/>
      <c r="D1558" s="138">
        <v>43685</v>
      </c>
      <c r="E1558" s="86"/>
      <c r="F1558" s="139" t="s">
        <v>649</v>
      </c>
      <c r="G1558" s="139"/>
      <c r="H1558" s="126"/>
      <c r="I1558" s="126"/>
    </row>
    <row r="1559" spans="3:9" x14ac:dyDescent="0.2">
      <c r="C1559" s="126"/>
      <c r="D1559" s="138">
        <v>43684</v>
      </c>
      <c r="E1559" s="86"/>
      <c r="F1559" s="139" t="s">
        <v>650</v>
      </c>
      <c r="G1559" s="139"/>
      <c r="H1559" s="126"/>
      <c r="I1559" s="126"/>
    </row>
    <row r="1560" spans="3:9" x14ac:dyDescent="0.2">
      <c r="C1560" s="126"/>
      <c r="D1560" s="138">
        <v>43683</v>
      </c>
      <c r="E1560" s="86"/>
      <c r="F1560" s="139" t="s">
        <v>651</v>
      </c>
      <c r="G1560" s="139"/>
      <c r="H1560" s="126"/>
      <c r="I1560" s="126"/>
    </row>
    <row r="1561" spans="3:9" x14ac:dyDescent="0.2">
      <c r="C1561" s="126"/>
      <c r="D1561" s="138">
        <v>43682</v>
      </c>
      <c r="E1561" s="86"/>
      <c r="F1561" s="139" t="s">
        <v>652</v>
      </c>
      <c r="G1561" s="139"/>
      <c r="H1561" s="126"/>
      <c r="I1561" s="126"/>
    </row>
    <row r="1562" spans="3:9" x14ac:dyDescent="0.2">
      <c r="C1562" s="126"/>
      <c r="D1562" s="138">
        <v>43679</v>
      </c>
      <c r="E1562" s="86"/>
      <c r="F1562" s="139" t="s">
        <v>653</v>
      </c>
      <c r="G1562" s="139"/>
      <c r="H1562" s="126"/>
      <c r="I1562" s="126"/>
    </row>
    <row r="1563" spans="3:9" x14ac:dyDescent="0.2">
      <c r="C1563" s="126"/>
      <c r="D1563" s="138">
        <v>43678</v>
      </c>
      <c r="E1563" s="86"/>
      <c r="F1563" s="139" t="s">
        <v>654</v>
      </c>
      <c r="G1563" s="139"/>
      <c r="H1563" s="126"/>
      <c r="I1563" s="126"/>
    </row>
    <row r="1564" spans="3:9" x14ac:dyDescent="0.2">
      <c r="C1564" s="126"/>
      <c r="D1564" s="138">
        <v>43677</v>
      </c>
      <c r="E1564" s="86"/>
      <c r="F1564" s="139" t="s">
        <v>655</v>
      </c>
      <c r="G1564" s="139"/>
      <c r="H1564" s="126"/>
      <c r="I1564" s="126"/>
    </row>
    <row r="1565" spans="3:9" x14ac:dyDescent="0.2">
      <c r="C1565" s="126"/>
      <c r="D1565" s="138">
        <v>43676</v>
      </c>
      <c r="E1565" s="86"/>
      <c r="F1565" s="139" t="s">
        <v>656</v>
      </c>
      <c r="G1565" s="139"/>
      <c r="H1565" s="126"/>
      <c r="I1565" s="126"/>
    </row>
    <row r="1566" spans="3:9" x14ac:dyDescent="0.2">
      <c r="C1566" s="126"/>
      <c r="D1566" s="138">
        <v>43675</v>
      </c>
      <c r="E1566" s="86"/>
      <c r="F1566" s="139" t="s">
        <v>657</v>
      </c>
      <c r="G1566" s="139"/>
      <c r="H1566" s="126"/>
      <c r="I1566" s="126"/>
    </row>
    <row r="1567" spans="3:9" x14ac:dyDescent="0.2">
      <c r="C1567" s="126"/>
      <c r="D1567" s="138">
        <v>43672</v>
      </c>
      <c r="E1567" s="86"/>
      <c r="F1567" s="139" t="s">
        <v>658</v>
      </c>
      <c r="G1567" s="139"/>
      <c r="H1567" s="126"/>
      <c r="I1567" s="126"/>
    </row>
    <row r="1568" spans="3:9" x14ac:dyDescent="0.2">
      <c r="C1568" s="126"/>
      <c r="D1568" s="138">
        <v>43671</v>
      </c>
      <c r="E1568" s="86"/>
      <c r="F1568" s="139" t="s">
        <v>659</v>
      </c>
      <c r="G1568" s="139"/>
      <c r="H1568" s="126"/>
      <c r="I1568" s="126"/>
    </row>
    <row r="1569" spans="3:9" x14ac:dyDescent="0.2">
      <c r="C1569" s="126"/>
      <c r="D1569" s="138">
        <v>43670</v>
      </c>
      <c r="E1569" s="86"/>
      <c r="F1569" s="139" t="s">
        <v>660</v>
      </c>
      <c r="G1569" s="139"/>
      <c r="H1569" s="126"/>
      <c r="I1569" s="126"/>
    </row>
    <row r="1570" spans="3:9" x14ac:dyDescent="0.2">
      <c r="C1570" s="126"/>
      <c r="D1570" s="138">
        <v>43669</v>
      </c>
      <c r="E1570" s="86"/>
      <c r="F1570" s="139" t="s">
        <v>661</v>
      </c>
      <c r="G1570" s="139"/>
      <c r="H1570" s="126"/>
      <c r="I1570" s="126"/>
    </row>
    <row r="1571" spans="3:9" x14ac:dyDescent="0.2">
      <c r="C1571" s="126"/>
      <c r="D1571" s="138">
        <v>43668</v>
      </c>
      <c r="E1571" s="86"/>
      <c r="F1571" s="139" t="s">
        <v>662</v>
      </c>
      <c r="G1571" s="139"/>
      <c r="H1571" s="126"/>
      <c r="I1571" s="126"/>
    </row>
    <row r="1572" spans="3:9" x14ac:dyDescent="0.2">
      <c r="C1572" s="126"/>
      <c r="D1572" s="138">
        <v>43665</v>
      </c>
      <c r="E1572" s="86"/>
      <c r="F1572" s="139" t="s">
        <v>663</v>
      </c>
      <c r="G1572" s="139"/>
      <c r="H1572" s="126"/>
      <c r="I1572" s="126"/>
    </row>
    <row r="1573" spans="3:9" x14ac:dyDescent="0.2">
      <c r="C1573" s="126"/>
      <c r="D1573" s="138">
        <v>43663</v>
      </c>
      <c r="E1573" s="86"/>
      <c r="F1573" s="139" t="s">
        <v>664</v>
      </c>
      <c r="G1573" s="139"/>
      <c r="H1573" s="126"/>
      <c r="I1573" s="126"/>
    </row>
    <row r="1574" spans="3:9" x14ac:dyDescent="0.2">
      <c r="C1574" s="126"/>
      <c r="D1574" s="138">
        <v>43662</v>
      </c>
      <c r="E1574" s="86"/>
      <c r="F1574" s="139" t="s">
        <v>665</v>
      </c>
      <c r="G1574" s="139"/>
      <c r="H1574" s="126"/>
      <c r="I1574" s="126"/>
    </row>
    <row r="1575" spans="3:9" x14ac:dyDescent="0.2">
      <c r="C1575" s="126"/>
      <c r="D1575" s="138">
        <v>43661</v>
      </c>
      <c r="E1575" s="86"/>
      <c r="F1575" s="139" t="s">
        <v>666</v>
      </c>
      <c r="G1575" s="139"/>
      <c r="H1575" s="126"/>
      <c r="I1575" s="126"/>
    </row>
    <row r="1576" spans="3:9" x14ac:dyDescent="0.2">
      <c r="C1576" s="126"/>
      <c r="D1576" s="138">
        <v>43658</v>
      </c>
      <c r="E1576" s="86"/>
      <c r="F1576" s="139" t="s">
        <v>667</v>
      </c>
      <c r="G1576" s="139"/>
      <c r="H1576" s="126"/>
      <c r="I1576" s="126"/>
    </row>
    <row r="1577" spans="3:9" x14ac:dyDescent="0.2">
      <c r="C1577" s="126"/>
      <c r="D1577" s="138">
        <v>43657</v>
      </c>
      <c r="E1577" s="86"/>
      <c r="F1577" s="139" t="s">
        <v>668</v>
      </c>
      <c r="G1577" s="139"/>
      <c r="H1577" s="126"/>
      <c r="I1577" s="126"/>
    </row>
    <row r="1578" spans="3:9" x14ac:dyDescent="0.2">
      <c r="C1578" s="126"/>
      <c r="D1578" s="138">
        <v>43656</v>
      </c>
      <c r="E1578" s="86"/>
      <c r="F1578" s="139" t="s">
        <v>669</v>
      </c>
      <c r="G1578" s="139"/>
      <c r="H1578" s="126"/>
      <c r="I1578" s="126"/>
    </row>
    <row r="1579" spans="3:9" x14ac:dyDescent="0.2">
      <c r="C1579" s="126"/>
      <c r="D1579" s="138">
        <v>43655</v>
      </c>
      <c r="E1579" s="86"/>
      <c r="F1579" s="139" t="s">
        <v>670</v>
      </c>
      <c r="G1579" s="139"/>
      <c r="H1579" s="126"/>
      <c r="I1579" s="126"/>
    </row>
    <row r="1580" spans="3:9" x14ac:dyDescent="0.2">
      <c r="C1580" s="126"/>
      <c r="D1580" s="138">
        <v>43654</v>
      </c>
      <c r="E1580" s="86"/>
      <c r="F1580" s="139" t="s">
        <v>671</v>
      </c>
      <c r="G1580" s="139"/>
      <c r="H1580" s="126"/>
      <c r="I1580" s="126"/>
    </row>
    <row r="1581" spans="3:9" x14ac:dyDescent="0.2">
      <c r="C1581" s="126"/>
      <c r="D1581" s="138">
        <v>43651</v>
      </c>
      <c r="E1581" s="86"/>
      <c r="F1581" s="139" t="s">
        <v>672</v>
      </c>
      <c r="G1581" s="139"/>
      <c r="H1581" s="126"/>
      <c r="I1581" s="126"/>
    </row>
    <row r="1582" spans="3:9" x14ac:dyDescent="0.2">
      <c r="C1582" s="126"/>
      <c r="D1582" s="138">
        <v>43650</v>
      </c>
      <c r="E1582" s="86"/>
      <c r="F1582" s="139" t="s">
        <v>673</v>
      </c>
      <c r="G1582" s="139"/>
      <c r="H1582" s="126"/>
      <c r="I1582" s="126"/>
    </row>
    <row r="1583" spans="3:9" x14ac:dyDescent="0.2">
      <c r="C1583" s="126"/>
      <c r="D1583" s="138">
        <v>43649</v>
      </c>
      <c r="E1583" s="86"/>
      <c r="F1583" s="139" t="s">
        <v>674</v>
      </c>
      <c r="G1583" s="139"/>
      <c r="H1583" s="126"/>
      <c r="I1583" s="126"/>
    </row>
    <row r="1584" spans="3:9" x14ac:dyDescent="0.2">
      <c r="C1584" s="126"/>
      <c r="D1584" s="138">
        <v>43648</v>
      </c>
      <c r="E1584" s="86"/>
      <c r="F1584" s="139" t="s">
        <v>674</v>
      </c>
      <c r="G1584" s="139"/>
      <c r="H1584" s="126"/>
      <c r="I1584" s="126"/>
    </row>
    <row r="1585" spans="3:9" x14ac:dyDescent="0.2">
      <c r="C1585" s="126"/>
      <c r="D1585" s="138">
        <v>43647</v>
      </c>
      <c r="E1585" s="86"/>
      <c r="F1585" s="139" t="s">
        <v>675</v>
      </c>
      <c r="G1585" s="139"/>
      <c r="H1585" s="126"/>
      <c r="I1585" s="126"/>
    </row>
    <row r="1586" spans="3:9" x14ac:dyDescent="0.2">
      <c r="C1586" s="126"/>
      <c r="D1586" s="138">
        <v>43644</v>
      </c>
      <c r="E1586" s="86"/>
      <c r="F1586" s="139" t="s">
        <v>676</v>
      </c>
      <c r="G1586" s="139"/>
      <c r="H1586" s="126"/>
      <c r="I1586" s="126"/>
    </row>
    <row r="1587" spans="3:9" x14ac:dyDescent="0.2">
      <c r="C1587" s="126"/>
      <c r="D1587" s="138">
        <v>43643</v>
      </c>
      <c r="E1587" s="86"/>
      <c r="F1587" s="139" t="s">
        <v>677</v>
      </c>
      <c r="G1587" s="139"/>
      <c r="H1587" s="126"/>
      <c r="I1587" s="126"/>
    </row>
    <row r="1588" spans="3:9" x14ac:dyDescent="0.2">
      <c r="C1588" s="126"/>
      <c r="D1588" s="138">
        <v>43642</v>
      </c>
      <c r="E1588" s="86"/>
      <c r="F1588" s="139" t="s">
        <v>678</v>
      </c>
      <c r="G1588" s="139"/>
      <c r="H1588" s="126"/>
      <c r="I1588" s="126"/>
    </row>
    <row r="1589" spans="3:9" x14ac:dyDescent="0.2">
      <c r="C1589" s="126"/>
      <c r="D1589" s="138">
        <v>43640</v>
      </c>
      <c r="E1589" s="86"/>
      <c r="F1589" s="139" t="s">
        <v>679</v>
      </c>
      <c r="G1589" s="139"/>
      <c r="H1589" s="126"/>
      <c r="I1589" s="126"/>
    </row>
    <row r="1590" spans="3:9" x14ac:dyDescent="0.2">
      <c r="C1590" s="126"/>
      <c r="D1590" s="138">
        <v>43637</v>
      </c>
      <c r="E1590" s="86"/>
      <c r="F1590" s="139" t="s">
        <v>680</v>
      </c>
      <c r="G1590" s="139"/>
      <c r="H1590" s="126"/>
      <c r="I1590" s="126"/>
    </row>
    <row r="1591" spans="3:9" x14ac:dyDescent="0.2">
      <c r="C1591" s="126"/>
      <c r="D1591" s="138">
        <v>43636</v>
      </c>
      <c r="E1591" s="86"/>
      <c r="F1591" s="139" t="s">
        <v>681</v>
      </c>
      <c r="G1591" s="139"/>
      <c r="H1591" s="126"/>
      <c r="I1591" s="126"/>
    </row>
    <row r="1592" spans="3:9" x14ac:dyDescent="0.2">
      <c r="C1592" s="126"/>
      <c r="D1592" s="138">
        <v>43634</v>
      </c>
      <c r="E1592" s="86"/>
      <c r="F1592" s="139" t="s">
        <v>682</v>
      </c>
      <c r="G1592" s="139"/>
      <c r="H1592" s="126"/>
      <c r="I1592" s="126"/>
    </row>
    <row r="1593" spans="3:9" x14ac:dyDescent="0.2">
      <c r="C1593" s="126"/>
      <c r="D1593" s="138">
        <v>43633</v>
      </c>
      <c r="E1593" s="86"/>
      <c r="F1593" s="139" t="s">
        <v>683</v>
      </c>
      <c r="G1593" s="139"/>
      <c r="H1593" s="126"/>
      <c r="I1593" s="126"/>
    </row>
    <row r="1594" spans="3:9" x14ac:dyDescent="0.2">
      <c r="C1594" s="126"/>
      <c r="D1594" s="138">
        <v>43630</v>
      </c>
      <c r="E1594" s="86"/>
      <c r="F1594" s="139" t="s">
        <v>684</v>
      </c>
      <c r="G1594" s="139"/>
      <c r="H1594" s="126"/>
      <c r="I1594" s="126"/>
    </row>
    <row r="1595" spans="3:9" x14ac:dyDescent="0.2">
      <c r="C1595" s="126"/>
      <c r="D1595" s="138">
        <v>43629</v>
      </c>
      <c r="E1595" s="86"/>
      <c r="F1595" s="139" t="s">
        <v>650</v>
      </c>
      <c r="G1595" s="139"/>
      <c r="H1595" s="126"/>
      <c r="I1595" s="126"/>
    </row>
    <row r="1596" spans="3:9" x14ac:dyDescent="0.2">
      <c r="C1596" s="126"/>
      <c r="D1596" s="138">
        <v>43628</v>
      </c>
      <c r="E1596" s="86"/>
      <c r="F1596" s="139" t="s">
        <v>685</v>
      </c>
      <c r="G1596" s="139"/>
      <c r="H1596" s="126"/>
      <c r="I1596" s="126"/>
    </row>
    <row r="1597" spans="3:9" x14ac:dyDescent="0.2">
      <c r="C1597" s="126"/>
      <c r="D1597" s="138">
        <v>43627</v>
      </c>
      <c r="E1597" s="86"/>
      <c r="F1597" s="139" t="s">
        <v>686</v>
      </c>
      <c r="G1597" s="139"/>
      <c r="H1597" s="126"/>
      <c r="I1597" s="126"/>
    </row>
    <row r="1598" spans="3:9" x14ac:dyDescent="0.2">
      <c r="C1598" s="126"/>
      <c r="D1598" s="138">
        <v>43626</v>
      </c>
      <c r="E1598" s="86"/>
      <c r="F1598" s="139" t="s">
        <v>687</v>
      </c>
      <c r="G1598" s="139"/>
      <c r="H1598" s="126"/>
      <c r="I1598" s="126"/>
    </row>
    <row r="1599" spans="3:9" x14ac:dyDescent="0.2">
      <c r="C1599" s="126"/>
      <c r="D1599" s="138">
        <v>43623</v>
      </c>
      <c r="E1599" s="86"/>
      <c r="F1599" s="139" t="s">
        <v>688</v>
      </c>
      <c r="G1599" s="139"/>
      <c r="H1599" s="126"/>
      <c r="I1599" s="126"/>
    </row>
    <row r="1600" spans="3:9" x14ac:dyDescent="0.2">
      <c r="C1600" s="126"/>
      <c r="D1600" s="138">
        <v>43622</v>
      </c>
      <c r="E1600" s="86"/>
      <c r="F1600" s="139" t="s">
        <v>683</v>
      </c>
      <c r="G1600" s="139"/>
      <c r="H1600" s="126"/>
      <c r="I1600" s="126"/>
    </row>
    <row r="1601" spans="3:9" x14ac:dyDescent="0.2">
      <c r="C1601" s="126"/>
      <c r="D1601" s="138">
        <v>43621</v>
      </c>
      <c r="E1601" s="86"/>
      <c r="F1601" s="139" t="s">
        <v>689</v>
      </c>
      <c r="G1601" s="139"/>
      <c r="H1601" s="126"/>
      <c r="I1601" s="126"/>
    </row>
    <row r="1602" spans="3:9" x14ac:dyDescent="0.2">
      <c r="C1602" s="126"/>
      <c r="D1602" s="138">
        <v>43620</v>
      </c>
      <c r="E1602" s="86"/>
      <c r="F1602" s="139" t="s">
        <v>690</v>
      </c>
      <c r="G1602" s="139"/>
      <c r="H1602" s="126"/>
      <c r="I1602" s="126"/>
    </row>
    <row r="1603" spans="3:9" x14ac:dyDescent="0.2">
      <c r="C1603" s="126"/>
      <c r="D1603" s="138">
        <v>43619</v>
      </c>
      <c r="E1603" s="86"/>
      <c r="F1603" s="139" t="s">
        <v>676</v>
      </c>
      <c r="G1603" s="139"/>
      <c r="H1603" s="126"/>
      <c r="I1603" s="126"/>
    </row>
    <row r="1604" spans="3:9" x14ac:dyDescent="0.2">
      <c r="C1604" s="126"/>
      <c r="D1604" s="138">
        <v>43616</v>
      </c>
      <c r="E1604" s="86"/>
      <c r="F1604" s="139" t="s">
        <v>691</v>
      </c>
      <c r="G1604" s="139"/>
      <c r="H1604" s="126"/>
      <c r="I1604" s="126"/>
    </row>
    <row r="1605" spans="3:9" x14ac:dyDescent="0.2">
      <c r="C1605" s="126"/>
      <c r="D1605" s="138">
        <v>43615</v>
      </c>
      <c r="E1605" s="86"/>
      <c r="F1605" s="139" t="s">
        <v>692</v>
      </c>
      <c r="G1605" s="139"/>
      <c r="H1605" s="126"/>
      <c r="I1605" s="126"/>
    </row>
    <row r="1606" spans="3:9" x14ac:dyDescent="0.2">
      <c r="C1606" s="126"/>
      <c r="D1606" s="138">
        <v>43614</v>
      </c>
      <c r="E1606" s="86"/>
      <c r="F1606" s="139" t="s">
        <v>693</v>
      </c>
      <c r="G1606" s="139"/>
      <c r="H1606" s="126"/>
      <c r="I1606" s="126"/>
    </row>
    <row r="1607" spans="3:9" x14ac:dyDescent="0.2">
      <c r="C1607" s="126"/>
      <c r="D1607" s="138">
        <v>43613</v>
      </c>
      <c r="E1607" s="86"/>
      <c r="F1607" s="139" t="s">
        <v>694</v>
      </c>
      <c r="G1607" s="139"/>
      <c r="H1607" s="126"/>
      <c r="I1607" s="126"/>
    </row>
    <row r="1608" spans="3:9" x14ac:dyDescent="0.2">
      <c r="C1608" s="126"/>
      <c r="D1608" s="138">
        <v>43612</v>
      </c>
      <c r="E1608" s="86"/>
      <c r="F1608" s="139" t="s">
        <v>695</v>
      </c>
      <c r="G1608" s="139"/>
      <c r="H1608" s="126"/>
      <c r="I1608" s="126"/>
    </row>
    <row r="1609" spans="3:9" x14ac:dyDescent="0.2">
      <c r="C1609" s="126"/>
      <c r="D1609" s="138">
        <v>43609</v>
      </c>
      <c r="E1609" s="86"/>
      <c r="F1609" s="139" t="s">
        <v>696</v>
      </c>
      <c r="G1609" s="139"/>
      <c r="H1609" s="126"/>
      <c r="I1609" s="126"/>
    </row>
    <row r="1610" spans="3:9" x14ac:dyDescent="0.2">
      <c r="C1610" s="126"/>
      <c r="D1610" s="138">
        <v>43608</v>
      </c>
      <c r="E1610" s="86"/>
      <c r="F1610" s="139" t="s">
        <v>697</v>
      </c>
      <c r="G1610" s="139"/>
      <c r="H1610" s="126"/>
      <c r="I1610" s="126"/>
    </row>
    <row r="1611" spans="3:9" x14ac:dyDescent="0.2">
      <c r="C1611" s="126"/>
      <c r="D1611" s="138">
        <v>43607</v>
      </c>
      <c r="E1611" s="86"/>
      <c r="F1611" s="139" t="s">
        <v>698</v>
      </c>
      <c r="G1611" s="139"/>
      <c r="H1611" s="126"/>
      <c r="I1611" s="126"/>
    </row>
    <row r="1612" spans="3:9" x14ac:dyDescent="0.2">
      <c r="C1612" s="126"/>
      <c r="D1612" s="138">
        <v>43606</v>
      </c>
      <c r="E1612" s="86"/>
      <c r="F1612" s="139" t="s">
        <v>699</v>
      </c>
      <c r="G1612" s="139"/>
      <c r="H1612" s="126"/>
      <c r="I1612" s="126"/>
    </row>
    <row r="1613" spans="3:9" x14ac:dyDescent="0.2">
      <c r="C1613" s="126"/>
      <c r="D1613" s="138">
        <v>43605</v>
      </c>
      <c r="E1613" s="86"/>
      <c r="F1613" s="139" t="s">
        <v>700</v>
      </c>
      <c r="G1613" s="139"/>
      <c r="H1613" s="126"/>
      <c r="I1613" s="126"/>
    </row>
    <row r="1614" spans="3:9" x14ac:dyDescent="0.2">
      <c r="C1614" s="126"/>
      <c r="D1614" s="138">
        <v>43602</v>
      </c>
      <c r="E1614" s="86"/>
      <c r="F1614" s="139" t="s">
        <v>701</v>
      </c>
      <c r="G1614" s="139"/>
      <c r="H1614" s="126"/>
      <c r="I1614" s="126"/>
    </row>
    <row r="1615" spans="3:9" x14ac:dyDescent="0.2">
      <c r="C1615" s="126"/>
      <c r="D1615" s="138">
        <v>43601</v>
      </c>
      <c r="E1615" s="86"/>
      <c r="F1615" s="139" t="s">
        <v>674</v>
      </c>
      <c r="G1615" s="139"/>
      <c r="H1615" s="126"/>
      <c r="I1615" s="126"/>
    </row>
    <row r="1616" spans="3:9" x14ac:dyDescent="0.2">
      <c r="C1616" s="126"/>
      <c r="D1616" s="138">
        <v>43600</v>
      </c>
      <c r="E1616" s="86"/>
      <c r="F1616" s="139" t="s">
        <v>702</v>
      </c>
      <c r="G1616" s="139"/>
      <c r="H1616" s="126"/>
      <c r="I1616" s="126"/>
    </row>
    <row r="1617" spans="3:9" x14ac:dyDescent="0.2">
      <c r="C1617" s="126"/>
      <c r="D1617" s="138">
        <v>43599</v>
      </c>
      <c r="E1617" s="86"/>
      <c r="F1617" s="139" t="s">
        <v>703</v>
      </c>
      <c r="G1617" s="139"/>
      <c r="H1617" s="126"/>
      <c r="I1617" s="126"/>
    </row>
    <row r="1618" spans="3:9" x14ac:dyDescent="0.2">
      <c r="C1618" s="126"/>
      <c r="D1618" s="138">
        <v>43598</v>
      </c>
      <c r="E1618" s="86"/>
      <c r="F1618" s="139" t="s">
        <v>704</v>
      </c>
      <c r="G1618" s="139"/>
      <c r="H1618" s="126"/>
      <c r="I1618" s="126"/>
    </row>
    <row r="1619" spans="3:9" x14ac:dyDescent="0.2">
      <c r="C1619" s="126"/>
      <c r="D1619" s="138">
        <v>43595</v>
      </c>
      <c r="E1619" s="86"/>
      <c r="F1619" s="139" t="s">
        <v>705</v>
      </c>
      <c r="G1619" s="139"/>
      <c r="H1619" s="126"/>
      <c r="I1619" s="126"/>
    </row>
    <row r="1620" spans="3:9" x14ac:dyDescent="0.2">
      <c r="C1620" s="126"/>
      <c r="D1620" s="138">
        <v>43594</v>
      </c>
      <c r="E1620" s="86"/>
      <c r="F1620" s="139" t="s">
        <v>706</v>
      </c>
      <c r="G1620" s="139"/>
      <c r="H1620" s="126"/>
      <c r="I1620" s="126"/>
    </row>
    <row r="1621" spans="3:9" x14ac:dyDescent="0.2">
      <c r="C1621" s="126"/>
      <c r="D1621" s="138">
        <v>43593</v>
      </c>
      <c r="E1621" s="86"/>
      <c r="F1621" s="139" t="s">
        <v>707</v>
      </c>
      <c r="G1621" s="139"/>
      <c r="H1621" s="126"/>
      <c r="I1621" s="126"/>
    </row>
    <row r="1622" spans="3:9" x14ac:dyDescent="0.2">
      <c r="C1622" s="126"/>
      <c r="D1622" s="138">
        <v>43592</v>
      </c>
      <c r="E1622" s="86"/>
      <c r="F1622" s="139" t="s">
        <v>708</v>
      </c>
      <c r="G1622" s="139"/>
      <c r="H1622" s="126"/>
      <c r="I1622" s="126"/>
    </row>
    <row r="1623" spans="3:9" x14ac:dyDescent="0.2">
      <c r="C1623" s="126"/>
      <c r="D1623" s="138">
        <v>43591</v>
      </c>
      <c r="E1623" s="86"/>
      <c r="F1623" s="139" t="s">
        <v>709</v>
      </c>
      <c r="G1623" s="139"/>
      <c r="H1623" s="126"/>
      <c r="I1623" s="126"/>
    </row>
    <row r="1624" spans="3:9" x14ac:dyDescent="0.2">
      <c r="C1624" s="126"/>
      <c r="D1624" s="138">
        <v>43588</v>
      </c>
      <c r="E1624" s="86"/>
      <c r="F1624" s="139" t="s">
        <v>710</v>
      </c>
      <c r="G1624" s="139"/>
      <c r="H1624" s="126"/>
      <c r="I1624" s="126"/>
    </row>
    <row r="1625" spans="3:9" x14ac:dyDescent="0.2">
      <c r="C1625" s="126"/>
      <c r="D1625" s="138">
        <v>43587</v>
      </c>
      <c r="E1625" s="86"/>
      <c r="F1625" s="139" t="s">
        <v>711</v>
      </c>
      <c r="G1625" s="139"/>
      <c r="H1625" s="126"/>
      <c r="I1625" s="126"/>
    </row>
    <row r="1626" spans="3:9" x14ac:dyDescent="0.2">
      <c r="C1626" s="126"/>
      <c r="D1626" s="138">
        <v>43585</v>
      </c>
      <c r="E1626" s="86"/>
      <c r="F1626" s="139" t="s">
        <v>712</v>
      </c>
      <c r="G1626" s="139"/>
      <c r="H1626" s="126"/>
      <c r="I1626" s="126"/>
    </row>
    <row r="1627" spans="3:9" x14ac:dyDescent="0.2">
      <c r="C1627" s="126"/>
      <c r="D1627" s="138">
        <v>43584</v>
      </c>
      <c r="E1627" s="86"/>
      <c r="F1627" s="139" t="s">
        <v>713</v>
      </c>
      <c r="G1627" s="139"/>
      <c r="H1627" s="126"/>
      <c r="I1627" s="126"/>
    </row>
    <row r="1628" spans="3:9" x14ac:dyDescent="0.2">
      <c r="C1628" s="126"/>
      <c r="D1628" s="138">
        <v>43581</v>
      </c>
      <c r="E1628" s="86"/>
      <c r="F1628" s="139" t="s">
        <v>714</v>
      </c>
      <c r="G1628" s="139"/>
      <c r="H1628" s="126"/>
      <c r="I1628" s="126"/>
    </row>
    <row r="1629" spans="3:9" x14ac:dyDescent="0.2">
      <c r="C1629" s="126"/>
      <c r="D1629" s="138">
        <v>43580</v>
      </c>
      <c r="E1629" s="86"/>
      <c r="F1629" s="139" t="s">
        <v>715</v>
      </c>
      <c r="G1629" s="139"/>
      <c r="H1629" s="126"/>
      <c r="I1629" s="126"/>
    </row>
    <row r="1630" spans="3:9" x14ac:dyDescent="0.2">
      <c r="C1630" s="126"/>
      <c r="D1630" s="138">
        <v>43579</v>
      </c>
      <c r="E1630" s="86"/>
      <c r="F1630" s="139" t="s">
        <v>716</v>
      </c>
      <c r="G1630" s="139"/>
      <c r="H1630" s="126"/>
      <c r="I1630" s="126"/>
    </row>
    <row r="1631" spans="3:9" x14ac:dyDescent="0.2">
      <c r="C1631" s="126"/>
      <c r="D1631" s="138">
        <v>43578</v>
      </c>
      <c r="E1631" s="86"/>
      <c r="F1631" s="139" t="s">
        <v>717</v>
      </c>
      <c r="G1631" s="139"/>
      <c r="H1631" s="126"/>
      <c r="I1631" s="126"/>
    </row>
    <row r="1632" spans="3:9" x14ac:dyDescent="0.2">
      <c r="C1632" s="126"/>
      <c r="D1632" s="138">
        <v>43572</v>
      </c>
      <c r="E1632" s="86"/>
      <c r="F1632" s="139" t="s">
        <v>718</v>
      </c>
      <c r="G1632" s="139"/>
      <c r="H1632" s="126"/>
      <c r="I1632" s="126"/>
    </row>
    <row r="1633" spans="3:9" x14ac:dyDescent="0.2">
      <c r="C1633" s="126"/>
      <c r="D1633" s="138">
        <v>43571</v>
      </c>
      <c r="E1633" s="86"/>
      <c r="F1633" s="139" t="s">
        <v>719</v>
      </c>
      <c r="G1633" s="139"/>
      <c r="H1633" s="126"/>
      <c r="I1633" s="126"/>
    </row>
    <row r="1634" spans="3:9" x14ac:dyDescent="0.2">
      <c r="C1634" s="126"/>
      <c r="D1634" s="138">
        <v>43570</v>
      </c>
      <c r="E1634" s="86"/>
      <c r="F1634" s="139" t="s">
        <v>720</v>
      </c>
      <c r="G1634" s="139"/>
      <c r="H1634" s="126"/>
      <c r="I1634" s="126"/>
    </row>
    <row r="1635" spans="3:9" x14ac:dyDescent="0.2">
      <c r="C1635" s="126"/>
      <c r="D1635" s="138">
        <v>43567</v>
      </c>
      <c r="E1635" s="86"/>
      <c r="F1635" s="139" t="s">
        <v>721</v>
      </c>
      <c r="G1635" s="139"/>
      <c r="H1635" s="126"/>
      <c r="I1635" s="126"/>
    </row>
    <row r="1636" spans="3:9" x14ac:dyDescent="0.2">
      <c r="C1636" s="126"/>
      <c r="D1636" s="138">
        <v>43566</v>
      </c>
      <c r="E1636" s="86"/>
      <c r="F1636" s="139" t="s">
        <v>722</v>
      </c>
      <c r="G1636" s="139"/>
      <c r="H1636" s="126"/>
      <c r="I1636" s="126"/>
    </row>
    <row r="1637" spans="3:9" x14ac:dyDescent="0.2">
      <c r="C1637" s="126"/>
      <c r="D1637" s="138">
        <v>43565</v>
      </c>
      <c r="E1637" s="86"/>
      <c r="F1637" s="139" t="s">
        <v>723</v>
      </c>
      <c r="G1637" s="139"/>
      <c r="H1637" s="126"/>
      <c r="I1637" s="126"/>
    </row>
    <row r="1638" spans="3:9" x14ac:dyDescent="0.2">
      <c r="C1638" s="126"/>
      <c r="D1638" s="138">
        <v>43564</v>
      </c>
      <c r="E1638" s="86"/>
      <c r="F1638" s="139" t="s">
        <v>724</v>
      </c>
      <c r="G1638" s="139"/>
      <c r="H1638" s="126"/>
      <c r="I1638" s="126"/>
    </row>
    <row r="1639" spans="3:9" x14ac:dyDescent="0.2">
      <c r="C1639" s="126"/>
      <c r="D1639" s="138">
        <v>43563</v>
      </c>
      <c r="E1639" s="86"/>
      <c r="F1639" s="139" t="s">
        <v>725</v>
      </c>
      <c r="G1639" s="139"/>
      <c r="H1639" s="126"/>
      <c r="I1639" s="126"/>
    </row>
    <row r="1640" spans="3:9" x14ac:dyDescent="0.2">
      <c r="C1640" s="126"/>
      <c r="D1640" s="138">
        <v>43560</v>
      </c>
      <c r="E1640" s="86"/>
      <c r="F1640" s="139" t="s">
        <v>726</v>
      </c>
      <c r="G1640" s="139"/>
      <c r="H1640" s="126"/>
      <c r="I1640" s="126"/>
    </row>
    <row r="1641" spans="3:9" x14ac:dyDescent="0.2">
      <c r="C1641" s="126"/>
      <c r="D1641" s="138">
        <v>43559</v>
      </c>
      <c r="E1641" s="86"/>
      <c r="F1641" s="139" t="s">
        <v>727</v>
      </c>
      <c r="G1641" s="139"/>
      <c r="H1641" s="126"/>
      <c r="I1641" s="126"/>
    </row>
    <row r="1642" spans="3:9" x14ac:dyDescent="0.2">
      <c r="C1642" s="126"/>
      <c r="D1642" s="138">
        <v>43558</v>
      </c>
      <c r="E1642" s="86"/>
      <c r="F1642" s="139" t="s">
        <v>728</v>
      </c>
      <c r="G1642" s="139"/>
      <c r="H1642" s="126"/>
      <c r="I1642" s="126"/>
    </row>
    <row r="1643" spans="3:9" x14ac:dyDescent="0.2">
      <c r="C1643" s="126"/>
      <c r="D1643" s="138">
        <v>43557</v>
      </c>
      <c r="E1643" s="86"/>
      <c r="F1643" s="139" t="s">
        <v>729</v>
      </c>
      <c r="G1643" s="139"/>
      <c r="H1643" s="126"/>
      <c r="I1643" s="126"/>
    </row>
    <row r="1644" spans="3:9" x14ac:dyDescent="0.2">
      <c r="C1644" s="126"/>
      <c r="D1644" s="138">
        <v>43556</v>
      </c>
      <c r="E1644" s="86"/>
      <c r="F1644" s="139" t="s">
        <v>730</v>
      </c>
      <c r="G1644" s="139"/>
      <c r="H1644" s="126"/>
      <c r="I1644" s="126"/>
    </row>
    <row r="1645" spans="3:9" x14ac:dyDescent="0.2">
      <c r="C1645" s="126"/>
      <c r="D1645" s="138">
        <v>43553</v>
      </c>
      <c r="E1645" s="86"/>
      <c r="F1645" s="139" t="s">
        <v>731</v>
      </c>
      <c r="G1645" s="139"/>
      <c r="H1645" s="126"/>
      <c r="I1645" s="126"/>
    </row>
    <row r="1646" spans="3:9" x14ac:dyDescent="0.2">
      <c r="C1646" s="126"/>
      <c r="D1646" s="138">
        <v>43552</v>
      </c>
      <c r="E1646" s="86"/>
      <c r="F1646" s="139" t="s">
        <v>732</v>
      </c>
      <c r="G1646" s="139"/>
      <c r="H1646" s="126"/>
      <c r="I1646" s="126"/>
    </row>
    <row r="1647" spans="3:9" x14ac:dyDescent="0.2">
      <c r="C1647" s="126"/>
      <c r="D1647" s="138">
        <v>43551</v>
      </c>
      <c r="E1647" s="86"/>
      <c r="F1647" s="139" t="s">
        <v>733</v>
      </c>
      <c r="G1647" s="139"/>
      <c r="H1647" s="126"/>
      <c r="I1647" s="126"/>
    </row>
    <row r="1648" spans="3:9" x14ac:dyDescent="0.2">
      <c r="C1648" s="126"/>
      <c r="D1648" s="138">
        <v>43550</v>
      </c>
      <c r="E1648" s="86"/>
      <c r="F1648" s="139" t="s">
        <v>734</v>
      </c>
      <c r="G1648" s="139"/>
      <c r="H1648" s="126"/>
      <c r="I1648" s="126"/>
    </row>
    <row r="1649" spans="3:9" x14ac:dyDescent="0.2">
      <c r="C1649" s="126"/>
      <c r="D1649" s="138">
        <v>43549</v>
      </c>
      <c r="E1649" s="86"/>
      <c r="F1649" s="139" t="s">
        <v>735</v>
      </c>
      <c r="G1649" s="139"/>
      <c r="H1649" s="126"/>
      <c r="I1649" s="126"/>
    </row>
    <row r="1650" spans="3:9" x14ac:dyDescent="0.2">
      <c r="C1650" s="126"/>
      <c r="D1650" s="138">
        <v>43546</v>
      </c>
      <c r="E1650" s="86"/>
      <c r="F1650" s="139" t="s">
        <v>736</v>
      </c>
      <c r="G1650" s="139"/>
      <c r="H1650" s="126"/>
      <c r="I1650" s="126"/>
    </row>
    <row r="1651" spans="3:9" x14ac:dyDescent="0.2">
      <c r="C1651" s="126"/>
      <c r="D1651" s="138">
        <v>43545</v>
      </c>
      <c r="E1651" s="86"/>
      <c r="F1651" s="139" t="s">
        <v>737</v>
      </c>
      <c r="G1651" s="139"/>
      <c r="H1651" s="126"/>
      <c r="I1651" s="126"/>
    </row>
    <row r="1652" spans="3:9" x14ac:dyDescent="0.2">
      <c r="C1652" s="126"/>
      <c r="D1652" s="138">
        <v>43544</v>
      </c>
      <c r="E1652" s="86"/>
      <c r="F1652" s="139" t="s">
        <v>738</v>
      </c>
      <c r="G1652" s="139"/>
      <c r="H1652" s="126"/>
      <c r="I1652" s="126"/>
    </row>
    <row r="1653" spans="3:9" x14ac:dyDescent="0.2">
      <c r="C1653" s="126"/>
      <c r="D1653" s="138">
        <v>43543</v>
      </c>
      <c r="E1653" s="86"/>
      <c r="F1653" s="139" t="s">
        <v>739</v>
      </c>
      <c r="G1653" s="139"/>
      <c r="H1653" s="126"/>
      <c r="I1653" s="126"/>
    </row>
    <row r="1654" spans="3:9" x14ac:dyDescent="0.2">
      <c r="C1654" s="126"/>
      <c r="D1654" s="138">
        <v>43542</v>
      </c>
      <c r="E1654" s="86"/>
      <c r="F1654" s="139" t="s">
        <v>740</v>
      </c>
      <c r="G1654" s="139"/>
      <c r="H1654" s="126"/>
      <c r="I1654" s="126"/>
    </row>
    <row r="1655" spans="3:9" x14ac:dyDescent="0.2">
      <c r="C1655" s="126"/>
      <c r="D1655" s="138">
        <v>43539</v>
      </c>
      <c r="E1655" s="86"/>
      <c r="F1655" s="139" t="s">
        <v>741</v>
      </c>
      <c r="G1655" s="139"/>
      <c r="H1655" s="126"/>
      <c r="I1655" s="126"/>
    </row>
    <row r="1656" spans="3:9" x14ac:dyDescent="0.2">
      <c r="C1656" s="126"/>
      <c r="D1656" s="138">
        <v>43538</v>
      </c>
      <c r="E1656" s="86"/>
      <c r="F1656" s="139" t="s">
        <v>784</v>
      </c>
      <c r="G1656" s="139"/>
      <c r="H1656" s="126"/>
      <c r="I1656" s="126"/>
    </row>
    <row r="1657" spans="3:9" x14ac:dyDescent="0.2">
      <c r="C1657" s="126"/>
      <c r="D1657" s="138">
        <v>43537</v>
      </c>
      <c r="E1657" s="86"/>
      <c r="F1657" s="139" t="s">
        <v>785</v>
      </c>
      <c r="G1657" s="139"/>
      <c r="H1657" s="126"/>
      <c r="I1657" s="126"/>
    </row>
    <row r="1658" spans="3:9" x14ac:dyDescent="0.2">
      <c r="C1658" s="126"/>
      <c r="D1658" s="138">
        <v>43536</v>
      </c>
      <c r="E1658" s="86"/>
      <c r="F1658" s="139" t="s">
        <v>786</v>
      </c>
      <c r="G1658" s="139"/>
      <c r="H1658" s="126"/>
      <c r="I1658" s="126"/>
    </row>
    <row r="1659" spans="3:9" x14ac:dyDescent="0.2">
      <c r="C1659" s="126"/>
      <c r="D1659" s="138">
        <v>43535</v>
      </c>
      <c r="E1659" s="86"/>
      <c r="F1659" s="139" t="s">
        <v>787</v>
      </c>
      <c r="G1659" s="139"/>
      <c r="H1659" s="126"/>
      <c r="I1659" s="126"/>
    </row>
    <row r="1660" spans="3:9" x14ac:dyDescent="0.2">
      <c r="C1660" s="126"/>
      <c r="D1660" s="138">
        <v>43532</v>
      </c>
      <c r="E1660" s="86"/>
      <c r="F1660" s="139" t="s">
        <v>788</v>
      </c>
      <c r="G1660" s="139"/>
      <c r="H1660" s="126"/>
      <c r="I1660" s="126"/>
    </row>
    <row r="1661" spans="3:9" x14ac:dyDescent="0.2">
      <c r="C1661" s="126"/>
      <c r="D1661" s="138">
        <v>43531</v>
      </c>
      <c r="E1661" s="86"/>
      <c r="F1661" s="139" t="s">
        <v>789</v>
      </c>
      <c r="G1661" s="139"/>
      <c r="H1661" s="126"/>
      <c r="I1661" s="126"/>
    </row>
    <row r="1662" spans="3:9" x14ac:dyDescent="0.2">
      <c r="C1662" s="126"/>
      <c r="D1662" s="138">
        <v>43530</v>
      </c>
      <c r="E1662" s="86"/>
      <c r="F1662" s="139" t="s">
        <v>790</v>
      </c>
      <c r="G1662" s="139"/>
      <c r="H1662" s="126"/>
      <c r="I1662" s="126"/>
    </row>
    <row r="1663" spans="3:9" x14ac:dyDescent="0.2">
      <c r="C1663" s="126"/>
      <c r="D1663" s="138">
        <v>43525</v>
      </c>
      <c r="E1663" s="86"/>
      <c r="F1663" s="139" t="s">
        <v>791</v>
      </c>
      <c r="G1663" s="139"/>
      <c r="H1663" s="126"/>
      <c r="I1663" s="126"/>
    </row>
    <row r="1664" spans="3:9" x14ac:dyDescent="0.2">
      <c r="C1664" s="126"/>
      <c r="D1664" s="138">
        <v>43524</v>
      </c>
      <c r="E1664" s="139"/>
      <c r="F1664" s="139" t="s">
        <v>792</v>
      </c>
      <c r="G1664" s="139"/>
      <c r="H1664" s="126"/>
      <c r="I1664" s="126"/>
    </row>
    <row r="1665" spans="3:9" x14ac:dyDescent="0.2">
      <c r="C1665" s="126"/>
      <c r="D1665" s="138">
        <v>43523</v>
      </c>
      <c r="E1665" s="139"/>
      <c r="F1665" s="139" t="s">
        <v>793</v>
      </c>
      <c r="G1665" s="139"/>
      <c r="H1665" s="126"/>
      <c r="I1665" s="126"/>
    </row>
    <row r="1666" spans="3:9" x14ac:dyDescent="0.2">
      <c r="C1666" s="126"/>
      <c r="D1666" s="138">
        <v>43522</v>
      </c>
      <c r="E1666" s="139"/>
      <c r="F1666" s="139" t="s">
        <v>794</v>
      </c>
      <c r="G1666" s="126"/>
      <c r="H1666" s="126"/>
      <c r="I1666" s="126"/>
    </row>
    <row r="1667" spans="3:9" x14ac:dyDescent="0.2">
      <c r="C1667" s="126"/>
      <c r="D1667" s="138">
        <v>43521</v>
      </c>
      <c r="E1667" s="139"/>
      <c r="F1667" s="139" t="s">
        <v>795</v>
      </c>
      <c r="G1667" s="126"/>
      <c r="H1667" s="126"/>
      <c r="I1667" s="126"/>
    </row>
    <row r="1668" spans="3:9" x14ac:dyDescent="0.2">
      <c r="C1668" s="126"/>
      <c r="D1668" s="138">
        <v>43518</v>
      </c>
      <c r="E1668" s="139"/>
      <c r="F1668" s="139" t="s">
        <v>791</v>
      </c>
      <c r="G1668" s="126"/>
      <c r="H1668" s="126"/>
      <c r="I1668" s="126"/>
    </row>
    <row r="1669" spans="3:9" x14ac:dyDescent="0.2">
      <c r="C1669" s="126"/>
      <c r="D1669" s="138">
        <v>43517</v>
      </c>
      <c r="E1669" s="139"/>
      <c r="F1669" s="139" t="s">
        <v>796</v>
      </c>
      <c r="G1669" s="126"/>
      <c r="H1669" s="126"/>
      <c r="I1669" s="126"/>
    </row>
    <row r="1670" spans="3:9" x14ac:dyDescent="0.2">
      <c r="C1670" s="126"/>
      <c r="D1670" s="138">
        <v>43516</v>
      </c>
      <c r="E1670" s="139"/>
      <c r="F1670" s="139" t="s">
        <v>797</v>
      </c>
      <c r="G1670" s="126"/>
      <c r="H1670" s="126"/>
      <c r="I1670" s="126"/>
    </row>
    <row r="1671" spans="3:9" x14ac:dyDescent="0.2">
      <c r="C1671" s="126"/>
      <c r="D1671" s="138">
        <v>43515</v>
      </c>
      <c r="E1671" s="139"/>
      <c r="F1671" s="139" t="s">
        <v>798</v>
      </c>
      <c r="G1671" s="126"/>
      <c r="H1671" s="126"/>
      <c r="I1671" s="126"/>
    </row>
    <row r="1672" spans="3:9" x14ac:dyDescent="0.2">
      <c r="C1672" s="126"/>
      <c r="D1672" s="138">
        <v>43514</v>
      </c>
      <c r="E1672" s="139"/>
      <c r="F1672" s="139" t="s">
        <v>799</v>
      </c>
      <c r="G1672" s="126"/>
      <c r="H1672" s="126"/>
      <c r="I1672" s="126"/>
    </row>
    <row r="1673" spans="3:9" x14ac:dyDescent="0.2">
      <c r="C1673" s="126"/>
      <c r="D1673" s="138">
        <v>43511</v>
      </c>
      <c r="E1673" s="139"/>
      <c r="F1673" s="139" t="s">
        <v>800</v>
      </c>
      <c r="G1673" s="126"/>
      <c r="H1673" s="126"/>
      <c r="I1673" s="126"/>
    </row>
    <row r="1674" spans="3:9" x14ac:dyDescent="0.2">
      <c r="C1674" s="126"/>
      <c r="D1674" s="138">
        <v>43510</v>
      </c>
      <c r="E1674" s="139"/>
      <c r="F1674" s="139" t="s">
        <v>801</v>
      </c>
      <c r="G1674" s="126"/>
      <c r="H1674" s="126"/>
      <c r="I1674" s="126"/>
    </row>
    <row r="1675" spans="3:9" x14ac:dyDescent="0.2">
      <c r="C1675" s="126"/>
      <c r="D1675" s="138">
        <v>43509</v>
      </c>
      <c r="E1675" s="139"/>
      <c r="F1675" s="139" t="s">
        <v>802</v>
      </c>
      <c r="G1675" s="126"/>
      <c r="H1675" s="126"/>
      <c r="I1675" s="126"/>
    </row>
    <row r="1676" spans="3:9" x14ac:dyDescent="0.2">
      <c r="C1676" s="126"/>
      <c r="D1676" s="138">
        <v>43508</v>
      </c>
      <c r="E1676" s="139"/>
      <c r="F1676" s="139" t="s">
        <v>803</v>
      </c>
      <c r="G1676" s="126"/>
      <c r="H1676" s="126"/>
      <c r="I1676" s="126"/>
    </row>
    <row r="1677" spans="3:9" x14ac:dyDescent="0.2">
      <c r="C1677" s="126"/>
      <c r="D1677" s="138">
        <v>43507</v>
      </c>
      <c r="E1677" s="139"/>
      <c r="F1677" s="139" t="s">
        <v>804</v>
      </c>
      <c r="G1677" s="126"/>
      <c r="H1677" s="126"/>
      <c r="I1677" s="126"/>
    </row>
    <row r="1678" spans="3:9" x14ac:dyDescent="0.2">
      <c r="C1678" s="126"/>
      <c r="D1678" s="138">
        <v>43504</v>
      </c>
      <c r="E1678" s="139"/>
      <c r="F1678" s="139" t="s">
        <v>805</v>
      </c>
      <c r="G1678" s="126"/>
      <c r="H1678" s="126"/>
      <c r="I1678" s="126"/>
    </row>
    <row r="1679" spans="3:9" x14ac:dyDescent="0.2">
      <c r="C1679" s="126"/>
      <c r="D1679" s="138">
        <v>43503</v>
      </c>
      <c r="E1679" s="139"/>
      <c r="F1679" s="139" t="s">
        <v>806</v>
      </c>
      <c r="G1679" s="126"/>
      <c r="H1679" s="126"/>
      <c r="I1679" s="126"/>
    </row>
    <row r="1680" spans="3:9" x14ac:dyDescent="0.2">
      <c r="C1680" s="126"/>
      <c r="D1680" s="138">
        <v>43502</v>
      </c>
      <c r="E1680" s="139"/>
      <c r="F1680" s="139" t="s">
        <v>807</v>
      </c>
      <c r="G1680" s="126"/>
      <c r="H1680" s="126"/>
      <c r="I1680" s="126"/>
    </row>
    <row r="1681" spans="3:9" x14ac:dyDescent="0.2">
      <c r="C1681" s="126"/>
      <c r="D1681" s="138">
        <v>43501</v>
      </c>
      <c r="E1681" s="139"/>
      <c r="F1681" s="139" t="s">
        <v>808</v>
      </c>
      <c r="G1681" s="126"/>
      <c r="H1681" s="126"/>
      <c r="I1681" s="126"/>
    </row>
    <row r="1682" spans="3:9" x14ac:dyDescent="0.2">
      <c r="C1682" s="126"/>
      <c r="D1682" s="138">
        <v>43500</v>
      </c>
      <c r="E1682" s="139"/>
      <c r="F1682" s="139" t="s">
        <v>809</v>
      </c>
      <c r="G1682" s="126"/>
      <c r="H1682" s="126"/>
      <c r="I1682" s="126"/>
    </row>
    <row r="1683" spans="3:9" x14ac:dyDescent="0.2">
      <c r="C1683" s="126"/>
      <c r="D1683" s="138">
        <v>43497</v>
      </c>
      <c r="E1683" s="139"/>
      <c r="F1683" s="139" t="s">
        <v>810</v>
      </c>
      <c r="G1683" s="126"/>
      <c r="H1683" s="126"/>
      <c r="I1683" s="126"/>
    </row>
    <row r="1684" spans="3:9" x14ac:dyDescent="0.2">
      <c r="C1684" s="126"/>
      <c r="D1684" s="138">
        <v>43496</v>
      </c>
      <c r="E1684" s="139"/>
      <c r="F1684" s="139" t="s">
        <v>811</v>
      </c>
      <c r="G1684" s="126"/>
      <c r="H1684" s="126"/>
      <c r="I1684" s="126"/>
    </row>
    <row r="1685" spans="3:9" x14ac:dyDescent="0.2">
      <c r="C1685" s="126"/>
      <c r="D1685" s="138">
        <v>43495</v>
      </c>
      <c r="E1685" s="139"/>
      <c r="F1685" s="139" t="s">
        <v>812</v>
      </c>
      <c r="G1685" s="126"/>
      <c r="H1685" s="126"/>
      <c r="I1685" s="126"/>
    </row>
    <row r="1686" spans="3:9" x14ac:dyDescent="0.2">
      <c r="C1686" s="126"/>
      <c r="D1686" s="138">
        <v>43494</v>
      </c>
      <c r="E1686" s="139"/>
      <c r="F1686" s="139" t="s">
        <v>813</v>
      </c>
      <c r="G1686" s="126"/>
      <c r="H1686" s="126"/>
      <c r="I1686" s="126"/>
    </row>
    <row r="1687" spans="3:9" x14ac:dyDescent="0.2">
      <c r="C1687" s="126"/>
      <c r="D1687" s="138">
        <v>43493</v>
      </c>
      <c r="E1687" s="139"/>
      <c r="F1687" s="139" t="s">
        <v>814</v>
      </c>
      <c r="G1687" s="126"/>
      <c r="H1687" s="126"/>
      <c r="I1687" s="126"/>
    </row>
    <row r="1688" spans="3:9" x14ac:dyDescent="0.2">
      <c r="C1688" s="126"/>
      <c r="D1688" s="138">
        <v>43490</v>
      </c>
      <c r="E1688" s="139"/>
      <c r="F1688" s="139" t="s">
        <v>815</v>
      </c>
      <c r="G1688" s="126"/>
      <c r="H1688" s="126"/>
      <c r="I1688" s="126"/>
    </row>
    <row r="1689" spans="3:9" x14ac:dyDescent="0.2">
      <c r="C1689" s="126"/>
      <c r="D1689" s="138">
        <v>43489</v>
      </c>
      <c r="E1689" s="139"/>
      <c r="F1689" s="139" t="s">
        <v>816</v>
      </c>
      <c r="G1689" s="126"/>
      <c r="H1689" s="126"/>
      <c r="I1689" s="126"/>
    </row>
    <row r="1690" spans="3:9" x14ac:dyDescent="0.2">
      <c r="C1690" s="126"/>
      <c r="D1690" s="138">
        <v>43488</v>
      </c>
      <c r="E1690" s="139"/>
      <c r="F1690" s="139" t="s">
        <v>800</v>
      </c>
      <c r="G1690" s="126"/>
      <c r="H1690" s="126"/>
      <c r="I1690" s="126"/>
    </row>
    <row r="1691" spans="3:9" x14ac:dyDescent="0.2">
      <c r="C1691" s="126"/>
      <c r="D1691" s="138">
        <v>43487</v>
      </c>
      <c r="E1691" s="139"/>
      <c r="F1691" s="139" t="s">
        <v>800</v>
      </c>
      <c r="G1691" s="126"/>
      <c r="H1691" s="126"/>
      <c r="I1691" s="126"/>
    </row>
    <row r="1692" spans="3:9" x14ac:dyDescent="0.2">
      <c r="C1692" s="126"/>
      <c r="D1692" s="138">
        <v>43486</v>
      </c>
      <c r="E1692" s="139"/>
      <c r="F1692" s="139" t="s">
        <v>817</v>
      </c>
      <c r="G1692" s="126"/>
      <c r="H1692" s="126"/>
      <c r="I1692" s="126"/>
    </row>
    <row r="1693" spans="3:9" x14ac:dyDescent="0.2">
      <c r="C1693" s="126"/>
      <c r="D1693" s="138">
        <v>43483</v>
      </c>
      <c r="E1693" s="139"/>
      <c r="F1693" s="139" t="s">
        <v>818</v>
      </c>
      <c r="G1693" s="126"/>
      <c r="H1693" s="126"/>
      <c r="I1693" s="126"/>
    </row>
    <row r="1694" spans="3:9" x14ac:dyDescent="0.2">
      <c r="C1694" s="126"/>
      <c r="D1694" s="138">
        <v>43482</v>
      </c>
      <c r="E1694" s="139"/>
      <c r="F1694" s="139" t="s">
        <v>819</v>
      </c>
      <c r="G1694" s="126"/>
      <c r="H1694" s="126"/>
      <c r="I1694" s="126"/>
    </row>
    <row r="1695" spans="3:9" x14ac:dyDescent="0.2">
      <c r="C1695" s="126"/>
      <c r="D1695" s="138">
        <v>43481</v>
      </c>
      <c r="E1695" s="139"/>
      <c r="F1695" s="139" t="s">
        <v>820</v>
      </c>
      <c r="G1695" s="126"/>
      <c r="H1695" s="126"/>
      <c r="I1695" s="126"/>
    </row>
    <row r="1696" spans="3:9" x14ac:dyDescent="0.2">
      <c r="C1696" s="126"/>
      <c r="D1696" s="138">
        <v>43480</v>
      </c>
      <c r="E1696" s="139"/>
      <c r="F1696" s="139" t="s">
        <v>819</v>
      </c>
      <c r="G1696" s="126"/>
      <c r="H1696" s="126"/>
      <c r="I1696" s="126"/>
    </row>
    <row r="1697" spans="3:9" x14ac:dyDescent="0.2">
      <c r="C1697" s="126"/>
      <c r="D1697" s="138">
        <v>43479</v>
      </c>
      <c r="E1697" s="139"/>
      <c r="F1697" s="139" t="s">
        <v>793</v>
      </c>
      <c r="G1697" s="126"/>
      <c r="H1697" s="126"/>
      <c r="I1697" s="126"/>
    </row>
    <row r="1698" spans="3:9" x14ac:dyDescent="0.2">
      <c r="C1698" s="126"/>
      <c r="D1698" s="138">
        <v>43476</v>
      </c>
      <c r="E1698" s="139"/>
      <c r="F1698" s="139" t="s">
        <v>821</v>
      </c>
      <c r="G1698" s="126"/>
      <c r="H1698" s="126"/>
      <c r="I1698" s="126"/>
    </row>
    <row r="1699" spans="3:9" x14ac:dyDescent="0.2">
      <c r="C1699" s="126"/>
      <c r="D1699" s="138">
        <v>43475</v>
      </c>
      <c r="E1699" s="139"/>
      <c r="F1699" s="139" t="s">
        <v>822</v>
      </c>
      <c r="G1699" s="126"/>
      <c r="H1699" s="126"/>
      <c r="I1699" s="126"/>
    </row>
    <row r="1700" spans="3:9" x14ac:dyDescent="0.2">
      <c r="C1700" s="126"/>
      <c r="D1700" s="138">
        <v>43474</v>
      </c>
      <c r="E1700" s="139"/>
      <c r="F1700" s="139" t="s">
        <v>823</v>
      </c>
      <c r="G1700" s="126"/>
      <c r="H1700" s="126"/>
      <c r="I1700" s="126"/>
    </row>
    <row r="1701" spans="3:9" x14ac:dyDescent="0.2">
      <c r="C1701" s="126"/>
      <c r="D1701" s="138">
        <v>43473</v>
      </c>
      <c r="E1701" s="139"/>
      <c r="F1701" s="139" t="s">
        <v>824</v>
      </c>
      <c r="G1701" s="126"/>
      <c r="H1701" s="126"/>
      <c r="I1701" s="126"/>
    </row>
    <row r="1702" spans="3:9" x14ac:dyDescent="0.2">
      <c r="C1702" s="126"/>
      <c r="D1702" s="138">
        <v>43472</v>
      </c>
      <c r="E1702" s="139"/>
      <c r="F1702" s="139" t="s">
        <v>825</v>
      </c>
      <c r="G1702" s="126"/>
      <c r="H1702" s="126"/>
      <c r="I1702" s="126"/>
    </row>
    <row r="1703" spans="3:9" x14ac:dyDescent="0.2">
      <c r="C1703" s="126"/>
      <c r="D1703" s="138">
        <v>43469</v>
      </c>
      <c r="E1703" s="139"/>
      <c r="F1703" s="139" t="s">
        <v>826</v>
      </c>
      <c r="G1703" s="126"/>
      <c r="H1703" s="126"/>
      <c r="I1703" s="126"/>
    </row>
    <row r="1704" spans="3:9" x14ac:dyDescent="0.2">
      <c r="C1704" s="126"/>
      <c r="D1704" s="138">
        <v>43468</v>
      </c>
      <c r="E1704" s="139"/>
      <c r="F1704" s="139" t="s">
        <v>827</v>
      </c>
      <c r="G1704" s="126"/>
      <c r="H1704" s="126"/>
      <c r="I1704" s="126"/>
    </row>
    <row r="1705" spans="3:9" x14ac:dyDescent="0.2">
      <c r="C1705" s="126"/>
      <c r="D1705" s="138">
        <v>43467</v>
      </c>
      <c r="E1705" s="139"/>
      <c r="F1705" s="139" t="s">
        <v>828</v>
      </c>
      <c r="G1705" s="126"/>
      <c r="H1705" s="126"/>
      <c r="I1705" s="126"/>
    </row>
    <row r="1706" spans="3:9" x14ac:dyDescent="0.2">
      <c r="C1706" s="126"/>
      <c r="D1706" s="138">
        <v>43462</v>
      </c>
      <c r="E1706" s="139"/>
      <c r="F1706" s="139" t="s">
        <v>829</v>
      </c>
      <c r="G1706" s="126"/>
      <c r="H1706" s="126"/>
      <c r="I1706" s="126"/>
    </row>
    <row r="1707" spans="3:9" x14ac:dyDescent="0.2">
      <c r="C1707" s="126"/>
      <c r="D1707" s="138">
        <v>43461</v>
      </c>
      <c r="E1707" s="139"/>
      <c r="F1707" s="139" t="s">
        <v>830</v>
      </c>
      <c r="G1707" s="126"/>
      <c r="H1707" s="126"/>
      <c r="I1707" s="126"/>
    </row>
    <row r="1708" spans="3:9" x14ac:dyDescent="0.2">
      <c r="C1708" s="126"/>
      <c r="D1708" s="138">
        <v>43460</v>
      </c>
      <c r="E1708" s="139"/>
      <c r="F1708" s="139" t="s">
        <v>831</v>
      </c>
      <c r="G1708" s="126"/>
      <c r="H1708" s="126"/>
      <c r="I1708" s="126"/>
    </row>
    <row r="1709" spans="3:9" x14ac:dyDescent="0.2">
      <c r="C1709" s="126"/>
      <c r="D1709" s="138">
        <v>43458</v>
      </c>
      <c r="E1709" s="139"/>
      <c r="F1709" s="139" t="s">
        <v>832</v>
      </c>
      <c r="G1709" s="126"/>
      <c r="H1709" s="126"/>
      <c r="I1709" s="126"/>
    </row>
    <row r="1710" spans="3:9" x14ac:dyDescent="0.2">
      <c r="C1710" s="126"/>
      <c r="D1710" s="138">
        <v>43455</v>
      </c>
      <c r="E1710" s="139"/>
      <c r="F1710" s="139" t="s">
        <v>833</v>
      </c>
      <c r="G1710" s="126"/>
      <c r="H1710" s="126"/>
      <c r="I1710" s="126"/>
    </row>
    <row r="1711" spans="3:9" x14ac:dyDescent="0.2">
      <c r="C1711" s="126"/>
      <c r="D1711" s="138">
        <v>43454</v>
      </c>
      <c r="E1711" s="139"/>
      <c r="F1711" s="139" t="s">
        <v>834</v>
      </c>
      <c r="G1711" s="126"/>
      <c r="H1711" s="126"/>
      <c r="I1711" s="126"/>
    </row>
    <row r="1712" spans="3:9" x14ac:dyDescent="0.2">
      <c r="C1712" s="126"/>
      <c r="D1712" s="138">
        <v>43453</v>
      </c>
      <c r="E1712" s="139"/>
      <c r="F1712" s="139" t="s">
        <v>835</v>
      </c>
      <c r="G1712" s="126"/>
      <c r="H1712" s="126"/>
      <c r="I1712" s="126"/>
    </row>
    <row r="1713" spans="3:9" x14ac:dyDescent="0.2">
      <c r="C1713" s="126"/>
      <c r="D1713" s="138">
        <v>43452</v>
      </c>
      <c r="E1713" s="139"/>
      <c r="F1713" s="139" t="s">
        <v>836</v>
      </c>
      <c r="G1713" s="126"/>
      <c r="H1713" s="126"/>
      <c r="I1713" s="126"/>
    </row>
    <row r="1714" spans="3:9" x14ac:dyDescent="0.2">
      <c r="C1714" s="126"/>
      <c r="D1714" s="138">
        <v>43451</v>
      </c>
      <c r="E1714" s="139"/>
      <c r="F1714" s="139" t="s">
        <v>837</v>
      </c>
      <c r="G1714" s="126"/>
      <c r="H1714" s="126"/>
      <c r="I1714" s="126"/>
    </row>
    <row r="1715" spans="3:9" x14ac:dyDescent="0.2">
      <c r="C1715" s="126"/>
      <c r="D1715" s="138">
        <v>43448</v>
      </c>
      <c r="E1715" s="139"/>
      <c r="F1715" s="139" t="s">
        <v>831</v>
      </c>
      <c r="G1715" s="126"/>
      <c r="H1715" s="126"/>
      <c r="I1715" s="126"/>
    </row>
    <row r="1716" spans="3:9" x14ac:dyDescent="0.2">
      <c r="C1716" s="126"/>
      <c r="D1716" s="138">
        <v>43447</v>
      </c>
      <c r="E1716" s="139"/>
      <c r="F1716" s="139" t="s">
        <v>838</v>
      </c>
      <c r="G1716" s="126"/>
      <c r="H1716" s="126"/>
      <c r="I1716" s="126"/>
    </row>
    <row r="1717" spans="3:9" x14ac:dyDescent="0.2">
      <c r="C1717" s="126"/>
      <c r="D1717" s="138">
        <v>43446</v>
      </c>
      <c r="E1717" s="139"/>
      <c r="F1717" s="139" t="s">
        <v>839</v>
      </c>
      <c r="G1717" s="126"/>
      <c r="H1717" s="126"/>
      <c r="I1717" s="126"/>
    </row>
    <row r="1718" spans="3:9" x14ac:dyDescent="0.2">
      <c r="C1718" s="126"/>
      <c r="D1718" s="138">
        <v>43445</v>
      </c>
      <c r="E1718" s="139"/>
      <c r="F1718" s="139" t="s">
        <v>840</v>
      </c>
      <c r="G1718" s="126"/>
      <c r="H1718" s="126"/>
      <c r="I1718" s="126"/>
    </row>
    <row r="1719" spans="3:9" x14ac:dyDescent="0.2">
      <c r="C1719" s="126"/>
      <c r="D1719" s="138">
        <v>43444</v>
      </c>
      <c r="E1719" s="139"/>
      <c r="F1719" s="139" t="s">
        <v>841</v>
      </c>
      <c r="G1719" s="126"/>
      <c r="H1719" s="126"/>
      <c r="I1719" s="126"/>
    </row>
    <row r="1720" spans="3:9" x14ac:dyDescent="0.2">
      <c r="C1720" s="126"/>
      <c r="D1720" s="138">
        <v>43441</v>
      </c>
      <c r="E1720" s="139"/>
      <c r="F1720" s="139" t="s">
        <v>842</v>
      </c>
      <c r="G1720" s="126"/>
      <c r="H1720" s="126"/>
      <c r="I1720" s="126"/>
    </row>
    <row r="1721" spans="3:9" x14ac:dyDescent="0.2">
      <c r="C1721" s="126"/>
      <c r="D1721" s="138">
        <v>43440</v>
      </c>
      <c r="E1721" s="139"/>
      <c r="F1721" s="139" t="s">
        <v>843</v>
      </c>
      <c r="G1721" s="126"/>
      <c r="H1721" s="126"/>
      <c r="I1721" s="126"/>
    </row>
    <row r="1722" spans="3:9" x14ac:dyDescent="0.2">
      <c r="C1722" s="126"/>
      <c r="D1722" s="138">
        <v>43439</v>
      </c>
      <c r="E1722" s="139"/>
      <c r="F1722" s="139" t="s">
        <v>844</v>
      </c>
      <c r="G1722" s="126"/>
      <c r="H1722" s="126"/>
      <c r="I1722" s="126"/>
    </row>
    <row r="1723" spans="3:9" x14ac:dyDescent="0.2">
      <c r="C1723" s="126"/>
      <c r="D1723" s="138">
        <v>43438</v>
      </c>
      <c r="E1723" s="139"/>
      <c r="F1723" s="139" t="s">
        <v>845</v>
      </c>
      <c r="G1723" s="126"/>
      <c r="H1723" s="126"/>
      <c r="I1723" s="126"/>
    </row>
    <row r="1724" spans="3:9" x14ac:dyDescent="0.2">
      <c r="C1724" s="126"/>
      <c r="D1724" s="138">
        <v>43437</v>
      </c>
      <c r="E1724" s="139"/>
      <c r="F1724" s="139" t="s">
        <v>846</v>
      </c>
      <c r="G1724" s="126"/>
      <c r="H1724" s="126"/>
      <c r="I1724" s="126"/>
    </row>
    <row r="1725" spans="3:9" x14ac:dyDescent="0.2">
      <c r="C1725" s="126"/>
      <c r="D1725" s="138">
        <v>43434</v>
      </c>
      <c r="E1725" s="139"/>
      <c r="F1725" s="139" t="s">
        <v>847</v>
      </c>
      <c r="G1725" s="126"/>
      <c r="H1725" s="126"/>
      <c r="I1725" s="126"/>
    </row>
    <row r="1726" spans="3:9" x14ac:dyDescent="0.2">
      <c r="C1726" s="126"/>
      <c r="D1726" s="138">
        <v>43433</v>
      </c>
      <c r="E1726" s="139"/>
      <c r="F1726" s="139" t="s">
        <v>848</v>
      </c>
      <c r="G1726" s="126"/>
      <c r="H1726" s="126"/>
      <c r="I1726" s="126"/>
    </row>
    <row r="1727" spans="3:9" x14ac:dyDescent="0.2">
      <c r="C1727" s="126"/>
      <c r="D1727" s="138">
        <v>43432</v>
      </c>
      <c r="E1727" s="139"/>
      <c r="F1727" s="139" t="s">
        <v>849</v>
      </c>
      <c r="G1727" s="126"/>
      <c r="H1727" s="126"/>
      <c r="I1727" s="126"/>
    </row>
    <row r="1728" spans="3:9" x14ac:dyDescent="0.2">
      <c r="C1728" s="126"/>
      <c r="D1728" s="138">
        <v>43431</v>
      </c>
      <c r="E1728" s="139"/>
      <c r="F1728" s="139" t="s">
        <v>850</v>
      </c>
      <c r="G1728" s="126"/>
      <c r="H1728" s="126"/>
      <c r="I1728" s="126"/>
    </row>
    <row r="1729" spans="3:9" x14ac:dyDescent="0.2">
      <c r="C1729" s="126"/>
      <c r="D1729" s="138">
        <v>43430</v>
      </c>
      <c r="E1729" s="139"/>
      <c r="F1729" s="139" t="s">
        <v>851</v>
      </c>
      <c r="G1729" s="126"/>
      <c r="H1729" s="126"/>
      <c r="I1729" s="126"/>
    </row>
    <row r="1730" spans="3:9" x14ac:dyDescent="0.2">
      <c r="C1730" s="126"/>
      <c r="D1730" s="138">
        <v>43427</v>
      </c>
      <c r="E1730" s="139"/>
      <c r="F1730" s="139" t="s">
        <v>852</v>
      </c>
      <c r="G1730" s="126"/>
      <c r="H1730" s="126"/>
      <c r="I1730" s="126"/>
    </row>
    <row r="1731" spans="3:9" x14ac:dyDescent="0.2">
      <c r="C1731" s="126"/>
      <c r="D1731" s="138">
        <v>43426</v>
      </c>
      <c r="E1731" s="139"/>
      <c r="F1731" s="139" t="s">
        <v>853</v>
      </c>
      <c r="G1731" s="126"/>
      <c r="H1731" s="126"/>
      <c r="I1731" s="126"/>
    </row>
    <row r="1732" spans="3:9" x14ac:dyDescent="0.2">
      <c r="C1732" s="126"/>
      <c r="D1732" s="138">
        <v>43425</v>
      </c>
      <c r="E1732" s="139"/>
      <c r="F1732" s="139" t="s">
        <v>851</v>
      </c>
      <c r="G1732" s="126"/>
      <c r="H1732" s="126"/>
      <c r="I1732" s="126"/>
    </row>
    <row r="1733" spans="3:9" x14ac:dyDescent="0.2">
      <c r="C1733" s="126"/>
      <c r="D1733" s="138">
        <v>43424</v>
      </c>
      <c r="E1733" s="139"/>
      <c r="F1733" s="139" t="s">
        <v>854</v>
      </c>
      <c r="G1733" s="126"/>
      <c r="H1733" s="126"/>
      <c r="I1733" s="126"/>
    </row>
    <row r="1734" spans="3:9" x14ac:dyDescent="0.2">
      <c r="C1734" s="126"/>
      <c r="D1734" s="138">
        <v>43423</v>
      </c>
      <c r="E1734" s="139"/>
      <c r="F1734" s="139" t="s">
        <v>855</v>
      </c>
      <c r="G1734" s="126"/>
      <c r="H1734" s="126"/>
      <c r="I1734" s="126"/>
    </row>
    <row r="1735" spans="3:9" x14ac:dyDescent="0.2">
      <c r="C1735" s="126"/>
      <c r="D1735" s="138">
        <v>43420</v>
      </c>
      <c r="E1735" s="139"/>
      <c r="F1735" s="139" t="s">
        <v>856</v>
      </c>
      <c r="G1735" s="126"/>
      <c r="H1735" s="126"/>
      <c r="I1735" s="126"/>
    </row>
    <row r="1736" spans="3:9" x14ac:dyDescent="0.2">
      <c r="C1736" s="126"/>
      <c r="D1736" s="138">
        <v>43419</v>
      </c>
      <c r="E1736" s="139"/>
      <c r="F1736" s="139" t="s">
        <v>857</v>
      </c>
      <c r="G1736" s="126"/>
      <c r="H1736" s="126"/>
      <c r="I1736" s="126"/>
    </row>
    <row r="1737" spans="3:9" x14ac:dyDescent="0.2">
      <c r="C1737" s="126"/>
      <c r="D1737" s="138">
        <v>43418</v>
      </c>
      <c r="E1737" s="139"/>
      <c r="F1737" s="139" t="s">
        <v>858</v>
      </c>
      <c r="G1737" s="126"/>
      <c r="H1737" s="126"/>
      <c r="I1737" s="126"/>
    </row>
    <row r="1738" spans="3:9" x14ac:dyDescent="0.2">
      <c r="C1738" s="126"/>
      <c r="D1738" s="138">
        <v>43417</v>
      </c>
      <c r="E1738" s="139"/>
      <c r="F1738" s="139" t="s">
        <v>859</v>
      </c>
      <c r="G1738" s="126"/>
      <c r="H1738" s="126"/>
      <c r="I1738" s="126"/>
    </row>
    <row r="1739" spans="3:9" x14ac:dyDescent="0.2">
      <c r="C1739" s="126"/>
      <c r="D1739" s="138">
        <v>43416</v>
      </c>
      <c r="E1739" s="139"/>
      <c r="F1739" s="139" t="s">
        <v>860</v>
      </c>
      <c r="G1739" s="126"/>
      <c r="H1739" s="126"/>
      <c r="I1739" s="126"/>
    </row>
    <row r="1740" spans="3:9" x14ac:dyDescent="0.2">
      <c r="C1740" s="126"/>
      <c r="D1740" s="138">
        <v>43413</v>
      </c>
      <c r="E1740" s="139"/>
      <c r="F1740" s="139" t="s">
        <v>861</v>
      </c>
      <c r="G1740" s="126"/>
      <c r="H1740" s="126"/>
      <c r="I1740" s="126"/>
    </row>
    <row r="1741" spans="3:9" x14ac:dyDescent="0.2">
      <c r="C1741" s="126"/>
      <c r="D1741" s="138">
        <v>43412</v>
      </c>
      <c r="E1741" s="139"/>
      <c r="F1741" s="139" t="s">
        <v>862</v>
      </c>
      <c r="G1741" s="126"/>
      <c r="H1741" s="126"/>
      <c r="I1741" s="126"/>
    </row>
    <row r="1742" spans="3:9" x14ac:dyDescent="0.2">
      <c r="C1742" s="126"/>
      <c r="D1742" s="138">
        <v>43411</v>
      </c>
      <c r="E1742" s="139"/>
      <c r="F1742" s="139" t="s">
        <v>863</v>
      </c>
      <c r="G1742" s="126"/>
      <c r="H1742" s="126"/>
      <c r="I1742" s="126"/>
    </row>
    <row r="1743" spans="3:9" x14ac:dyDescent="0.2">
      <c r="C1743" s="126"/>
      <c r="D1743" s="138">
        <v>43410</v>
      </c>
      <c r="E1743" s="139"/>
      <c r="F1743" s="139" t="s">
        <v>864</v>
      </c>
      <c r="G1743" s="126"/>
      <c r="H1743" s="126"/>
      <c r="I1743" s="126"/>
    </row>
    <row r="1744" spans="3:9" x14ac:dyDescent="0.2">
      <c r="C1744" s="126"/>
      <c r="D1744" s="138">
        <v>43409</v>
      </c>
      <c r="E1744" s="139"/>
      <c r="F1744" s="139" t="s">
        <v>865</v>
      </c>
      <c r="G1744" s="126"/>
      <c r="H1744" s="126"/>
      <c r="I1744" s="126"/>
    </row>
    <row r="1745" spans="3:9" x14ac:dyDescent="0.2">
      <c r="C1745" s="126"/>
      <c r="D1745" s="138">
        <v>43405</v>
      </c>
      <c r="E1745" s="139"/>
      <c r="F1745" s="139" t="s">
        <v>866</v>
      </c>
      <c r="G1745" s="126"/>
      <c r="H1745" s="126"/>
      <c r="I1745" s="126"/>
    </row>
    <row r="1746" spans="3:9" x14ac:dyDescent="0.2">
      <c r="C1746" s="126"/>
      <c r="D1746" s="138">
        <v>43404</v>
      </c>
      <c r="E1746" s="139"/>
      <c r="F1746" s="139" t="s">
        <v>867</v>
      </c>
      <c r="G1746" s="126"/>
      <c r="H1746" s="126"/>
      <c r="I1746" s="126"/>
    </row>
    <row r="1747" spans="3:9" x14ac:dyDescent="0.2">
      <c r="C1747" s="126"/>
      <c r="D1747" s="138">
        <v>43403</v>
      </c>
      <c r="E1747" s="139"/>
      <c r="F1747" s="139" t="s">
        <v>868</v>
      </c>
      <c r="G1747" s="126"/>
      <c r="H1747" s="126"/>
      <c r="I1747" s="126"/>
    </row>
    <row r="1748" spans="3:9" x14ac:dyDescent="0.2">
      <c r="C1748" s="126"/>
      <c r="D1748" s="138">
        <v>43402</v>
      </c>
      <c r="E1748" s="139"/>
      <c r="F1748" s="139" t="s">
        <v>869</v>
      </c>
      <c r="G1748" s="126"/>
      <c r="H1748" s="126"/>
      <c r="I1748" s="126"/>
    </row>
    <row r="1749" spans="3:9" x14ac:dyDescent="0.2">
      <c r="C1749" s="126"/>
      <c r="D1749" s="138">
        <v>43399</v>
      </c>
      <c r="E1749" s="139"/>
      <c r="F1749" s="139" t="s">
        <v>870</v>
      </c>
      <c r="G1749" s="126"/>
      <c r="H1749" s="126"/>
      <c r="I1749" s="126"/>
    </row>
    <row r="1750" spans="3:9" x14ac:dyDescent="0.2">
      <c r="C1750" s="126"/>
      <c r="D1750" s="138">
        <v>43398</v>
      </c>
      <c r="E1750" s="139"/>
      <c r="F1750" s="139" t="s">
        <v>871</v>
      </c>
      <c r="G1750" s="126"/>
      <c r="H1750" s="126"/>
      <c r="I1750" s="126"/>
    </row>
    <row r="1751" spans="3:9" x14ac:dyDescent="0.2">
      <c r="C1751" s="126"/>
      <c r="D1751" s="138">
        <v>43397</v>
      </c>
      <c r="E1751" s="139"/>
      <c r="F1751" s="139" t="s">
        <v>872</v>
      </c>
      <c r="G1751" s="126"/>
      <c r="H1751" s="126"/>
      <c r="I1751" s="126"/>
    </row>
    <row r="1752" spans="3:9" x14ac:dyDescent="0.2">
      <c r="C1752" s="126"/>
      <c r="D1752" s="138">
        <v>43396</v>
      </c>
      <c r="E1752" s="139"/>
      <c r="F1752" s="139" t="s">
        <v>873</v>
      </c>
      <c r="G1752" s="126"/>
      <c r="H1752" s="126"/>
      <c r="I1752" s="126"/>
    </row>
    <row r="1753" spans="3:9" x14ac:dyDescent="0.2">
      <c r="C1753" s="126"/>
      <c r="D1753" s="138">
        <v>43395</v>
      </c>
      <c r="E1753" s="139"/>
      <c r="F1753" s="139" t="s">
        <v>874</v>
      </c>
      <c r="G1753" s="126"/>
      <c r="H1753" s="126"/>
      <c r="I1753" s="126"/>
    </row>
    <row r="1754" spans="3:9" x14ac:dyDescent="0.2">
      <c r="C1754" s="126"/>
      <c r="D1754" s="138">
        <v>43392</v>
      </c>
      <c r="E1754" s="139"/>
      <c r="F1754" s="139" t="s">
        <v>870</v>
      </c>
      <c r="G1754" s="126"/>
      <c r="H1754" s="126"/>
      <c r="I1754" s="126"/>
    </row>
    <row r="1755" spans="3:9" x14ac:dyDescent="0.2">
      <c r="C1755" s="126"/>
      <c r="D1755" s="138">
        <v>43391</v>
      </c>
      <c r="E1755" s="139"/>
      <c r="F1755" s="139" t="s">
        <v>875</v>
      </c>
      <c r="G1755" s="126"/>
      <c r="H1755" s="126"/>
      <c r="I1755" s="126"/>
    </row>
    <row r="1756" spans="3:9" x14ac:dyDescent="0.2">
      <c r="C1756" s="126"/>
      <c r="D1756" s="138">
        <v>43390</v>
      </c>
      <c r="E1756" s="139"/>
      <c r="F1756" s="139" t="s">
        <v>876</v>
      </c>
      <c r="G1756" s="126"/>
      <c r="H1756" s="126"/>
      <c r="I1756" s="126"/>
    </row>
    <row r="1757" spans="3:9" x14ac:dyDescent="0.2">
      <c r="C1757" s="126"/>
      <c r="D1757" s="138">
        <v>43389</v>
      </c>
      <c r="E1757" s="139"/>
      <c r="F1757" s="139" t="s">
        <v>877</v>
      </c>
      <c r="G1757" s="126"/>
      <c r="H1757" s="126"/>
      <c r="I1757" s="126"/>
    </row>
    <row r="1758" spans="3:9" x14ac:dyDescent="0.2">
      <c r="C1758" s="126"/>
      <c r="D1758" s="138">
        <v>43385</v>
      </c>
      <c r="E1758" s="139"/>
      <c r="F1758" s="139" t="s">
        <v>878</v>
      </c>
      <c r="G1758" s="126"/>
      <c r="H1758" s="126"/>
      <c r="I1758" s="126"/>
    </row>
    <row r="1759" spans="3:9" x14ac:dyDescent="0.2">
      <c r="C1759" s="126"/>
      <c r="D1759" s="138">
        <v>43384</v>
      </c>
      <c r="E1759" s="139"/>
      <c r="F1759" s="139" t="s">
        <v>879</v>
      </c>
      <c r="G1759" s="126"/>
      <c r="H1759" s="126"/>
      <c r="I1759" s="126"/>
    </row>
    <row r="1760" spans="3:9" x14ac:dyDescent="0.2">
      <c r="C1760" s="126"/>
      <c r="D1760" s="138">
        <v>43383</v>
      </c>
      <c r="E1760" s="139"/>
      <c r="F1760" s="139" t="s">
        <v>789</v>
      </c>
      <c r="G1760" s="126"/>
      <c r="H1760" s="126"/>
      <c r="I1760" s="126"/>
    </row>
    <row r="1761" spans="3:9" x14ac:dyDescent="0.2">
      <c r="C1761" s="126"/>
      <c r="D1761" s="138">
        <v>43382</v>
      </c>
      <c r="E1761" s="139"/>
      <c r="F1761" s="139" t="s">
        <v>880</v>
      </c>
      <c r="G1761" s="126"/>
      <c r="H1761" s="126"/>
      <c r="I1761" s="126"/>
    </row>
    <row r="1762" spans="3:9" x14ac:dyDescent="0.2">
      <c r="C1762" s="126"/>
      <c r="D1762" s="138">
        <v>43381</v>
      </c>
      <c r="E1762" s="139"/>
      <c r="F1762" s="139" t="s">
        <v>881</v>
      </c>
      <c r="G1762" s="126"/>
      <c r="H1762" s="126"/>
      <c r="I1762" s="126"/>
    </row>
    <row r="1763" spans="3:9" x14ac:dyDescent="0.2">
      <c r="C1763" s="126"/>
      <c r="D1763" s="138">
        <v>43378</v>
      </c>
      <c r="E1763" s="139"/>
      <c r="F1763" s="139" t="s">
        <v>882</v>
      </c>
      <c r="G1763" s="126"/>
      <c r="H1763" s="126"/>
      <c r="I1763" s="126"/>
    </row>
    <row r="1764" spans="3:9" x14ac:dyDescent="0.2">
      <c r="C1764" s="126"/>
      <c r="D1764" s="138">
        <v>43377</v>
      </c>
      <c r="E1764" s="139"/>
      <c r="F1764" s="139" t="s">
        <v>883</v>
      </c>
      <c r="G1764" s="126"/>
      <c r="H1764" s="126"/>
      <c r="I1764" s="126"/>
    </row>
    <row r="1765" spans="3:9" x14ac:dyDescent="0.2">
      <c r="C1765" s="126"/>
      <c r="D1765" s="138">
        <v>43376</v>
      </c>
      <c r="E1765" s="139"/>
      <c r="F1765" s="139" t="s">
        <v>821</v>
      </c>
      <c r="G1765" s="126"/>
      <c r="H1765" s="126"/>
      <c r="I1765" s="126"/>
    </row>
    <row r="1766" spans="3:9" x14ac:dyDescent="0.2">
      <c r="C1766" s="126"/>
      <c r="D1766" s="138">
        <v>43375</v>
      </c>
      <c r="E1766" s="139"/>
      <c r="F1766" s="139" t="s">
        <v>870</v>
      </c>
      <c r="G1766" s="126"/>
      <c r="H1766" s="126"/>
      <c r="I1766" s="126"/>
    </row>
    <row r="1767" spans="3:9" x14ac:dyDescent="0.2">
      <c r="C1767" s="126"/>
      <c r="D1767" s="138">
        <v>43374</v>
      </c>
      <c r="E1767" s="139"/>
      <c r="F1767" s="139" t="s">
        <v>884</v>
      </c>
      <c r="G1767" s="126"/>
      <c r="H1767" s="126"/>
      <c r="I1767" s="126"/>
    </row>
    <row r="1768" spans="3:9" x14ac:dyDescent="0.2">
      <c r="C1768" s="126"/>
      <c r="D1768" s="138">
        <v>43371</v>
      </c>
      <c r="E1768" s="139"/>
      <c r="F1768" s="139" t="s">
        <v>885</v>
      </c>
      <c r="G1768" s="126"/>
      <c r="H1768" s="126"/>
      <c r="I1768" s="126"/>
    </row>
    <row r="1769" spans="3:9" x14ac:dyDescent="0.2">
      <c r="C1769" s="126"/>
      <c r="D1769" s="138">
        <v>43370</v>
      </c>
      <c r="E1769" s="139"/>
      <c r="F1769" s="139" t="s">
        <v>886</v>
      </c>
      <c r="G1769" s="126"/>
      <c r="H1769" s="126"/>
      <c r="I1769" s="126"/>
    </row>
    <row r="1770" spans="3:9" x14ac:dyDescent="0.2">
      <c r="C1770" s="126"/>
      <c r="D1770" s="138">
        <v>43369</v>
      </c>
      <c r="E1770" s="139"/>
      <c r="F1770" s="139" t="s">
        <v>887</v>
      </c>
      <c r="G1770" s="126"/>
      <c r="H1770" s="126"/>
      <c r="I1770" s="126"/>
    </row>
    <row r="1771" spans="3:9" x14ac:dyDescent="0.2">
      <c r="C1771" s="126"/>
      <c r="D1771" s="138">
        <v>43368</v>
      </c>
      <c r="E1771" s="139"/>
      <c r="F1771" s="139" t="s">
        <v>888</v>
      </c>
      <c r="G1771" s="126"/>
      <c r="H1771" s="126"/>
      <c r="I1771" s="126"/>
    </row>
    <row r="1772" spans="3:9" x14ac:dyDescent="0.2">
      <c r="C1772" s="126"/>
      <c r="D1772" s="138">
        <v>43367</v>
      </c>
      <c r="E1772" s="139"/>
      <c r="F1772" s="139" t="s">
        <v>799</v>
      </c>
      <c r="G1772" s="126"/>
      <c r="H1772" s="126"/>
      <c r="I1772" s="126"/>
    </row>
    <row r="1773" spans="3:9" x14ac:dyDescent="0.2">
      <c r="C1773" s="126"/>
      <c r="D1773" s="138">
        <v>43364</v>
      </c>
      <c r="E1773" s="139"/>
      <c r="F1773" s="139" t="s">
        <v>889</v>
      </c>
      <c r="G1773" s="126"/>
      <c r="H1773" s="126"/>
      <c r="I1773" s="126"/>
    </row>
    <row r="1774" spans="3:9" x14ac:dyDescent="0.2">
      <c r="C1774" s="126"/>
      <c r="D1774" s="138">
        <v>43363</v>
      </c>
      <c r="E1774" s="139"/>
      <c r="F1774" s="139" t="s">
        <v>890</v>
      </c>
      <c r="G1774" s="126"/>
      <c r="H1774" s="126"/>
      <c r="I1774" s="126"/>
    </row>
    <row r="1775" spans="3:9" x14ac:dyDescent="0.2">
      <c r="C1775" s="126"/>
      <c r="D1775" s="138">
        <v>43362</v>
      </c>
      <c r="E1775" s="139"/>
      <c r="F1775" s="139" t="s">
        <v>891</v>
      </c>
      <c r="G1775" s="126"/>
      <c r="H1775" s="126"/>
      <c r="I1775" s="126"/>
    </row>
    <row r="1776" spans="3:9" x14ac:dyDescent="0.2">
      <c r="C1776" s="126"/>
      <c r="D1776" s="138">
        <v>43361</v>
      </c>
      <c r="E1776" s="139"/>
      <c r="F1776" s="139" t="s">
        <v>892</v>
      </c>
      <c r="G1776" s="126"/>
      <c r="H1776" s="126"/>
      <c r="I1776" s="126"/>
    </row>
    <row r="1777" spans="3:9" x14ac:dyDescent="0.2">
      <c r="C1777" s="126"/>
      <c r="D1777" s="138">
        <v>43360</v>
      </c>
      <c r="E1777" s="139"/>
      <c r="F1777" s="139" t="s">
        <v>893</v>
      </c>
      <c r="G1777" s="126"/>
      <c r="H1777" s="126"/>
      <c r="I1777" s="126"/>
    </row>
    <row r="1778" spans="3:9" x14ac:dyDescent="0.2">
      <c r="C1778" s="126"/>
      <c r="D1778" s="138">
        <v>43357</v>
      </c>
      <c r="E1778" s="139"/>
      <c r="F1778" s="139" t="s">
        <v>894</v>
      </c>
      <c r="G1778" s="126"/>
      <c r="H1778" s="126"/>
      <c r="I1778" s="126"/>
    </row>
    <row r="1779" spans="3:9" x14ac:dyDescent="0.2">
      <c r="C1779" s="126"/>
      <c r="D1779" s="138">
        <v>43356</v>
      </c>
      <c r="E1779" s="139"/>
      <c r="F1779" s="139" t="s">
        <v>895</v>
      </c>
      <c r="G1779" s="126"/>
      <c r="H1779" s="126"/>
      <c r="I1779" s="126"/>
    </row>
    <row r="1780" spans="3:9" x14ac:dyDescent="0.2">
      <c r="C1780" s="126"/>
      <c r="D1780" s="138">
        <v>43355</v>
      </c>
      <c r="E1780" s="139"/>
      <c r="F1780" s="139" t="s">
        <v>896</v>
      </c>
      <c r="G1780" s="126"/>
      <c r="H1780" s="126"/>
      <c r="I1780" s="126"/>
    </row>
    <row r="1781" spans="3:9" x14ac:dyDescent="0.2">
      <c r="C1781" s="126"/>
      <c r="D1781" s="138">
        <v>43354</v>
      </c>
      <c r="E1781" s="139"/>
      <c r="F1781" s="139" t="s">
        <v>897</v>
      </c>
      <c r="G1781" s="126"/>
      <c r="H1781" s="126"/>
      <c r="I1781" s="126"/>
    </row>
    <row r="1782" spans="3:9" x14ac:dyDescent="0.2">
      <c r="C1782" s="126"/>
      <c r="D1782" s="138">
        <v>43353</v>
      </c>
      <c r="E1782" s="139"/>
      <c r="F1782" s="139" t="s">
        <v>898</v>
      </c>
      <c r="G1782" s="126"/>
      <c r="H1782" s="126"/>
      <c r="I1782" s="126"/>
    </row>
    <row r="1783" spans="3:9" x14ac:dyDescent="0.2">
      <c r="C1783" s="126"/>
      <c r="D1783" s="138">
        <v>43350</v>
      </c>
      <c r="E1783" s="139"/>
      <c r="F1783" s="139" t="s">
        <v>899</v>
      </c>
      <c r="G1783" s="126"/>
      <c r="H1783" s="126"/>
      <c r="I1783" s="126"/>
    </row>
    <row r="1784" spans="3:9" x14ac:dyDescent="0.2">
      <c r="C1784" s="126"/>
      <c r="D1784" s="138">
        <v>43349</v>
      </c>
      <c r="E1784" s="139"/>
      <c r="F1784" s="139" t="s">
        <v>900</v>
      </c>
      <c r="G1784" s="126"/>
      <c r="H1784" s="126"/>
      <c r="I1784" s="126"/>
    </row>
    <row r="1785" spans="3:9" x14ac:dyDescent="0.2">
      <c r="C1785" s="126"/>
      <c r="D1785" s="138">
        <v>43348</v>
      </c>
      <c r="E1785" s="139"/>
      <c r="F1785" s="139" t="s">
        <v>901</v>
      </c>
      <c r="G1785" s="126"/>
      <c r="H1785" s="126"/>
      <c r="I1785" s="126"/>
    </row>
    <row r="1786" spans="3:9" x14ac:dyDescent="0.2">
      <c r="C1786" s="126"/>
      <c r="D1786" s="138">
        <v>43347</v>
      </c>
      <c r="E1786" s="139"/>
      <c r="F1786" s="139" t="s">
        <v>902</v>
      </c>
      <c r="G1786" s="126"/>
      <c r="H1786" s="126"/>
      <c r="I1786" s="126"/>
    </row>
    <row r="1787" spans="3:9" x14ac:dyDescent="0.2">
      <c r="C1787" s="126"/>
      <c r="D1787" s="138">
        <v>43346</v>
      </c>
      <c r="E1787" s="139"/>
      <c r="F1787" s="139" t="s">
        <v>903</v>
      </c>
      <c r="G1787" s="126"/>
      <c r="H1787" s="126"/>
      <c r="I1787" s="126"/>
    </row>
    <row r="1788" spans="3:9" x14ac:dyDescent="0.2">
      <c r="C1788" s="126"/>
      <c r="D1788" s="138">
        <v>43343</v>
      </c>
      <c r="F1788" s="139" t="s">
        <v>904</v>
      </c>
      <c r="G1788" s="126"/>
      <c r="H1788" s="126"/>
      <c r="I1788" s="126"/>
    </row>
    <row r="1789" spans="3:9" x14ac:dyDescent="0.2">
      <c r="C1789" s="126"/>
      <c r="D1789" s="138">
        <v>43342</v>
      </c>
      <c r="F1789" s="139" t="s">
        <v>841</v>
      </c>
      <c r="G1789" s="126"/>
      <c r="H1789" s="126"/>
      <c r="I1789" s="126"/>
    </row>
    <row r="1790" spans="3:9" x14ac:dyDescent="0.2">
      <c r="C1790" s="126"/>
      <c r="D1790" s="138">
        <v>43341</v>
      </c>
      <c r="F1790" s="139" t="s">
        <v>905</v>
      </c>
      <c r="G1790" s="126"/>
      <c r="H1790" s="126"/>
      <c r="I1790" s="126"/>
    </row>
    <row r="1791" spans="3:9" x14ac:dyDescent="0.2">
      <c r="C1791" s="126"/>
      <c r="D1791" s="138">
        <v>43340</v>
      </c>
      <c r="F1791" s="139" t="s">
        <v>906</v>
      </c>
      <c r="G1791" s="126"/>
      <c r="H1791" s="126"/>
      <c r="I1791" s="126"/>
    </row>
    <row r="1792" spans="3:9" x14ac:dyDescent="0.2">
      <c r="C1792" s="126"/>
      <c r="D1792" s="138">
        <v>43339</v>
      </c>
      <c r="F1792" s="139" t="s">
        <v>907</v>
      </c>
      <c r="G1792" s="126"/>
      <c r="H1792" s="126"/>
      <c r="I1792" s="126"/>
    </row>
    <row r="1793" spans="3:9" x14ac:dyDescent="0.2">
      <c r="C1793" s="126"/>
      <c r="D1793" s="138">
        <v>43336</v>
      </c>
      <c r="F1793" s="139" t="s">
        <v>908</v>
      </c>
      <c r="G1793" s="126"/>
      <c r="H1793" s="126"/>
      <c r="I1793" s="126"/>
    </row>
    <row r="1794" spans="3:9" x14ac:dyDescent="0.2">
      <c r="C1794" s="126"/>
      <c r="D1794" s="138">
        <v>43335</v>
      </c>
      <c r="F1794" s="139" t="s">
        <v>909</v>
      </c>
      <c r="G1794" s="126"/>
      <c r="H1794" s="126"/>
      <c r="I1794" s="126"/>
    </row>
    <row r="1795" spans="3:9" x14ac:dyDescent="0.2">
      <c r="C1795" s="126"/>
      <c r="D1795" s="138">
        <v>43333</v>
      </c>
      <c r="F1795" s="139" t="s">
        <v>910</v>
      </c>
      <c r="G1795" s="126"/>
      <c r="H1795" s="126"/>
      <c r="I1795" s="126"/>
    </row>
    <row r="1796" spans="3:9" x14ac:dyDescent="0.2">
      <c r="C1796" s="126"/>
      <c r="D1796" s="138">
        <v>43332</v>
      </c>
      <c r="F1796" s="139" t="s">
        <v>911</v>
      </c>
      <c r="G1796" s="126"/>
      <c r="H1796" s="126"/>
      <c r="I1796" s="126"/>
    </row>
    <row r="1797" spans="3:9" x14ac:dyDescent="0.2">
      <c r="C1797" s="126"/>
      <c r="D1797" s="138">
        <v>43329</v>
      </c>
      <c r="F1797" s="139" t="s">
        <v>912</v>
      </c>
      <c r="G1797" s="126"/>
      <c r="H1797" s="126"/>
      <c r="I1797" s="126"/>
    </row>
    <row r="1798" spans="3:9" x14ac:dyDescent="0.2">
      <c r="C1798" s="126"/>
      <c r="D1798" s="138">
        <v>43328</v>
      </c>
      <c r="F1798" s="139" t="s">
        <v>913</v>
      </c>
      <c r="G1798" s="126"/>
      <c r="H1798" s="126"/>
      <c r="I1798" s="126"/>
    </row>
    <row r="1799" spans="3:9" x14ac:dyDescent="0.2">
      <c r="C1799" s="126"/>
      <c r="D1799" s="138">
        <v>43327</v>
      </c>
      <c r="F1799" s="139" t="s">
        <v>914</v>
      </c>
      <c r="G1799" s="126"/>
      <c r="H1799" s="126"/>
      <c r="I1799" s="126"/>
    </row>
    <row r="1800" spans="3:9" x14ac:dyDescent="0.2">
      <c r="C1800" s="126"/>
      <c r="D1800" s="138">
        <v>43326</v>
      </c>
      <c r="F1800" s="139" t="s">
        <v>915</v>
      </c>
      <c r="G1800" s="126"/>
      <c r="H1800" s="126"/>
      <c r="I1800" s="126"/>
    </row>
    <row r="1801" spans="3:9" x14ac:dyDescent="0.2">
      <c r="C1801" s="126"/>
      <c r="D1801" s="138">
        <v>43325</v>
      </c>
      <c r="F1801" s="139" t="s">
        <v>916</v>
      </c>
      <c r="G1801" s="126"/>
      <c r="H1801" s="126"/>
      <c r="I1801" s="126"/>
    </row>
    <row r="1802" spans="3:9" x14ac:dyDescent="0.2">
      <c r="C1802" s="126"/>
      <c r="D1802" s="138">
        <v>43322</v>
      </c>
      <c r="F1802" s="139" t="s">
        <v>917</v>
      </c>
      <c r="G1802" s="126"/>
      <c r="H1802" s="126"/>
      <c r="I1802" s="126"/>
    </row>
    <row r="1803" spans="3:9" x14ac:dyDescent="0.2">
      <c r="C1803" s="126"/>
      <c r="D1803" s="138">
        <v>43321</v>
      </c>
      <c r="F1803" s="139" t="s">
        <v>918</v>
      </c>
      <c r="G1803" s="126"/>
      <c r="H1803" s="126"/>
      <c r="I1803" s="126"/>
    </row>
    <row r="1804" spans="3:9" x14ac:dyDescent="0.2">
      <c r="C1804" s="126"/>
      <c r="D1804" s="138">
        <v>43320</v>
      </c>
      <c r="F1804" s="139" t="s">
        <v>919</v>
      </c>
      <c r="G1804" s="126"/>
      <c r="H1804" s="126"/>
      <c r="I1804" s="126"/>
    </row>
    <row r="1805" spans="3:9" x14ac:dyDescent="0.2">
      <c r="C1805" s="126"/>
      <c r="D1805" s="138">
        <v>43319</v>
      </c>
      <c r="F1805" s="139" t="s">
        <v>920</v>
      </c>
      <c r="G1805" s="126"/>
      <c r="H1805" s="126"/>
      <c r="I1805" s="126"/>
    </row>
    <row r="1806" spans="3:9" x14ac:dyDescent="0.2">
      <c r="C1806" s="126"/>
      <c r="D1806" s="138">
        <v>43318</v>
      </c>
      <c r="F1806" s="139" t="s">
        <v>921</v>
      </c>
      <c r="G1806" s="126"/>
      <c r="H1806" s="126"/>
      <c r="I1806" s="126"/>
    </row>
    <row r="1807" spans="3:9" x14ac:dyDescent="0.2">
      <c r="C1807" s="126"/>
      <c r="D1807" s="138">
        <v>43315</v>
      </c>
      <c r="F1807" s="139" t="s">
        <v>922</v>
      </c>
      <c r="G1807" s="126"/>
      <c r="H1807" s="126"/>
      <c r="I1807" s="126"/>
    </row>
    <row r="1808" spans="3:9" x14ac:dyDescent="0.2">
      <c r="C1808" s="126"/>
      <c r="D1808" s="138">
        <v>43314</v>
      </c>
      <c r="F1808" s="139" t="s">
        <v>923</v>
      </c>
      <c r="G1808" s="126"/>
      <c r="H1808" s="126"/>
      <c r="I1808" s="126"/>
    </row>
    <row r="1809" spans="3:9" x14ac:dyDescent="0.2">
      <c r="C1809" s="126"/>
      <c r="D1809" s="138">
        <v>43313</v>
      </c>
      <c r="F1809" s="139" t="s">
        <v>924</v>
      </c>
      <c r="G1809" s="126"/>
      <c r="H1809" s="126"/>
      <c r="I1809" s="126"/>
    </row>
    <row r="1810" spans="3:9" x14ac:dyDescent="0.2">
      <c r="C1810" s="126"/>
      <c r="D1810" s="138">
        <v>43312</v>
      </c>
      <c r="F1810" s="139" t="s">
        <v>925</v>
      </c>
      <c r="G1810" s="126"/>
      <c r="H1810" s="126"/>
      <c r="I1810" s="126"/>
    </row>
    <row r="1811" spans="3:9" x14ac:dyDescent="0.2">
      <c r="C1811" s="126"/>
      <c r="D1811" s="138">
        <v>43311</v>
      </c>
      <c r="F1811" s="139" t="s">
        <v>926</v>
      </c>
      <c r="G1811" s="126"/>
      <c r="H1811" s="126"/>
      <c r="I1811" s="126"/>
    </row>
    <row r="1812" spans="3:9" x14ac:dyDescent="0.2">
      <c r="C1812" s="126"/>
      <c r="D1812" s="138">
        <v>43308</v>
      </c>
      <c r="F1812" s="139" t="s">
        <v>927</v>
      </c>
      <c r="G1812" s="126"/>
      <c r="H1812" s="126"/>
      <c r="I1812" s="126"/>
    </row>
    <row r="1813" spans="3:9" x14ac:dyDescent="0.2">
      <c r="C1813" s="126"/>
      <c r="D1813" s="138">
        <v>43307</v>
      </c>
      <c r="F1813" s="139" t="s">
        <v>928</v>
      </c>
      <c r="G1813" s="126"/>
      <c r="H1813" s="126"/>
      <c r="I1813" s="126"/>
    </row>
    <row r="1814" spans="3:9" x14ac:dyDescent="0.2">
      <c r="C1814" s="126"/>
      <c r="D1814" s="138">
        <v>43306</v>
      </c>
      <c r="F1814" s="139" t="s">
        <v>929</v>
      </c>
      <c r="G1814" s="126"/>
      <c r="H1814" s="126"/>
      <c r="I1814" s="126"/>
    </row>
    <row r="1815" spans="3:9" x14ac:dyDescent="0.2">
      <c r="C1815" s="126"/>
      <c r="D1815" s="138">
        <v>43305</v>
      </c>
      <c r="F1815" s="139" t="s">
        <v>930</v>
      </c>
      <c r="G1815" s="126"/>
      <c r="H1815" s="126"/>
      <c r="I1815" s="126"/>
    </row>
    <row r="1816" spans="3:9" x14ac:dyDescent="0.2">
      <c r="C1816" s="126"/>
      <c r="D1816" s="138">
        <v>43304</v>
      </c>
      <c r="F1816" s="139" t="s">
        <v>931</v>
      </c>
      <c r="G1816" s="126"/>
      <c r="H1816" s="126"/>
      <c r="I1816" s="126"/>
    </row>
    <row r="1817" spans="3:9" x14ac:dyDescent="0.2">
      <c r="C1817" s="126"/>
      <c r="D1817" s="138">
        <v>43301</v>
      </c>
      <c r="F1817" s="139" t="s">
        <v>932</v>
      </c>
      <c r="G1817" s="126"/>
      <c r="H1817" s="126"/>
      <c r="I1817" s="126"/>
    </row>
    <row r="1818" spans="3:9" x14ac:dyDescent="0.2">
      <c r="C1818" s="126"/>
      <c r="D1818" s="138">
        <v>43300</v>
      </c>
      <c r="F1818" s="139" t="s">
        <v>933</v>
      </c>
      <c r="G1818" s="126"/>
      <c r="H1818" s="126"/>
      <c r="I1818" s="126"/>
    </row>
    <row r="1819" spans="3:9" x14ac:dyDescent="0.2">
      <c r="C1819" s="126"/>
      <c r="D1819" s="138">
        <v>43298</v>
      </c>
      <c r="F1819" s="139" t="s">
        <v>934</v>
      </c>
      <c r="G1819" s="126"/>
      <c r="H1819" s="126"/>
      <c r="I1819" s="126"/>
    </row>
    <row r="1820" spans="3:9" x14ac:dyDescent="0.2">
      <c r="C1820" s="126"/>
      <c r="D1820" s="138">
        <v>43297</v>
      </c>
      <c r="F1820" s="139" t="s">
        <v>935</v>
      </c>
      <c r="G1820" s="126"/>
      <c r="H1820" s="126"/>
      <c r="I1820" s="126"/>
    </row>
    <row r="1821" spans="3:9" x14ac:dyDescent="0.2">
      <c r="C1821" s="126"/>
      <c r="D1821" s="138">
        <v>43294</v>
      </c>
      <c r="F1821" s="139" t="s">
        <v>936</v>
      </c>
      <c r="G1821" s="126"/>
      <c r="H1821" s="126"/>
      <c r="I1821" s="126"/>
    </row>
    <row r="1822" spans="3:9" x14ac:dyDescent="0.2">
      <c r="C1822" s="126"/>
      <c r="D1822" s="138">
        <v>43293</v>
      </c>
      <c r="F1822" s="139" t="s">
        <v>937</v>
      </c>
      <c r="G1822" s="126"/>
      <c r="H1822" s="126"/>
      <c r="I1822" s="126"/>
    </row>
    <row r="1823" spans="3:9" x14ac:dyDescent="0.2">
      <c r="C1823" s="126"/>
      <c r="D1823" s="138">
        <v>43292</v>
      </c>
      <c r="F1823" s="139" t="s">
        <v>938</v>
      </c>
      <c r="G1823" s="126"/>
      <c r="H1823" s="126"/>
      <c r="I1823" s="126"/>
    </row>
    <row r="1824" spans="3:9" x14ac:dyDescent="0.2">
      <c r="C1824" s="126"/>
      <c r="D1824" s="138">
        <v>43291</v>
      </c>
      <c r="F1824" s="139" t="s">
        <v>939</v>
      </c>
      <c r="G1824" s="126"/>
      <c r="H1824" s="126"/>
      <c r="I1824" s="126"/>
    </row>
    <row r="1825" spans="3:9" x14ac:dyDescent="0.2">
      <c r="C1825" s="126"/>
      <c r="D1825" s="138">
        <v>43290</v>
      </c>
      <c r="F1825" s="139" t="s">
        <v>940</v>
      </c>
      <c r="G1825" s="126"/>
      <c r="H1825" s="126"/>
      <c r="I1825" s="126"/>
    </row>
    <row r="1826" spans="3:9" x14ac:dyDescent="0.2">
      <c r="C1826" s="126"/>
      <c r="D1826" s="138">
        <v>43287</v>
      </c>
      <c r="F1826" s="139" t="s">
        <v>941</v>
      </c>
      <c r="G1826" s="126"/>
      <c r="H1826" s="126"/>
      <c r="I1826" s="126"/>
    </row>
    <row r="1827" spans="3:9" x14ac:dyDescent="0.2">
      <c r="C1827" s="126"/>
      <c r="D1827" s="138">
        <v>43286</v>
      </c>
      <c r="F1827" s="139" t="s">
        <v>942</v>
      </c>
      <c r="G1827" s="126"/>
      <c r="H1827" s="126"/>
      <c r="I1827" s="126"/>
    </row>
    <row r="1828" spans="3:9" x14ac:dyDescent="0.2">
      <c r="C1828" s="126"/>
      <c r="D1828" s="138">
        <v>43285</v>
      </c>
      <c r="F1828" s="139" t="s">
        <v>943</v>
      </c>
      <c r="G1828" s="126"/>
      <c r="H1828" s="126"/>
      <c r="I1828" s="126"/>
    </row>
    <row r="1829" spans="3:9" x14ac:dyDescent="0.2">
      <c r="C1829" s="126"/>
      <c r="D1829" s="138">
        <v>43284</v>
      </c>
      <c r="F1829" s="139" t="s">
        <v>944</v>
      </c>
      <c r="G1829" s="126"/>
      <c r="H1829" s="126"/>
      <c r="I1829" s="126"/>
    </row>
    <row r="1830" spans="3:9" x14ac:dyDescent="0.2">
      <c r="C1830" s="126"/>
      <c r="D1830" s="138">
        <v>43283</v>
      </c>
      <c r="F1830" s="139" t="s">
        <v>945</v>
      </c>
      <c r="G1830" s="126"/>
      <c r="H1830" s="126"/>
      <c r="I1830" s="126"/>
    </row>
    <row r="1831" spans="3:9" x14ac:dyDescent="0.2">
      <c r="C1831" s="126"/>
      <c r="D1831" s="138">
        <v>43280</v>
      </c>
      <c r="F1831" s="139" t="s">
        <v>946</v>
      </c>
      <c r="G1831" s="126"/>
      <c r="H1831" s="126"/>
      <c r="I1831" s="126"/>
    </row>
    <row r="1832" spans="3:9" x14ac:dyDescent="0.2">
      <c r="C1832" s="126"/>
      <c r="D1832" s="138">
        <v>43279</v>
      </c>
      <c r="F1832" s="139" t="s">
        <v>947</v>
      </c>
      <c r="G1832" s="126"/>
      <c r="H1832" s="126"/>
      <c r="I1832" s="126"/>
    </row>
    <row r="1833" spans="3:9" x14ac:dyDescent="0.2">
      <c r="C1833" s="126"/>
      <c r="D1833" s="138">
        <v>43278</v>
      </c>
      <c r="F1833" s="139" t="s">
        <v>948</v>
      </c>
      <c r="G1833" s="126"/>
      <c r="H1833" s="126"/>
      <c r="I1833" s="126"/>
    </row>
    <row r="1834" spans="3:9" x14ac:dyDescent="0.2">
      <c r="C1834" s="126"/>
      <c r="D1834" s="138">
        <v>43277</v>
      </c>
      <c r="F1834" s="139" t="s">
        <v>949</v>
      </c>
      <c r="G1834" s="126"/>
      <c r="H1834" s="126"/>
      <c r="I1834" s="126"/>
    </row>
    <row r="1835" spans="3:9" x14ac:dyDescent="0.2">
      <c r="C1835" s="126"/>
      <c r="D1835" s="138">
        <v>43276</v>
      </c>
      <c r="F1835" s="139" t="s">
        <v>950</v>
      </c>
      <c r="G1835" s="126"/>
      <c r="H1835" s="126"/>
      <c r="I1835" s="126"/>
    </row>
    <row r="1836" spans="3:9" x14ac:dyDescent="0.2">
      <c r="C1836" s="126"/>
      <c r="D1836" s="138">
        <v>43273</v>
      </c>
      <c r="F1836" s="139" t="s">
        <v>951</v>
      </c>
      <c r="G1836" s="126"/>
      <c r="H1836" s="126"/>
      <c r="I1836" s="126"/>
    </row>
    <row r="1837" spans="3:9" x14ac:dyDescent="0.2">
      <c r="C1837" s="126"/>
      <c r="D1837" s="138">
        <v>43272</v>
      </c>
      <c r="F1837" s="139" t="s">
        <v>952</v>
      </c>
      <c r="G1837" s="126"/>
      <c r="H1837" s="126"/>
      <c r="I1837" s="126"/>
    </row>
    <row r="1838" spans="3:9" x14ac:dyDescent="0.2">
      <c r="C1838" s="126"/>
      <c r="D1838" s="138">
        <v>43271</v>
      </c>
      <c r="F1838" s="139" t="s">
        <v>953</v>
      </c>
      <c r="G1838" s="126"/>
      <c r="H1838" s="126"/>
      <c r="I1838" s="126"/>
    </row>
    <row r="1839" spans="3:9" x14ac:dyDescent="0.2">
      <c r="C1839" s="126"/>
      <c r="D1839" s="138">
        <v>43269</v>
      </c>
      <c r="F1839" s="139" t="s">
        <v>954</v>
      </c>
      <c r="G1839" s="126"/>
      <c r="H1839" s="126"/>
      <c r="I1839" s="126"/>
    </row>
    <row r="1840" spans="3:9" x14ac:dyDescent="0.2">
      <c r="C1840" s="126"/>
      <c r="D1840" s="138">
        <v>43266</v>
      </c>
      <c r="F1840" s="139" t="s">
        <v>955</v>
      </c>
      <c r="G1840" s="126"/>
      <c r="H1840" s="126"/>
      <c r="I1840" s="126"/>
    </row>
    <row r="1841" spans="3:9" x14ac:dyDescent="0.2">
      <c r="C1841" s="126"/>
      <c r="D1841" s="138">
        <v>43265</v>
      </c>
      <c r="F1841" s="139" t="s">
        <v>956</v>
      </c>
      <c r="G1841" s="126"/>
      <c r="H1841" s="126"/>
      <c r="I1841" s="126"/>
    </row>
    <row r="1842" spans="3:9" x14ac:dyDescent="0.2">
      <c r="C1842" s="126"/>
      <c r="D1842" s="138">
        <v>43264</v>
      </c>
      <c r="F1842" s="139" t="s">
        <v>957</v>
      </c>
      <c r="G1842" s="126"/>
      <c r="H1842" s="126"/>
      <c r="I1842" s="126"/>
    </row>
    <row r="1843" spans="3:9" x14ac:dyDescent="0.2">
      <c r="C1843" s="126"/>
      <c r="D1843" s="138">
        <v>43263</v>
      </c>
      <c r="F1843" s="139" t="s">
        <v>958</v>
      </c>
      <c r="G1843" s="126"/>
      <c r="H1843" s="126"/>
      <c r="I1843" s="126"/>
    </row>
    <row r="1844" spans="3:9" x14ac:dyDescent="0.2">
      <c r="C1844" s="126"/>
      <c r="D1844" s="138">
        <v>43262</v>
      </c>
      <c r="F1844" s="139" t="s">
        <v>959</v>
      </c>
      <c r="G1844" s="126"/>
      <c r="H1844" s="126"/>
      <c r="I1844" s="126"/>
    </row>
    <row r="1845" spans="3:9" x14ac:dyDescent="0.2">
      <c r="C1845" s="126"/>
      <c r="D1845" s="138">
        <v>43259</v>
      </c>
      <c r="F1845" s="139" t="s">
        <v>960</v>
      </c>
      <c r="G1845" s="126"/>
      <c r="H1845" s="126"/>
      <c r="I1845" s="126"/>
    </row>
    <row r="1846" spans="3:9" x14ac:dyDescent="0.2">
      <c r="C1846" s="126"/>
      <c r="D1846" s="138">
        <v>43258</v>
      </c>
      <c r="F1846" s="139" t="s">
        <v>961</v>
      </c>
      <c r="G1846" s="126"/>
      <c r="H1846" s="126"/>
      <c r="I1846" s="126"/>
    </row>
    <row r="1847" spans="3:9" x14ac:dyDescent="0.2">
      <c r="C1847" s="126"/>
      <c r="D1847" s="138">
        <v>43257</v>
      </c>
      <c r="F1847" s="139" t="s">
        <v>962</v>
      </c>
      <c r="G1847" s="126"/>
      <c r="H1847" s="126"/>
      <c r="I1847" s="126"/>
    </row>
    <row r="1848" spans="3:9" x14ac:dyDescent="0.2">
      <c r="C1848" s="126"/>
      <c r="D1848" s="138">
        <v>43256</v>
      </c>
      <c r="F1848" s="139" t="s">
        <v>963</v>
      </c>
      <c r="G1848" s="126"/>
      <c r="H1848" s="126"/>
      <c r="I1848" s="126"/>
    </row>
    <row r="1849" spans="3:9" x14ac:dyDescent="0.2">
      <c r="C1849" s="126"/>
      <c r="D1849" s="138">
        <v>43255</v>
      </c>
      <c r="F1849" s="139" t="s">
        <v>964</v>
      </c>
      <c r="G1849" s="126"/>
      <c r="H1849" s="126"/>
      <c r="I1849" s="126"/>
    </row>
    <row r="1850" spans="3:9" x14ac:dyDescent="0.2">
      <c r="C1850" s="126"/>
      <c r="D1850" s="138">
        <v>43252</v>
      </c>
      <c r="F1850" s="139" t="s">
        <v>965</v>
      </c>
      <c r="G1850" s="126"/>
      <c r="H1850" s="126"/>
      <c r="I1850" s="126"/>
    </row>
    <row r="1851" spans="3:9" x14ac:dyDescent="0.2">
      <c r="C1851" s="126"/>
      <c r="D1851" s="138">
        <v>43251</v>
      </c>
      <c r="F1851" s="139" t="s">
        <v>966</v>
      </c>
      <c r="G1851" s="126"/>
      <c r="H1851" s="126"/>
      <c r="I1851" s="126"/>
    </row>
    <row r="1852" spans="3:9" x14ac:dyDescent="0.2">
      <c r="C1852" s="126"/>
      <c r="D1852" s="138">
        <v>43250</v>
      </c>
      <c r="F1852" s="139" t="s">
        <v>967</v>
      </c>
      <c r="G1852" s="126"/>
      <c r="H1852" s="126"/>
      <c r="I1852" s="126"/>
    </row>
    <row r="1853" spans="3:9" x14ac:dyDescent="0.2">
      <c r="C1853" s="126"/>
      <c r="D1853" s="138">
        <v>43249</v>
      </c>
      <c r="F1853" s="139" t="s">
        <v>968</v>
      </c>
      <c r="G1853" s="126"/>
      <c r="H1853" s="126"/>
      <c r="I1853" s="126"/>
    </row>
    <row r="1854" spans="3:9" x14ac:dyDescent="0.2">
      <c r="C1854" s="126"/>
      <c r="D1854" s="138">
        <v>43248</v>
      </c>
      <c r="F1854" s="139" t="s">
        <v>969</v>
      </c>
      <c r="G1854" s="126"/>
      <c r="H1854" s="126"/>
      <c r="I1854" s="126"/>
    </row>
    <row r="1855" spans="3:9" x14ac:dyDescent="0.2">
      <c r="C1855" s="126"/>
      <c r="D1855" s="138">
        <v>43245</v>
      </c>
      <c r="F1855" s="139" t="s">
        <v>970</v>
      </c>
      <c r="G1855" s="126"/>
      <c r="H1855" s="126"/>
      <c r="I1855" s="126"/>
    </row>
    <row r="1856" spans="3:9" x14ac:dyDescent="0.2">
      <c r="C1856" s="126"/>
      <c r="D1856" s="138">
        <v>43244</v>
      </c>
      <c r="F1856" s="139" t="s">
        <v>971</v>
      </c>
      <c r="G1856" s="126"/>
      <c r="H1856" s="126"/>
      <c r="I1856" s="126"/>
    </row>
    <row r="1857" spans="3:9" x14ac:dyDescent="0.2">
      <c r="C1857" s="126"/>
      <c r="D1857" s="138">
        <v>43243</v>
      </c>
      <c r="F1857" s="139" t="s">
        <v>972</v>
      </c>
      <c r="G1857" s="126"/>
      <c r="H1857" s="126"/>
      <c r="I1857" s="126"/>
    </row>
    <row r="1858" spans="3:9" x14ac:dyDescent="0.2">
      <c r="C1858" s="126"/>
      <c r="D1858" s="138">
        <v>43242</v>
      </c>
      <c r="F1858" s="139" t="s">
        <v>973</v>
      </c>
      <c r="G1858" s="126"/>
      <c r="H1858" s="126"/>
      <c r="I1858" s="126"/>
    </row>
    <row r="1859" spans="3:9" x14ac:dyDescent="0.2">
      <c r="C1859" s="126"/>
      <c r="D1859" s="138">
        <v>43238</v>
      </c>
      <c r="F1859" s="139" t="s">
        <v>974</v>
      </c>
      <c r="G1859" s="126"/>
      <c r="H1859" s="126"/>
      <c r="I1859" s="126"/>
    </row>
    <row r="1860" spans="3:9" x14ac:dyDescent="0.2">
      <c r="C1860" s="126"/>
      <c r="D1860" s="138">
        <v>43237</v>
      </c>
      <c r="F1860" s="139" t="s">
        <v>975</v>
      </c>
      <c r="G1860" s="126"/>
      <c r="H1860" s="126"/>
      <c r="I1860" s="126"/>
    </row>
    <row r="1861" spans="3:9" x14ac:dyDescent="0.2">
      <c r="C1861" s="126"/>
      <c r="D1861" s="138">
        <v>43236</v>
      </c>
      <c r="F1861" s="139" t="s">
        <v>976</v>
      </c>
      <c r="G1861" s="126"/>
      <c r="H1861" s="126"/>
      <c r="I1861" s="126"/>
    </row>
    <row r="1862" spans="3:9" x14ac:dyDescent="0.2">
      <c r="C1862" s="126"/>
      <c r="D1862" s="138">
        <v>43235</v>
      </c>
      <c r="F1862" s="139" t="s">
        <v>977</v>
      </c>
      <c r="G1862" s="126"/>
      <c r="H1862" s="126"/>
      <c r="I1862" s="126"/>
    </row>
    <row r="1863" spans="3:9" x14ac:dyDescent="0.2">
      <c r="C1863" s="126"/>
      <c r="D1863" s="138">
        <v>43234</v>
      </c>
      <c r="F1863" s="139" t="s">
        <v>978</v>
      </c>
      <c r="G1863" s="126"/>
      <c r="H1863" s="126"/>
      <c r="I1863" s="126"/>
    </row>
    <row r="1864" spans="3:9" x14ac:dyDescent="0.2">
      <c r="C1864" s="126"/>
      <c r="D1864" s="138">
        <v>43231</v>
      </c>
      <c r="F1864" s="139" t="s">
        <v>979</v>
      </c>
      <c r="G1864" s="126"/>
      <c r="H1864" s="126"/>
      <c r="I1864" s="126"/>
    </row>
    <row r="1865" spans="3:9" x14ac:dyDescent="0.2">
      <c r="C1865" s="126"/>
      <c r="D1865" s="138">
        <v>43230</v>
      </c>
      <c r="F1865" s="139" t="s">
        <v>980</v>
      </c>
      <c r="G1865" s="126"/>
      <c r="H1865" s="126"/>
      <c r="I1865" s="126"/>
    </row>
    <row r="1866" spans="3:9" x14ac:dyDescent="0.2">
      <c r="C1866" s="126"/>
      <c r="D1866" s="138">
        <v>43229</v>
      </c>
      <c r="F1866" s="139" t="s">
        <v>981</v>
      </c>
      <c r="G1866" s="126"/>
      <c r="H1866" s="126"/>
      <c r="I1866" s="126"/>
    </row>
    <row r="1867" spans="3:9" x14ac:dyDescent="0.2">
      <c r="C1867" s="126"/>
      <c r="D1867" s="138">
        <v>43228</v>
      </c>
      <c r="F1867" s="139" t="s">
        <v>982</v>
      </c>
      <c r="G1867" s="126"/>
      <c r="H1867" s="126"/>
      <c r="I1867" s="126"/>
    </row>
    <row r="1868" spans="3:9" x14ac:dyDescent="0.2">
      <c r="C1868" s="126"/>
      <c r="D1868" s="138">
        <v>43227</v>
      </c>
      <c r="F1868" s="139" t="s">
        <v>983</v>
      </c>
      <c r="G1868" s="126"/>
      <c r="H1868" s="126"/>
      <c r="I1868" s="126"/>
    </row>
    <row r="1869" spans="3:9" x14ac:dyDescent="0.2">
      <c r="C1869" s="126"/>
      <c r="D1869" s="138">
        <v>43224</v>
      </c>
      <c r="F1869" s="139" t="s">
        <v>984</v>
      </c>
      <c r="G1869" s="126"/>
      <c r="H1869" s="126"/>
      <c r="I1869" s="126"/>
    </row>
    <row r="1870" spans="3:9" x14ac:dyDescent="0.2">
      <c r="C1870" s="126"/>
      <c r="D1870" s="138">
        <v>43223</v>
      </c>
      <c r="F1870" s="139" t="s">
        <v>985</v>
      </c>
      <c r="G1870" s="126"/>
      <c r="H1870" s="126"/>
      <c r="I1870" s="126"/>
    </row>
    <row r="1871" spans="3:9" x14ac:dyDescent="0.2">
      <c r="C1871" s="126"/>
      <c r="D1871" s="138">
        <v>43222</v>
      </c>
      <c r="F1871" s="139" t="s">
        <v>986</v>
      </c>
      <c r="G1871" s="126"/>
      <c r="H1871" s="126"/>
      <c r="I1871" s="126"/>
    </row>
    <row r="1872" spans="3:9" x14ac:dyDescent="0.2">
      <c r="C1872" s="126"/>
      <c r="D1872" s="138">
        <v>43220</v>
      </c>
      <c r="F1872" s="139" t="s">
        <v>987</v>
      </c>
      <c r="G1872" s="126"/>
      <c r="H1872" s="126"/>
      <c r="I1872" s="126"/>
    </row>
    <row r="1873" spans="3:9" x14ac:dyDescent="0.2">
      <c r="C1873" s="126"/>
      <c r="D1873" s="138">
        <v>43217</v>
      </c>
      <c r="F1873" s="139" t="s">
        <v>988</v>
      </c>
      <c r="G1873" s="126"/>
      <c r="H1873" s="126"/>
      <c r="I1873" s="126"/>
    </row>
    <row r="1874" spans="3:9" x14ac:dyDescent="0.2">
      <c r="C1874" s="126"/>
      <c r="D1874" s="138">
        <v>43216</v>
      </c>
      <c r="F1874" s="139" t="s">
        <v>989</v>
      </c>
      <c r="G1874" s="126"/>
      <c r="H1874" s="126"/>
      <c r="I1874" s="126"/>
    </row>
    <row r="1875" spans="3:9" x14ac:dyDescent="0.2">
      <c r="C1875" s="126"/>
      <c r="D1875" s="138">
        <v>43215</v>
      </c>
      <c r="F1875" s="139" t="s">
        <v>990</v>
      </c>
      <c r="G1875" s="126"/>
      <c r="H1875" s="126"/>
      <c r="I1875" s="126"/>
    </row>
    <row r="1876" spans="3:9" x14ac:dyDescent="0.2">
      <c r="C1876" s="126"/>
      <c r="D1876" s="138">
        <v>43214</v>
      </c>
      <c r="F1876" s="139" t="s">
        <v>991</v>
      </c>
      <c r="G1876" s="126"/>
      <c r="H1876" s="126"/>
      <c r="I1876" s="126"/>
    </row>
    <row r="1877" spans="3:9" x14ac:dyDescent="0.2">
      <c r="C1877" s="126"/>
      <c r="D1877" s="138">
        <v>43210</v>
      </c>
      <c r="F1877" s="139" t="s">
        <v>992</v>
      </c>
      <c r="G1877" s="126"/>
      <c r="H1877" s="126"/>
      <c r="I1877" s="126"/>
    </row>
    <row r="1878" spans="3:9" x14ac:dyDescent="0.2">
      <c r="C1878" s="126"/>
      <c r="D1878" s="138">
        <v>43209</v>
      </c>
      <c r="F1878" s="139" t="s">
        <v>993</v>
      </c>
      <c r="G1878" s="126"/>
      <c r="H1878" s="126"/>
      <c r="I1878" s="126"/>
    </row>
    <row r="1879" spans="3:9" x14ac:dyDescent="0.2">
      <c r="C1879" s="126"/>
      <c r="D1879" s="138">
        <v>43208</v>
      </c>
      <c r="F1879" s="139" t="s">
        <v>994</v>
      </c>
      <c r="G1879" s="126"/>
      <c r="H1879" s="126"/>
      <c r="I1879" s="126"/>
    </row>
    <row r="1880" spans="3:9" x14ac:dyDescent="0.2">
      <c r="C1880" s="126"/>
      <c r="D1880" s="138">
        <v>43207</v>
      </c>
      <c r="F1880" s="139" t="s">
        <v>995</v>
      </c>
      <c r="G1880" s="126"/>
      <c r="H1880" s="126"/>
      <c r="I1880" s="126"/>
    </row>
    <row r="1881" spans="3:9" x14ac:dyDescent="0.2">
      <c r="C1881" s="126"/>
      <c r="D1881" s="138">
        <v>43206</v>
      </c>
      <c r="F1881" s="139" t="s">
        <v>996</v>
      </c>
      <c r="G1881" s="126"/>
      <c r="H1881" s="126"/>
      <c r="I1881" s="126"/>
    </row>
    <row r="1882" spans="3:9" x14ac:dyDescent="0.2">
      <c r="C1882" s="126"/>
      <c r="D1882" s="138">
        <v>43203</v>
      </c>
      <c r="F1882" s="139" t="s">
        <v>997</v>
      </c>
      <c r="G1882" s="126"/>
      <c r="H1882" s="126"/>
      <c r="I1882" s="126"/>
    </row>
    <row r="1883" spans="3:9" x14ac:dyDescent="0.2">
      <c r="C1883" s="126"/>
      <c r="D1883" s="138">
        <v>43202</v>
      </c>
      <c r="F1883" s="139" t="s">
        <v>998</v>
      </c>
      <c r="G1883" s="126"/>
      <c r="H1883" s="126"/>
      <c r="I1883" s="126"/>
    </row>
    <row r="1884" spans="3:9" x14ac:dyDescent="0.2">
      <c r="C1884" s="126"/>
      <c r="D1884" s="138">
        <v>43201</v>
      </c>
      <c r="F1884" s="139" t="s">
        <v>999</v>
      </c>
      <c r="G1884" s="126"/>
      <c r="H1884" s="126"/>
      <c r="I1884" s="126"/>
    </row>
    <row r="1885" spans="3:9" x14ac:dyDescent="0.2">
      <c r="C1885" s="126"/>
      <c r="D1885" s="138">
        <v>43200</v>
      </c>
      <c r="F1885" s="139" t="s">
        <v>1000</v>
      </c>
      <c r="G1885" s="126"/>
      <c r="H1885" s="126"/>
      <c r="I1885" s="126"/>
    </row>
    <row r="1886" spans="3:9" x14ac:dyDescent="0.2">
      <c r="C1886" s="126"/>
      <c r="D1886" s="138">
        <v>43199</v>
      </c>
      <c r="F1886" s="139" t="s">
        <v>1001</v>
      </c>
      <c r="G1886" s="126"/>
      <c r="H1886" s="126"/>
      <c r="I1886" s="126"/>
    </row>
    <row r="1887" spans="3:9" x14ac:dyDescent="0.2">
      <c r="C1887" s="126"/>
      <c r="D1887" s="138">
        <v>43196</v>
      </c>
      <c r="F1887" s="139" t="s">
        <v>1002</v>
      </c>
      <c r="G1887" s="126"/>
      <c r="H1887" s="126"/>
      <c r="I1887" s="126"/>
    </row>
    <row r="1888" spans="3:9" x14ac:dyDescent="0.2">
      <c r="C1888" s="126"/>
      <c r="D1888" s="138">
        <v>43195</v>
      </c>
      <c r="F1888" s="139" t="s">
        <v>999</v>
      </c>
      <c r="G1888" s="126"/>
      <c r="H1888" s="126"/>
      <c r="I1888" s="126"/>
    </row>
    <row r="1889" spans="3:9" x14ac:dyDescent="0.2">
      <c r="C1889" s="126"/>
      <c r="D1889" s="138">
        <v>43194</v>
      </c>
      <c r="F1889" s="139" t="s">
        <v>1003</v>
      </c>
      <c r="G1889" s="126"/>
      <c r="H1889" s="126"/>
      <c r="I1889" s="126"/>
    </row>
    <row r="1890" spans="3:9" x14ac:dyDescent="0.2">
      <c r="C1890" s="126"/>
      <c r="D1890" s="138">
        <v>43193</v>
      </c>
      <c r="F1890" s="139" t="s">
        <v>1004</v>
      </c>
      <c r="G1890" s="126"/>
      <c r="H1890" s="126"/>
      <c r="I1890" s="126"/>
    </row>
    <row r="1891" spans="3:9" x14ac:dyDescent="0.2">
      <c r="C1891" s="126"/>
      <c r="D1891" s="138">
        <v>43192</v>
      </c>
      <c r="F1891" s="139" t="s">
        <v>1005</v>
      </c>
      <c r="G1891" s="126"/>
      <c r="H1891" s="126"/>
      <c r="I1891" s="126"/>
    </row>
    <row r="1892" spans="3:9" x14ac:dyDescent="0.2">
      <c r="C1892" s="126"/>
      <c r="D1892" s="138">
        <v>43187</v>
      </c>
      <c r="F1892" s="139" t="s">
        <v>1006</v>
      </c>
      <c r="G1892" s="126"/>
      <c r="H1892" s="126"/>
      <c r="I1892" s="126"/>
    </row>
    <row r="1893" spans="3:9" x14ac:dyDescent="0.2">
      <c r="C1893" s="126"/>
      <c r="D1893" s="138">
        <v>43186</v>
      </c>
      <c r="F1893" s="139" t="s">
        <v>1007</v>
      </c>
      <c r="G1893" s="126"/>
      <c r="H1893" s="126"/>
      <c r="I1893" s="126"/>
    </row>
    <row r="1894" spans="3:9" x14ac:dyDescent="0.2">
      <c r="C1894" s="126"/>
      <c r="D1894" s="138">
        <v>43185</v>
      </c>
      <c r="F1894" s="139" t="s">
        <v>1004</v>
      </c>
      <c r="G1894" s="126"/>
      <c r="H1894" s="126"/>
      <c r="I1894" s="126"/>
    </row>
    <row r="1895" spans="3:9" x14ac:dyDescent="0.2">
      <c r="C1895" s="126"/>
      <c r="D1895" s="138">
        <v>43182</v>
      </c>
      <c r="F1895" s="139" t="s">
        <v>1008</v>
      </c>
      <c r="G1895" s="126"/>
      <c r="H1895" s="126"/>
      <c r="I1895" s="126"/>
    </row>
    <row r="1896" spans="3:9" x14ac:dyDescent="0.2">
      <c r="C1896" s="126"/>
      <c r="D1896" s="138">
        <v>43181</v>
      </c>
      <c r="F1896" s="139" t="s">
        <v>1009</v>
      </c>
      <c r="G1896" s="126"/>
      <c r="H1896" s="126"/>
      <c r="I1896" s="126"/>
    </row>
    <row r="1897" spans="3:9" x14ac:dyDescent="0.2">
      <c r="C1897" s="126"/>
      <c r="D1897" s="138">
        <v>43180</v>
      </c>
      <c r="F1897" s="139" t="s">
        <v>1010</v>
      </c>
      <c r="G1897" s="126"/>
      <c r="H1897" s="126"/>
      <c r="I1897" s="126"/>
    </row>
    <row r="1898" spans="3:9" x14ac:dyDescent="0.2">
      <c r="C1898" s="126"/>
      <c r="D1898" s="138">
        <v>43179</v>
      </c>
      <c r="F1898" s="139" t="s">
        <v>1011</v>
      </c>
      <c r="G1898" s="126"/>
      <c r="H1898" s="126"/>
      <c r="I1898" s="126"/>
    </row>
    <row r="1899" spans="3:9" x14ac:dyDescent="0.2">
      <c r="C1899" s="126"/>
      <c r="D1899" s="138">
        <v>43178</v>
      </c>
      <c r="F1899" s="139" t="s">
        <v>1012</v>
      </c>
      <c r="G1899" s="126"/>
      <c r="H1899" s="126"/>
      <c r="I1899" s="126"/>
    </row>
    <row r="1900" spans="3:9" x14ac:dyDescent="0.2">
      <c r="C1900" s="126"/>
      <c r="D1900" s="138">
        <v>43175</v>
      </c>
      <c r="F1900" s="139" t="s">
        <v>1013</v>
      </c>
      <c r="G1900" s="126"/>
      <c r="H1900" s="126"/>
      <c r="I1900" s="126"/>
    </row>
    <row r="1901" spans="3:9" x14ac:dyDescent="0.2">
      <c r="C1901" s="126"/>
      <c r="D1901" s="138">
        <v>43174</v>
      </c>
      <c r="F1901" s="139" t="s">
        <v>1014</v>
      </c>
      <c r="G1901" s="126"/>
      <c r="H1901" s="126"/>
      <c r="I1901" s="126"/>
    </row>
    <row r="1902" spans="3:9" x14ac:dyDescent="0.2">
      <c r="C1902" s="126"/>
      <c r="D1902" s="138">
        <v>43173</v>
      </c>
      <c r="F1902" s="139" t="s">
        <v>1015</v>
      </c>
      <c r="G1902" s="126"/>
      <c r="H1902" s="126"/>
      <c r="I1902" s="126"/>
    </row>
    <row r="1903" spans="3:9" x14ac:dyDescent="0.2">
      <c r="C1903" s="126"/>
      <c r="D1903" s="138">
        <v>43172</v>
      </c>
      <c r="F1903" s="139" t="s">
        <v>1016</v>
      </c>
      <c r="G1903" s="126"/>
      <c r="H1903" s="126"/>
      <c r="I1903" s="126"/>
    </row>
    <row r="1904" spans="3:9" x14ac:dyDescent="0.2">
      <c r="C1904" s="126"/>
      <c r="D1904" s="138">
        <v>43171</v>
      </c>
      <c r="F1904" s="139" t="s">
        <v>1016</v>
      </c>
      <c r="G1904" s="126"/>
      <c r="H1904" s="126"/>
      <c r="I1904" s="126"/>
    </row>
    <row r="1905" spans="3:9" x14ac:dyDescent="0.2">
      <c r="C1905" s="126"/>
      <c r="D1905" s="138">
        <v>43168</v>
      </c>
      <c r="F1905" s="139" t="s">
        <v>1017</v>
      </c>
      <c r="G1905" s="126"/>
      <c r="H1905" s="126"/>
      <c r="I1905" s="126"/>
    </row>
    <row r="1906" spans="3:9" x14ac:dyDescent="0.2">
      <c r="C1906" s="126"/>
      <c r="D1906" s="138">
        <v>43167</v>
      </c>
      <c r="F1906" s="139" t="s">
        <v>1008</v>
      </c>
      <c r="G1906" s="126"/>
      <c r="H1906" s="126"/>
      <c r="I1906" s="126"/>
    </row>
    <row r="1907" spans="3:9" x14ac:dyDescent="0.2">
      <c r="C1907" s="126"/>
      <c r="D1907" s="138">
        <v>43166</v>
      </c>
      <c r="F1907" s="139" t="s">
        <v>1018</v>
      </c>
      <c r="G1907" s="126"/>
      <c r="H1907" s="126"/>
      <c r="I1907" s="126"/>
    </row>
    <row r="1908" spans="3:9" x14ac:dyDescent="0.2">
      <c r="C1908" s="126"/>
      <c r="D1908" s="138">
        <v>43165</v>
      </c>
      <c r="F1908" s="139" t="s">
        <v>1019</v>
      </c>
      <c r="G1908" s="126"/>
      <c r="H1908" s="126"/>
      <c r="I1908" s="126"/>
    </row>
    <row r="1909" spans="3:9" x14ac:dyDescent="0.2">
      <c r="C1909" s="126"/>
      <c r="D1909" s="138">
        <v>43164</v>
      </c>
      <c r="F1909" s="139" t="s">
        <v>1014</v>
      </c>
      <c r="G1909" s="126"/>
      <c r="H1909" s="126"/>
      <c r="I1909" s="126"/>
    </row>
    <row r="1910" spans="3:9" x14ac:dyDescent="0.2">
      <c r="C1910" s="126"/>
      <c r="D1910" s="138">
        <v>43161</v>
      </c>
      <c r="F1910" s="139" t="s">
        <v>1020</v>
      </c>
      <c r="G1910" s="126"/>
      <c r="H1910" s="126"/>
      <c r="I1910" s="126"/>
    </row>
    <row r="1911" spans="3:9" x14ac:dyDescent="0.2">
      <c r="C1911" s="126"/>
      <c r="D1911" s="138">
        <v>43160</v>
      </c>
      <c r="F1911" s="139" t="s">
        <v>1021</v>
      </c>
      <c r="G1911" s="126"/>
      <c r="H1911" s="126"/>
      <c r="I1911" s="126"/>
    </row>
    <row r="1912" spans="3:9" x14ac:dyDescent="0.2">
      <c r="C1912" s="126"/>
      <c r="D1912" s="138">
        <v>43159</v>
      </c>
      <c r="F1912" s="139" t="s">
        <v>1022</v>
      </c>
      <c r="G1912" s="126"/>
      <c r="H1912" s="126"/>
      <c r="I1912" s="126"/>
    </row>
    <row r="1913" spans="3:9" x14ac:dyDescent="0.2">
      <c r="C1913" s="126"/>
      <c r="D1913" s="138">
        <v>43158</v>
      </c>
      <c r="F1913" s="139" t="s">
        <v>1023</v>
      </c>
      <c r="G1913" s="126"/>
      <c r="H1913" s="126"/>
      <c r="I1913" s="126"/>
    </row>
    <row r="1914" spans="3:9" x14ac:dyDescent="0.2">
      <c r="C1914" s="126"/>
      <c r="D1914" s="138">
        <v>43157</v>
      </c>
      <c r="F1914" s="139" t="s">
        <v>1024</v>
      </c>
      <c r="G1914" s="126"/>
      <c r="H1914" s="126"/>
      <c r="I1914" s="126"/>
    </row>
    <row r="1915" spans="3:9" x14ac:dyDescent="0.2">
      <c r="C1915" s="126"/>
      <c r="D1915" s="138">
        <v>43154</v>
      </c>
      <c r="F1915" s="139" t="s">
        <v>1025</v>
      </c>
      <c r="G1915" s="126"/>
      <c r="H1915" s="126"/>
      <c r="I1915" s="126"/>
    </row>
    <row r="1916" spans="3:9" x14ac:dyDescent="0.2">
      <c r="C1916" s="126"/>
      <c r="D1916" s="138">
        <v>43153</v>
      </c>
      <c r="F1916" s="139" t="s">
        <v>1026</v>
      </c>
      <c r="G1916" s="126"/>
      <c r="H1916" s="126"/>
      <c r="I1916" s="126"/>
    </row>
    <row r="1917" spans="3:9" x14ac:dyDescent="0.2">
      <c r="C1917" s="126"/>
      <c r="D1917" s="138">
        <v>43152</v>
      </c>
      <c r="F1917" s="139" t="s">
        <v>1027</v>
      </c>
      <c r="G1917" s="126"/>
      <c r="H1917" s="126"/>
      <c r="I1917" s="126"/>
    </row>
    <row r="1918" spans="3:9" x14ac:dyDescent="0.2">
      <c r="C1918" s="126"/>
      <c r="D1918" s="138">
        <v>43151</v>
      </c>
      <c r="F1918" s="139" t="s">
        <v>1028</v>
      </c>
      <c r="G1918" s="126"/>
      <c r="H1918" s="126"/>
      <c r="I1918" s="126"/>
    </row>
    <row r="1919" spans="3:9" x14ac:dyDescent="0.2">
      <c r="C1919" s="126"/>
      <c r="D1919" s="138">
        <v>43150</v>
      </c>
      <c r="F1919" s="139" t="s">
        <v>1029</v>
      </c>
      <c r="G1919" s="126"/>
      <c r="H1919" s="126"/>
      <c r="I1919" s="126"/>
    </row>
    <row r="1920" spans="3:9" x14ac:dyDescent="0.2">
      <c r="C1920" s="126"/>
      <c r="D1920" s="138">
        <v>43147</v>
      </c>
      <c r="F1920" s="139" t="s">
        <v>1030</v>
      </c>
      <c r="G1920" s="126"/>
      <c r="H1920" s="126"/>
      <c r="I1920" s="126"/>
    </row>
    <row r="1921" spans="3:9" x14ac:dyDescent="0.2">
      <c r="C1921" s="126"/>
      <c r="D1921" s="138">
        <v>43146</v>
      </c>
      <c r="F1921" s="139" t="s">
        <v>1031</v>
      </c>
      <c r="G1921" s="126"/>
      <c r="H1921" s="126"/>
      <c r="I1921" s="126"/>
    </row>
    <row r="1922" spans="3:9" x14ac:dyDescent="0.2">
      <c r="C1922" s="126"/>
      <c r="D1922" s="138">
        <v>43145</v>
      </c>
      <c r="F1922" s="139" t="s">
        <v>1032</v>
      </c>
      <c r="G1922" s="126"/>
      <c r="H1922" s="126"/>
      <c r="I1922" s="126"/>
    </row>
    <row r="1923" spans="3:9" x14ac:dyDescent="0.2">
      <c r="C1923" s="126"/>
      <c r="D1923" s="138">
        <v>43140</v>
      </c>
      <c r="F1923" s="139" t="s">
        <v>1033</v>
      </c>
      <c r="G1923" s="126"/>
      <c r="H1923" s="126"/>
      <c r="I1923" s="126"/>
    </row>
    <row r="1924" spans="3:9" x14ac:dyDescent="0.2">
      <c r="C1924" s="126"/>
      <c r="D1924" s="138">
        <v>43139</v>
      </c>
      <c r="F1924" s="139" t="s">
        <v>1034</v>
      </c>
      <c r="G1924" s="126"/>
      <c r="H1924" s="126"/>
      <c r="I1924" s="126"/>
    </row>
    <row r="1925" spans="3:9" x14ac:dyDescent="0.2">
      <c r="C1925" s="126"/>
      <c r="D1925" s="138">
        <v>43138</v>
      </c>
      <c r="F1925" s="139" t="s">
        <v>1035</v>
      </c>
      <c r="G1925" s="126"/>
      <c r="H1925" s="126"/>
      <c r="I1925" s="126"/>
    </row>
    <row r="1926" spans="3:9" x14ac:dyDescent="0.2">
      <c r="C1926" s="126"/>
      <c r="D1926" s="138">
        <v>43137</v>
      </c>
      <c r="F1926" s="139" t="s">
        <v>1036</v>
      </c>
      <c r="G1926" s="126"/>
      <c r="H1926" s="126"/>
      <c r="I1926" s="126"/>
    </row>
    <row r="1927" spans="3:9" x14ac:dyDescent="0.2">
      <c r="C1927" s="126"/>
      <c r="D1927" s="138">
        <v>43136</v>
      </c>
      <c r="F1927" s="139" t="s">
        <v>1037</v>
      </c>
      <c r="G1927" s="126"/>
      <c r="H1927" s="126"/>
      <c r="I1927" s="126"/>
    </row>
    <row r="1928" spans="3:9" x14ac:dyDescent="0.2">
      <c r="C1928" s="126"/>
      <c r="D1928" s="138">
        <v>43133</v>
      </c>
      <c r="F1928" s="139" t="s">
        <v>1038</v>
      </c>
      <c r="G1928" s="126"/>
      <c r="H1928" s="126"/>
      <c r="I1928" s="126"/>
    </row>
    <row r="1929" spans="3:9" x14ac:dyDescent="0.2">
      <c r="C1929" s="126"/>
      <c r="D1929" s="138">
        <v>43132</v>
      </c>
      <c r="F1929" s="139" t="s">
        <v>1021</v>
      </c>
      <c r="G1929" s="126"/>
      <c r="H1929" s="126"/>
      <c r="I1929" s="126"/>
    </row>
    <row r="1930" spans="3:9" x14ac:dyDescent="0.2">
      <c r="C1930" s="126"/>
      <c r="D1930" s="138">
        <v>43131</v>
      </c>
      <c r="F1930" s="139" t="s">
        <v>1039</v>
      </c>
      <c r="G1930" s="126"/>
      <c r="H1930" s="126"/>
      <c r="I1930" s="126"/>
    </row>
    <row r="1931" spans="3:9" x14ac:dyDescent="0.2">
      <c r="C1931" s="126"/>
      <c r="D1931" s="138">
        <v>43130</v>
      </c>
      <c r="F1931" s="139" t="s">
        <v>1040</v>
      </c>
      <c r="G1931" s="126"/>
      <c r="H1931" s="126"/>
      <c r="I1931" s="126"/>
    </row>
    <row r="1932" spans="3:9" x14ac:dyDescent="0.2">
      <c r="C1932" s="126"/>
      <c r="D1932" s="138">
        <v>43129</v>
      </c>
      <c r="F1932" s="139" t="s">
        <v>1041</v>
      </c>
      <c r="G1932" s="126"/>
      <c r="H1932" s="126"/>
      <c r="I1932" s="126"/>
    </row>
    <row r="1933" spans="3:9" x14ac:dyDescent="0.2">
      <c r="C1933" s="126"/>
      <c r="D1933" s="138">
        <v>43126</v>
      </c>
      <c r="F1933" s="139" t="s">
        <v>1042</v>
      </c>
      <c r="G1933" s="126"/>
      <c r="H1933" s="126"/>
      <c r="I1933" s="126"/>
    </row>
    <row r="1934" spans="3:9" x14ac:dyDescent="0.2">
      <c r="C1934" s="126"/>
      <c r="D1934" s="138">
        <v>43125</v>
      </c>
      <c r="F1934" s="139" t="s">
        <v>1043</v>
      </c>
      <c r="G1934" s="126"/>
      <c r="H1934" s="126"/>
      <c r="I1934" s="126"/>
    </row>
    <row r="1935" spans="3:9" x14ac:dyDescent="0.2">
      <c r="C1935" s="126"/>
      <c r="D1935" s="138">
        <v>43124</v>
      </c>
      <c r="F1935" s="139" t="s">
        <v>1044</v>
      </c>
      <c r="G1935" s="126"/>
      <c r="H1935" s="126"/>
      <c r="I1935" s="126"/>
    </row>
    <row r="1936" spans="3:9" x14ac:dyDescent="0.2">
      <c r="C1936" s="126"/>
      <c r="D1936" s="138">
        <v>43123</v>
      </c>
      <c r="F1936" s="139" t="s">
        <v>1045</v>
      </c>
      <c r="G1936" s="126"/>
      <c r="H1936" s="126"/>
      <c r="I1936" s="126"/>
    </row>
    <row r="1937" spans="3:9" x14ac:dyDescent="0.2">
      <c r="C1937" s="126"/>
      <c r="D1937" s="138">
        <v>43122</v>
      </c>
      <c r="F1937" s="139" t="s">
        <v>1045</v>
      </c>
      <c r="G1937" s="126"/>
      <c r="H1937" s="126"/>
      <c r="I1937" s="126"/>
    </row>
    <row r="1938" spans="3:9" x14ac:dyDescent="0.2">
      <c r="C1938" s="126"/>
      <c r="D1938" s="138">
        <v>43119</v>
      </c>
      <c r="F1938" s="139" t="s">
        <v>1046</v>
      </c>
      <c r="G1938" s="126"/>
      <c r="H1938" s="126"/>
      <c r="I1938" s="126"/>
    </row>
    <row r="1939" spans="3:9" x14ac:dyDescent="0.2">
      <c r="C1939" s="126"/>
      <c r="D1939" s="138">
        <v>43118</v>
      </c>
      <c r="F1939" s="139" t="s">
        <v>1047</v>
      </c>
      <c r="G1939" s="126"/>
      <c r="H1939" s="126"/>
      <c r="I1939" s="126"/>
    </row>
    <row r="1940" spans="3:9" x14ac:dyDescent="0.2">
      <c r="C1940" s="126"/>
      <c r="D1940" s="138">
        <v>43117</v>
      </c>
      <c r="F1940" s="139" t="s">
        <v>1048</v>
      </c>
      <c r="G1940" s="126"/>
      <c r="H1940" s="126"/>
      <c r="I1940" s="126"/>
    </row>
    <row r="1941" spans="3:9" x14ac:dyDescent="0.2">
      <c r="C1941" s="126"/>
      <c r="D1941" s="138">
        <v>43116</v>
      </c>
      <c r="F1941" s="139" t="s">
        <v>987</v>
      </c>
      <c r="G1941" s="126"/>
      <c r="H1941" s="126"/>
      <c r="I1941" s="126"/>
    </row>
    <row r="1942" spans="3:9" x14ac:dyDescent="0.2">
      <c r="C1942" s="126"/>
      <c r="D1942" s="138">
        <v>43115</v>
      </c>
      <c r="F1942" s="139" t="s">
        <v>1049</v>
      </c>
      <c r="G1942" s="126"/>
      <c r="H1942" s="126"/>
      <c r="I1942" s="126"/>
    </row>
    <row r="1943" spans="3:9" x14ac:dyDescent="0.2">
      <c r="C1943" s="126"/>
      <c r="D1943" s="138">
        <v>43112</v>
      </c>
      <c r="F1943" s="139" t="s">
        <v>1050</v>
      </c>
      <c r="G1943" s="126"/>
      <c r="H1943" s="126"/>
      <c r="I1943" s="126"/>
    </row>
    <row r="1944" spans="3:9" x14ac:dyDescent="0.2">
      <c r="C1944" s="126"/>
      <c r="D1944" s="138">
        <v>43111</v>
      </c>
      <c r="F1944" s="139" t="s">
        <v>1051</v>
      </c>
      <c r="G1944" s="126"/>
      <c r="H1944" s="126"/>
      <c r="I1944" s="126"/>
    </row>
    <row r="1945" spans="3:9" x14ac:dyDescent="0.2">
      <c r="C1945" s="126"/>
      <c r="D1945" s="138">
        <v>43110</v>
      </c>
      <c r="F1945" s="139" t="s">
        <v>1052</v>
      </c>
      <c r="G1945" s="126"/>
      <c r="H1945" s="126"/>
      <c r="I1945" s="126"/>
    </row>
    <row r="1946" spans="3:9" x14ac:dyDescent="0.2">
      <c r="C1946" s="126"/>
      <c r="D1946" s="138">
        <v>43109</v>
      </c>
      <c r="F1946" s="139" t="s">
        <v>1053</v>
      </c>
      <c r="G1946" s="126"/>
      <c r="H1946" s="126"/>
      <c r="I1946" s="126"/>
    </row>
    <row r="1947" spans="3:9" x14ac:dyDescent="0.2">
      <c r="C1947" s="126"/>
      <c r="D1947" s="138">
        <v>43108</v>
      </c>
      <c r="F1947" s="139" t="s">
        <v>1054</v>
      </c>
      <c r="G1947" s="126"/>
      <c r="H1947" s="126"/>
      <c r="I1947" s="126"/>
    </row>
    <row r="1948" spans="3:9" x14ac:dyDescent="0.2">
      <c r="C1948" s="126"/>
      <c r="D1948" s="138">
        <v>43105</v>
      </c>
      <c r="F1948" s="139" t="s">
        <v>1055</v>
      </c>
      <c r="G1948" s="126"/>
      <c r="H1948" s="126"/>
      <c r="I1948" s="126"/>
    </row>
    <row r="1949" spans="3:9" x14ac:dyDescent="0.2">
      <c r="C1949" s="126"/>
      <c r="D1949" s="138">
        <v>43104</v>
      </c>
      <c r="F1949" s="139" t="s">
        <v>1056</v>
      </c>
      <c r="G1949" s="126"/>
      <c r="H1949" s="126"/>
      <c r="I1949" s="126"/>
    </row>
    <row r="1950" spans="3:9" x14ac:dyDescent="0.2">
      <c r="C1950" s="126"/>
      <c r="D1950" s="138">
        <v>43103</v>
      </c>
      <c r="F1950" s="139" t="s">
        <v>1057</v>
      </c>
      <c r="G1950" s="126"/>
      <c r="H1950" s="126"/>
      <c r="I1950" s="126"/>
    </row>
    <row r="1951" spans="3:9" x14ac:dyDescent="0.2">
      <c r="C1951" s="126"/>
      <c r="D1951" s="138">
        <v>43102</v>
      </c>
      <c r="F1951" s="139" t="s">
        <v>1058</v>
      </c>
      <c r="G1951" s="126"/>
      <c r="H1951" s="126"/>
      <c r="I1951" s="126"/>
    </row>
    <row r="1952" spans="3:9" x14ac:dyDescent="0.2">
      <c r="C1952" s="126"/>
      <c r="D1952" s="138">
        <v>43100</v>
      </c>
      <c r="F1952" s="139" t="s">
        <v>1059</v>
      </c>
      <c r="G1952" s="126"/>
      <c r="H1952" s="126"/>
      <c r="I1952" s="126"/>
    </row>
    <row r="1953" spans="3:9" x14ac:dyDescent="0.2">
      <c r="C1953" s="126"/>
      <c r="D1953" s="138">
        <v>43098</v>
      </c>
      <c r="F1953" s="139" t="s">
        <v>1059</v>
      </c>
      <c r="G1953" s="126"/>
      <c r="H1953" s="126"/>
      <c r="I1953" s="126"/>
    </row>
    <row r="1954" spans="3:9" x14ac:dyDescent="0.2">
      <c r="C1954" s="126"/>
      <c r="D1954" s="138">
        <v>43097</v>
      </c>
      <c r="F1954" s="139" t="s">
        <v>1060</v>
      </c>
      <c r="G1954" s="126"/>
      <c r="H1954" s="126"/>
      <c r="I1954" s="126"/>
    </row>
    <row r="1955" spans="3:9" x14ac:dyDescent="0.2">
      <c r="C1955" s="126"/>
      <c r="D1955" s="138">
        <v>43096</v>
      </c>
      <c r="F1955" s="139" t="s">
        <v>1061</v>
      </c>
      <c r="G1955" s="126"/>
      <c r="H1955" s="126"/>
      <c r="I1955" s="126"/>
    </row>
    <row r="1956" spans="3:9" x14ac:dyDescent="0.2">
      <c r="C1956" s="126"/>
      <c r="D1956" s="138">
        <v>43095</v>
      </c>
      <c r="F1956" s="139" t="s">
        <v>1062</v>
      </c>
      <c r="G1956" s="126"/>
      <c r="H1956" s="126"/>
      <c r="I1956" s="126"/>
    </row>
    <row r="1957" spans="3:9" x14ac:dyDescent="0.2">
      <c r="C1957" s="126"/>
      <c r="D1957" s="138">
        <v>43091</v>
      </c>
      <c r="F1957" s="139" t="s">
        <v>1063</v>
      </c>
      <c r="G1957" s="126"/>
      <c r="H1957" s="126"/>
      <c r="I1957" s="126"/>
    </row>
    <row r="1958" spans="3:9" x14ac:dyDescent="0.2">
      <c r="C1958" s="126"/>
      <c r="D1958" s="138">
        <v>43090</v>
      </c>
      <c r="F1958" s="139" t="s">
        <v>1064</v>
      </c>
      <c r="G1958" s="126"/>
      <c r="H1958" s="126"/>
      <c r="I1958" s="126"/>
    </row>
    <row r="1959" spans="3:9" x14ac:dyDescent="0.2">
      <c r="C1959" s="126"/>
      <c r="D1959" s="138">
        <v>43089</v>
      </c>
      <c r="F1959" s="139" t="s">
        <v>1065</v>
      </c>
      <c r="G1959" s="126"/>
      <c r="H1959" s="126"/>
      <c r="I1959" s="126"/>
    </row>
    <row r="1960" spans="3:9" x14ac:dyDescent="0.2">
      <c r="C1960" s="126"/>
      <c r="D1960" s="138">
        <v>43088</v>
      </c>
      <c r="F1960" s="139" t="s">
        <v>1066</v>
      </c>
      <c r="G1960" s="126"/>
      <c r="H1960" s="126"/>
      <c r="I1960" s="126"/>
    </row>
    <row r="1961" spans="3:9" x14ac:dyDescent="0.2">
      <c r="C1961" s="126"/>
      <c r="D1961" s="138">
        <v>43087</v>
      </c>
      <c r="F1961" s="139" t="s">
        <v>1067</v>
      </c>
      <c r="G1961" s="126"/>
      <c r="H1961" s="126"/>
      <c r="I1961" s="126"/>
    </row>
    <row r="1962" spans="3:9" x14ac:dyDescent="0.2">
      <c r="C1962" s="126"/>
      <c r="D1962" s="138">
        <v>43084</v>
      </c>
      <c r="F1962" s="139" t="s">
        <v>1068</v>
      </c>
      <c r="G1962" s="126"/>
      <c r="H1962" s="126"/>
      <c r="I1962" s="126"/>
    </row>
    <row r="1963" spans="3:9" x14ac:dyDescent="0.2">
      <c r="C1963" s="126"/>
      <c r="D1963" s="138">
        <v>43083</v>
      </c>
      <c r="F1963" s="139" t="s">
        <v>1069</v>
      </c>
      <c r="G1963" s="126"/>
      <c r="H1963" s="126"/>
      <c r="I1963" s="126"/>
    </row>
    <row r="1964" spans="3:9" x14ac:dyDescent="0.2">
      <c r="C1964" s="126"/>
      <c r="D1964" s="138">
        <v>43082</v>
      </c>
      <c r="F1964" s="139" t="s">
        <v>1070</v>
      </c>
      <c r="G1964" s="126"/>
      <c r="H1964" s="126"/>
      <c r="I1964" s="126"/>
    </row>
    <row r="1965" spans="3:9" x14ac:dyDescent="0.2">
      <c r="C1965" s="126"/>
      <c r="D1965" s="138">
        <v>43081</v>
      </c>
      <c r="F1965" s="139" t="s">
        <v>1071</v>
      </c>
      <c r="G1965" s="126"/>
      <c r="H1965" s="126"/>
      <c r="I1965" s="126"/>
    </row>
    <row r="1966" spans="3:9" x14ac:dyDescent="0.2">
      <c r="C1966" s="126"/>
      <c r="D1966" s="138">
        <v>43080</v>
      </c>
      <c r="F1966" s="139" t="s">
        <v>1072</v>
      </c>
      <c r="G1966" s="126"/>
      <c r="H1966" s="126"/>
      <c r="I1966" s="126"/>
    </row>
    <row r="1967" spans="3:9" x14ac:dyDescent="0.2">
      <c r="C1967" s="126"/>
      <c r="D1967" s="138">
        <v>43077</v>
      </c>
      <c r="F1967" s="139" t="s">
        <v>1073</v>
      </c>
      <c r="G1967" s="126"/>
      <c r="H1967" s="126"/>
      <c r="I1967" s="126"/>
    </row>
    <row r="1968" spans="3:9" x14ac:dyDescent="0.2">
      <c r="C1968" s="126"/>
      <c r="D1968" s="138">
        <v>43076</v>
      </c>
      <c r="F1968" s="139" t="s">
        <v>1074</v>
      </c>
      <c r="G1968" s="126"/>
      <c r="H1968" s="126"/>
      <c r="I1968" s="126"/>
    </row>
    <row r="1969" spans="3:9" x14ac:dyDescent="0.2">
      <c r="C1969" s="126"/>
      <c r="D1969" s="138">
        <v>43075</v>
      </c>
      <c r="F1969" s="139" t="s">
        <v>1075</v>
      </c>
      <c r="G1969" s="126"/>
      <c r="H1969" s="126"/>
      <c r="I1969" s="126"/>
    </row>
    <row r="1970" spans="3:9" x14ac:dyDescent="0.2">
      <c r="C1970" s="126"/>
      <c r="D1970" s="138">
        <v>43074</v>
      </c>
      <c r="F1970" s="139" t="s">
        <v>1075</v>
      </c>
      <c r="G1970" s="126"/>
      <c r="H1970" s="126"/>
      <c r="I1970" s="126"/>
    </row>
    <row r="1971" spans="3:9" x14ac:dyDescent="0.2">
      <c r="C1971" s="126"/>
      <c r="D1971" s="138">
        <v>43073</v>
      </c>
      <c r="F1971" s="139" t="s">
        <v>1076</v>
      </c>
      <c r="G1971" s="126"/>
      <c r="H1971" s="126"/>
      <c r="I1971" s="126"/>
    </row>
    <row r="1972" spans="3:9" x14ac:dyDescent="0.2">
      <c r="C1972" s="126"/>
      <c r="D1972" s="138">
        <v>43070</v>
      </c>
      <c r="F1972" s="139" t="s">
        <v>1077</v>
      </c>
      <c r="G1972" s="126"/>
      <c r="H1972" s="126"/>
      <c r="I1972" s="126"/>
    </row>
    <row r="1973" spans="3:9" x14ac:dyDescent="0.2">
      <c r="C1973" s="126"/>
      <c r="D1973" s="138">
        <v>43069</v>
      </c>
      <c r="F1973" s="139" t="s">
        <v>1078</v>
      </c>
      <c r="G1973" s="126"/>
      <c r="H1973" s="126"/>
      <c r="I1973" s="126"/>
    </row>
    <row r="1974" spans="3:9" x14ac:dyDescent="0.2">
      <c r="C1974" s="126"/>
      <c r="D1974" s="138">
        <v>43068</v>
      </c>
      <c r="F1974" s="139" t="s">
        <v>1078</v>
      </c>
      <c r="G1974" s="126"/>
      <c r="H1974" s="126"/>
      <c r="I1974" s="126"/>
    </row>
    <row r="1975" spans="3:9" x14ac:dyDescent="0.2">
      <c r="C1975" s="126"/>
      <c r="D1975" s="138">
        <v>43067</v>
      </c>
      <c r="F1975" s="139" t="s">
        <v>1079</v>
      </c>
      <c r="G1975" s="126"/>
      <c r="H1975" s="126"/>
      <c r="I1975" s="126"/>
    </row>
    <row r="1976" spans="3:9" x14ac:dyDescent="0.2">
      <c r="C1976" s="126"/>
      <c r="D1976" s="138">
        <v>43066</v>
      </c>
      <c r="F1976" s="139" t="s">
        <v>1080</v>
      </c>
      <c r="G1976" s="126"/>
      <c r="H1976" s="126"/>
      <c r="I1976" s="126"/>
    </row>
    <row r="1977" spans="3:9" x14ac:dyDescent="0.2">
      <c r="C1977" s="126"/>
      <c r="D1977" s="138">
        <v>43063</v>
      </c>
      <c r="F1977" s="139" t="s">
        <v>1081</v>
      </c>
      <c r="G1977" s="126"/>
      <c r="H1977" s="126"/>
      <c r="I1977" s="126"/>
    </row>
    <row r="1978" spans="3:9" x14ac:dyDescent="0.2">
      <c r="C1978" s="126"/>
      <c r="D1978" s="138">
        <v>43062</v>
      </c>
      <c r="F1978" s="139" t="s">
        <v>1082</v>
      </c>
      <c r="G1978" s="126"/>
      <c r="H1978" s="126"/>
      <c r="I1978" s="126"/>
    </row>
    <row r="1979" spans="3:9" x14ac:dyDescent="0.2">
      <c r="C1979" s="126"/>
      <c r="D1979" s="138">
        <v>43061</v>
      </c>
      <c r="F1979" s="139" t="s">
        <v>1083</v>
      </c>
      <c r="G1979" s="126"/>
      <c r="H1979" s="126"/>
      <c r="I1979" s="126"/>
    </row>
    <row r="1980" spans="3:9" x14ac:dyDescent="0.2">
      <c r="C1980" s="126"/>
      <c r="D1980" s="138">
        <v>43060</v>
      </c>
      <c r="F1980" s="139" t="s">
        <v>1084</v>
      </c>
      <c r="G1980" s="126"/>
      <c r="H1980" s="126"/>
      <c r="I1980" s="126"/>
    </row>
    <row r="1981" spans="3:9" x14ac:dyDescent="0.2">
      <c r="C1981" s="126"/>
      <c r="D1981" s="138">
        <v>43059</v>
      </c>
      <c r="F1981" s="139" t="s">
        <v>1085</v>
      </c>
      <c r="G1981" s="126"/>
      <c r="H1981" s="126"/>
      <c r="I1981" s="126"/>
    </row>
    <row r="1982" spans="3:9" x14ac:dyDescent="0.2">
      <c r="C1982" s="126"/>
      <c r="D1982" s="138">
        <v>43056</v>
      </c>
      <c r="F1982" s="139" t="s">
        <v>1086</v>
      </c>
      <c r="G1982" s="126"/>
      <c r="H1982" s="126"/>
      <c r="I1982" s="126"/>
    </row>
    <row r="1983" spans="3:9" x14ac:dyDescent="0.2">
      <c r="C1983" s="126"/>
      <c r="D1983" s="138">
        <v>43055</v>
      </c>
      <c r="F1983" s="139" t="s">
        <v>1087</v>
      </c>
      <c r="G1983" s="126"/>
      <c r="H1983" s="126"/>
      <c r="I1983" s="126"/>
    </row>
    <row r="1984" spans="3:9" x14ac:dyDescent="0.2">
      <c r="C1984" s="126"/>
      <c r="D1984" s="138">
        <v>43054</v>
      </c>
      <c r="F1984" s="139" t="s">
        <v>1088</v>
      </c>
      <c r="G1984" s="126"/>
      <c r="H1984" s="126"/>
      <c r="I1984" s="126"/>
    </row>
    <row r="1985" spans="3:9" x14ac:dyDescent="0.2">
      <c r="C1985" s="126"/>
      <c r="D1985" s="138">
        <v>43053</v>
      </c>
      <c r="F1985" s="139" t="s">
        <v>1089</v>
      </c>
      <c r="G1985" s="126"/>
      <c r="H1985" s="126"/>
      <c r="I1985" s="126"/>
    </row>
    <row r="1986" spans="3:9" x14ac:dyDescent="0.2">
      <c r="C1986" s="126"/>
      <c r="D1986" s="138">
        <v>43052</v>
      </c>
      <c r="F1986" s="139" t="s">
        <v>1090</v>
      </c>
      <c r="G1986" s="126"/>
      <c r="H1986" s="126"/>
      <c r="I1986" s="126"/>
    </row>
    <row r="1987" spans="3:9" x14ac:dyDescent="0.2">
      <c r="C1987" s="126"/>
      <c r="D1987" s="138">
        <v>43049</v>
      </c>
      <c r="F1987" s="139" t="s">
        <v>1091</v>
      </c>
      <c r="G1987" s="126"/>
      <c r="H1987" s="126"/>
      <c r="I1987" s="126"/>
    </row>
    <row r="1988" spans="3:9" x14ac:dyDescent="0.2">
      <c r="C1988" s="126"/>
      <c r="D1988" s="138">
        <v>43048</v>
      </c>
      <c r="F1988" s="139" t="s">
        <v>1092</v>
      </c>
      <c r="G1988" s="126"/>
      <c r="H1988" s="126"/>
      <c r="I1988" s="126"/>
    </row>
    <row r="1989" spans="3:9" x14ac:dyDescent="0.2">
      <c r="C1989" s="126"/>
      <c r="D1989" s="138">
        <v>43047</v>
      </c>
      <c r="F1989" s="139" t="s">
        <v>1093</v>
      </c>
      <c r="G1989" s="126"/>
      <c r="H1989" s="126"/>
      <c r="I1989" s="126"/>
    </row>
    <row r="1990" spans="3:9" x14ac:dyDescent="0.2">
      <c r="C1990" s="126"/>
      <c r="D1990" s="138">
        <v>43046</v>
      </c>
      <c r="F1990" s="139" t="s">
        <v>1094</v>
      </c>
      <c r="G1990" s="126"/>
      <c r="H1990" s="126"/>
      <c r="I1990" s="126"/>
    </row>
    <row r="1991" spans="3:9" x14ac:dyDescent="0.2">
      <c r="C1991" s="126"/>
      <c r="D1991" s="138">
        <v>43045</v>
      </c>
      <c r="F1991" s="139" t="s">
        <v>1095</v>
      </c>
      <c r="G1991" s="126"/>
      <c r="H1991" s="126"/>
      <c r="I1991" s="126"/>
    </row>
    <row r="1992" spans="3:9" x14ac:dyDescent="0.2">
      <c r="C1992" s="126"/>
      <c r="D1992" s="138">
        <v>43042</v>
      </c>
      <c r="F1992" s="139" t="s">
        <v>1096</v>
      </c>
      <c r="G1992" s="126"/>
      <c r="H1992" s="126"/>
      <c r="I1992" s="126"/>
    </row>
    <row r="1993" spans="3:9" x14ac:dyDescent="0.2">
      <c r="C1993" s="126"/>
      <c r="D1993" s="138">
        <v>43040</v>
      </c>
      <c r="F1993" s="139" t="s">
        <v>1097</v>
      </c>
      <c r="G1993" s="126"/>
      <c r="H1993" s="126"/>
      <c r="I1993" s="126"/>
    </row>
    <row r="1994" spans="3:9" x14ac:dyDescent="0.2">
      <c r="C1994" s="126"/>
      <c r="D1994" s="138">
        <v>43039</v>
      </c>
      <c r="F1994" s="139" t="s">
        <v>1098</v>
      </c>
      <c r="G1994" s="126"/>
      <c r="H1994" s="126"/>
      <c r="I1994" s="126"/>
    </row>
    <row r="1995" spans="3:9" x14ac:dyDescent="0.2">
      <c r="C1995" s="126"/>
      <c r="D1995" s="138">
        <v>43038</v>
      </c>
      <c r="F1995" s="139" t="s">
        <v>1099</v>
      </c>
      <c r="G1995" s="126"/>
      <c r="H1995" s="126"/>
      <c r="I1995" s="126"/>
    </row>
    <row r="1996" spans="3:9" x14ac:dyDescent="0.2">
      <c r="C1996" s="126"/>
      <c r="D1996" s="138">
        <v>43035</v>
      </c>
      <c r="F1996" s="139" t="s">
        <v>1100</v>
      </c>
      <c r="G1996" s="126"/>
      <c r="H1996" s="126"/>
      <c r="I1996" s="126"/>
    </row>
    <row r="1997" spans="3:9" x14ac:dyDescent="0.2">
      <c r="C1997" s="126"/>
      <c r="D1997" s="138">
        <v>43034</v>
      </c>
      <c r="F1997" s="139" t="s">
        <v>1085</v>
      </c>
      <c r="G1997" s="126"/>
      <c r="H1997" s="126"/>
      <c r="I1997" s="126"/>
    </row>
    <row r="1998" spans="3:9" x14ac:dyDescent="0.2">
      <c r="C1998" s="126"/>
      <c r="D1998" s="138">
        <v>43033</v>
      </c>
      <c r="F1998" s="139" t="s">
        <v>1101</v>
      </c>
      <c r="G1998" s="126"/>
      <c r="H1998" s="126"/>
      <c r="I1998" s="126"/>
    </row>
    <row r="1999" spans="3:9" x14ac:dyDescent="0.2">
      <c r="C1999" s="126"/>
      <c r="D1999" s="138">
        <v>43032</v>
      </c>
      <c r="F1999" s="139" t="s">
        <v>1102</v>
      </c>
      <c r="G1999" s="126"/>
      <c r="H1999" s="126"/>
      <c r="I1999" s="126"/>
    </row>
    <row r="2000" spans="3:9" x14ac:dyDescent="0.2">
      <c r="C2000" s="126"/>
      <c r="D2000" s="138">
        <v>43031</v>
      </c>
      <c r="F2000" s="139" t="s">
        <v>1103</v>
      </c>
      <c r="G2000" s="126"/>
      <c r="H2000" s="126"/>
      <c r="I2000" s="126"/>
    </row>
    <row r="2001" spans="3:9" x14ac:dyDescent="0.2">
      <c r="C2001" s="126"/>
      <c r="D2001" s="138">
        <v>43028</v>
      </c>
      <c r="F2001" s="139" t="s">
        <v>1104</v>
      </c>
      <c r="G2001" s="126"/>
      <c r="H2001" s="126"/>
      <c r="I2001" s="126"/>
    </row>
    <row r="2002" spans="3:9" x14ac:dyDescent="0.2">
      <c r="C2002" s="126"/>
      <c r="D2002" s="138">
        <v>43027</v>
      </c>
      <c r="F2002" s="139" t="s">
        <v>1105</v>
      </c>
      <c r="G2002" s="126"/>
      <c r="H2002" s="126"/>
      <c r="I2002" s="126"/>
    </row>
    <row r="2003" spans="3:9" x14ac:dyDescent="0.2">
      <c r="C2003" s="126"/>
      <c r="D2003" s="138">
        <v>43026</v>
      </c>
      <c r="F2003" s="139" t="s">
        <v>1106</v>
      </c>
      <c r="G2003" s="126"/>
      <c r="H2003" s="126"/>
      <c r="I2003" s="126"/>
    </row>
    <row r="2004" spans="3:9" x14ac:dyDescent="0.2">
      <c r="C2004" s="126"/>
      <c r="D2004" s="138">
        <v>43025</v>
      </c>
      <c r="F2004" s="139" t="s">
        <v>1107</v>
      </c>
      <c r="G2004" s="126"/>
      <c r="H2004" s="126"/>
      <c r="I2004" s="126"/>
    </row>
    <row r="2005" spans="3:9" x14ac:dyDescent="0.2">
      <c r="C2005" s="126"/>
      <c r="D2005" s="138">
        <v>43021</v>
      </c>
      <c r="F2005" s="139" t="s">
        <v>1108</v>
      </c>
      <c r="G2005" s="126"/>
      <c r="H2005" s="126"/>
      <c r="I2005" s="126"/>
    </row>
    <row r="2006" spans="3:9" x14ac:dyDescent="0.2">
      <c r="C2006" s="126"/>
      <c r="D2006" s="138">
        <v>43020</v>
      </c>
      <c r="F2006" s="139" t="s">
        <v>1109</v>
      </c>
      <c r="G2006" s="126"/>
      <c r="H2006" s="126"/>
      <c r="I2006" s="126"/>
    </row>
    <row r="2007" spans="3:9" x14ac:dyDescent="0.2">
      <c r="C2007" s="126"/>
      <c r="D2007" s="138">
        <v>43019</v>
      </c>
      <c r="F2007" s="139" t="s">
        <v>1110</v>
      </c>
      <c r="G2007" s="126"/>
      <c r="H2007" s="126"/>
      <c r="I2007" s="126"/>
    </row>
    <row r="2008" spans="3:9" x14ac:dyDescent="0.2">
      <c r="C2008" s="126"/>
      <c r="D2008" s="138">
        <v>43018</v>
      </c>
      <c r="F2008" s="139" t="s">
        <v>1111</v>
      </c>
      <c r="G2008" s="126"/>
      <c r="H2008" s="126"/>
      <c r="I2008" s="126"/>
    </row>
    <row r="2009" spans="3:9" x14ac:dyDescent="0.2">
      <c r="C2009" s="126"/>
      <c r="D2009" s="138">
        <v>43017</v>
      </c>
      <c r="F2009" s="139" t="s">
        <v>1112</v>
      </c>
      <c r="G2009" s="126"/>
      <c r="H2009" s="126"/>
      <c r="I2009" s="126"/>
    </row>
    <row r="2010" spans="3:9" x14ac:dyDescent="0.2">
      <c r="C2010" s="126"/>
      <c r="D2010" s="138">
        <v>43014</v>
      </c>
      <c r="F2010" s="139" t="s">
        <v>1113</v>
      </c>
      <c r="G2010" s="126"/>
      <c r="H2010" s="126"/>
      <c r="I2010" s="126"/>
    </row>
    <row r="2011" spans="3:9" x14ac:dyDescent="0.2">
      <c r="C2011" s="126"/>
      <c r="D2011" s="138">
        <v>43013</v>
      </c>
      <c r="F2011" s="139" t="s">
        <v>1094</v>
      </c>
      <c r="G2011" s="126"/>
      <c r="H2011" s="126"/>
      <c r="I2011" s="126"/>
    </row>
    <row r="2012" spans="3:9" x14ac:dyDescent="0.2">
      <c r="C2012" s="126"/>
      <c r="D2012" s="138">
        <v>43012</v>
      </c>
      <c r="F2012" s="139" t="s">
        <v>1114</v>
      </c>
      <c r="G2012" s="126"/>
      <c r="H2012" s="126"/>
      <c r="I2012" s="126"/>
    </row>
    <row r="2013" spans="3:9" x14ac:dyDescent="0.2">
      <c r="C2013" s="126"/>
      <c r="D2013" s="138">
        <v>43011</v>
      </c>
      <c r="F2013" s="139" t="s">
        <v>1115</v>
      </c>
      <c r="G2013" s="126"/>
      <c r="H2013" s="126"/>
      <c r="I2013" s="126"/>
    </row>
    <row r="2014" spans="3:9" x14ac:dyDescent="0.2">
      <c r="C2014" s="126"/>
      <c r="D2014" s="138">
        <v>43010</v>
      </c>
      <c r="F2014" s="139" t="s">
        <v>1116</v>
      </c>
      <c r="G2014" s="126"/>
      <c r="H2014" s="126"/>
      <c r="I2014" s="126"/>
    </row>
    <row r="2015" spans="3:9" x14ac:dyDescent="0.2">
      <c r="C2015" s="126"/>
      <c r="D2015" s="138">
        <v>43007</v>
      </c>
      <c r="F2015" s="139" t="s">
        <v>1117</v>
      </c>
      <c r="G2015" s="126"/>
      <c r="H2015" s="126"/>
      <c r="I2015" s="126"/>
    </row>
    <row r="2016" spans="3:9" x14ac:dyDescent="0.2">
      <c r="C2016" s="126"/>
      <c r="D2016" s="138">
        <v>43006</v>
      </c>
      <c r="F2016" s="139" t="s">
        <v>1118</v>
      </c>
      <c r="G2016" s="126"/>
      <c r="H2016" s="126"/>
      <c r="I2016" s="126"/>
    </row>
    <row r="2017" spans="3:9" x14ac:dyDescent="0.2">
      <c r="C2017" s="126"/>
      <c r="D2017" s="138">
        <v>43005</v>
      </c>
      <c r="F2017" s="139" t="s">
        <v>1119</v>
      </c>
      <c r="G2017" s="126"/>
      <c r="H2017" s="126"/>
      <c r="I2017" s="126"/>
    </row>
    <row r="2018" spans="3:9" x14ac:dyDescent="0.2">
      <c r="C2018" s="126"/>
      <c r="D2018" s="138">
        <v>43004</v>
      </c>
      <c r="F2018" s="139" t="s">
        <v>1120</v>
      </c>
      <c r="G2018" s="126"/>
      <c r="H2018" s="126"/>
      <c r="I2018" s="126"/>
    </row>
    <row r="2019" spans="3:9" x14ac:dyDescent="0.2">
      <c r="C2019" s="126"/>
      <c r="D2019" s="138">
        <v>43003</v>
      </c>
      <c r="F2019" s="139" t="s">
        <v>1121</v>
      </c>
      <c r="G2019" s="126"/>
      <c r="H2019" s="126"/>
      <c r="I2019" s="126"/>
    </row>
    <row r="2020" spans="3:9" x14ac:dyDescent="0.2">
      <c r="C2020" s="126"/>
      <c r="D2020" s="138">
        <v>43000</v>
      </c>
      <c r="F2020" s="139" t="s">
        <v>1122</v>
      </c>
      <c r="G2020" s="126"/>
      <c r="H2020" s="126"/>
      <c r="I2020" s="126"/>
    </row>
    <row r="2021" spans="3:9" x14ac:dyDescent="0.2">
      <c r="C2021" s="126"/>
      <c r="D2021" s="138">
        <v>42999</v>
      </c>
      <c r="F2021" s="139" t="s">
        <v>1123</v>
      </c>
      <c r="G2021" s="126"/>
      <c r="H2021" s="126"/>
      <c r="I2021" s="126"/>
    </row>
    <row r="2022" spans="3:9" x14ac:dyDescent="0.2">
      <c r="C2022" s="126"/>
      <c r="D2022" s="138">
        <v>42998</v>
      </c>
      <c r="F2022" s="139" t="s">
        <v>1124</v>
      </c>
      <c r="G2022" s="126"/>
      <c r="H2022" s="126"/>
      <c r="I2022" s="126"/>
    </row>
    <row r="2023" spans="3:9" x14ac:dyDescent="0.2">
      <c r="C2023" s="126"/>
      <c r="D2023" s="138">
        <v>42997</v>
      </c>
      <c r="F2023" s="139" t="s">
        <v>1125</v>
      </c>
      <c r="G2023" s="126"/>
      <c r="H2023" s="126"/>
      <c r="I2023" s="126"/>
    </row>
    <row r="2024" spans="3:9" x14ac:dyDescent="0.2">
      <c r="C2024" s="126"/>
      <c r="D2024" s="138">
        <v>42996</v>
      </c>
      <c r="F2024" s="139" t="s">
        <v>1126</v>
      </c>
      <c r="G2024" s="126"/>
      <c r="H2024" s="126"/>
      <c r="I2024" s="126"/>
    </row>
    <row r="2025" spans="3:9" x14ac:dyDescent="0.2">
      <c r="C2025" s="126"/>
      <c r="D2025" s="138">
        <v>42993</v>
      </c>
      <c r="F2025" s="139" t="s">
        <v>1127</v>
      </c>
      <c r="G2025" s="126"/>
      <c r="H2025" s="126"/>
      <c r="I2025" s="126"/>
    </row>
    <row r="2026" spans="3:9" x14ac:dyDescent="0.2">
      <c r="C2026" s="126"/>
      <c r="D2026" s="138">
        <v>42992</v>
      </c>
      <c r="F2026" s="139" t="s">
        <v>1128</v>
      </c>
      <c r="G2026" s="126"/>
      <c r="H2026" s="126"/>
      <c r="I2026" s="126"/>
    </row>
    <row r="2027" spans="3:9" x14ac:dyDescent="0.2">
      <c r="C2027" s="126"/>
      <c r="D2027" s="138">
        <v>42991</v>
      </c>
      <c r="F2027" s="139" t="s">
        <v>1129</v>
      </c>
      <c r="G2027" s="126"/>
      <c r="H2027" s="126"/>
      <c r="I2027" s="126"/>
    </row>
    <row r="2028" spans="3:9" x14ac:dyDescent="0.2">
      <c r="C2028" s="126"/>
      <c r="D2028" s="138">
        <v>42990</v>
      </c>
      <c r="F2028" s="139" t="s">
        <v>1130</v>
      </c>
      <c r="G2028" s="126"/>
      <c r="H2028" s="126"/>
      <c r="I2028" s="126"/>
    </row>
    <row r="2029" spans="3:9" x14ac:dyDescent="0.2">
      <c r="C2029" s="126"/>
      <c r="D2029" s="138">
        <v>42989</v>
      </c>
      <c r="F2029" s="139" t="s">
        <v>1066</v>
      </c>
      <c r="G2029" s="126"/>
      <c r="H2029" s="126"/>
      <c r="I2029" s="126"/>
    </row>
    <row r="2030" spans="3:9" x14ac:dyDescent="0.2">
      <c r="C2030" s="126"/>
      <c r="D2030" s="138">
        <v>42986</v>
      </c>
      <c r="F2030" s="139" t="s">
        <v>1131</v>
      </c>
      <c r="G2030" s="126"/>
      <c r="H2030" s="126"/>
      <c r="I2030" s="126"/>
    </row>
    <row r="2031" spans="3:9" x14ac:dyDescent="0.2">
      <c r="C2031" s="126"/>
      <c r="D2031" s="138">
        <v>42985</v>
      </c>
      <c r="F2031" s="139" t="s">
        <v>1130</v>
      </c>
      <c r="G2031" s="126"/>
      <c r="H2031" s="126"/>
      <c r="I2031" s="126"/>
    </row>
    <row r="2032" spans="3:9" x14ac:dyDescent="0.2">
      <c r="C2032" s="126"/>
      <c r="D2032" s="138">
        <v>42984</v>
      </c>
      <c r="F2032" s="139" t="s">
        <v>1132</v>
      </c>
      <c r="G2032" s="126"/>
      <c r="H2032" s="126"/>
      <c r="I2032" s="126"/>
    </row>
    <row r="2033" spans="3:9" x14ac:dyDescent="0.2">
      <c r="C2033" s="126"/>
      <c r="D2033" s="138">
        <v>42983</v>
      </c>
      <c r="F2033" s="139" t="s">
        <v>1133</v>
      </c>
      <c r="G2033" s="126"/>
      <c r="H2033" s="126"/>
      <c r="I2033" s="126"/>
    </row>
    <row r="2034" spans="3:9" x14ac:dyDescent="0.2">
      <c r="C2034" s="126"/>
      <c r="D2034" s="138">
        <v>42982</v>
      </c>
      <c r="F2034" s="139" t="s">
        <v>1134</v>
      </c>
      <c r="G2034" s="126"/>
      <c r="H2034" s="126"/>
      <c r="I2034" s="126"/>
    </row>
    <row r="2035" spans="3:9" x14ac:dyDescent="0.2">
      <c r="C2035" s="126"/>
      <c r="D2035" s="138">
        <v>42979</v>
      </c>
      <c r="F2035" s="139" t="s">
        <v>1135</v>
      </c>
      <c r="G2035" s="126"/>
      <c r="H2035" s="126"/>
      <c r="I2035" s="126"/>
    </row>
    <row r="2036" spans="3:9" x14ac:dyDescent="0.2">
      <c r="C2036" s="126"/>
      <c r="D2036" s="138">
        <v>42978</v>
      </c>
      <c r="F2036" s="139" t="s">
        <v>1136</v>
      </c>
      <c r="G2036" s="126"/>
      <c r="H2036" s="126"/>
      <c r="I2036" s="126"/>
    </row>
    <row r="2037" spans="3:9" x14ac:dyDescent="0.2">
      <c r="C2037" s="126"/>
      <c r="D2037" s="138">
        <v>42977</v>
      </c>
      <c r="F2037" s="139" t="s">
        <v>1137</v>
      </c>
      <c r="G2037" s="126"/>
      <c r="H2037" s="126"/>
      <c r="I2037" s="126"/>
    </row>
    <row r="2038" spans="3:9" x14ac:dyDescent="0.2">
      <c r="C2038" s="126"/>
      <c r="D2038" s="138">
        <v>42976</v>
      </c>
      <c r="F2038" s="139" t="s">
        <v>1138</v>
      </c>
      <c r="G2038" s="126"/>
      <c r="H2038" s="126"/>
      <c r="I2038" s="126"/>
    </row>
    <row r="2039" spans="3:9" x14ac:dyDescent="0.2">
      <c r="C2039" s="126"/>
      <c r="D2039" s="138">
        <v>42975</v>
      </c>
      <c r="F2039" s="139" t="s">
        <v>1139</v>
      </c>
      <c r="G2039" s="126"/>
      <c r="H2039" s="126"/>
      <c r="I2039" s="126"/>
    </row>
    <row r="2040" spans="3:9" x14ac:dyDescent="0.2">
      <c r="C2040" s="126"/>
      <c r="D2040" s="138">
        <v>42971</v>
      </c>
      <c r="F2040" s="139" t="s">
        <v>1140</v>
      </c>
      <c r="G2040" s="126"/>
      <c r="H2040" s="126"/>
      <c r="I2040" s="126"/>
    </row>
    <row r="2041" spans="3:9" x14ac:dyDescent="0.2">
      <c r="C2041" s="126"/>
      <c r="D2041" s="138">
        <v>42970</v>
      </c>
      <c r="F2041" s="139" t="s">
        <v>1141</v>
      </c>
      <c r="G2041" s="126"/>
      <c r="H2041" s="126"/>
      <c r="I2041" s="126"/>
    </row>
    <row r="2042" spans="3:9" x14ac:dyDescent="0.2">
      <c r="C2042" s="126"/>
      <c r="D2042" s="138">
        <v>42969</v>
      </c>
      <c r="F2042" s="139" t="s">
        <v>1142</v>
      </c>
      <c r="G2042" s="126"/>
      <c r="H2042" s="126"/>
      <c r="I2042" s="126"/>
    </row>
    <row r="2043" spans="3:9" x14ac:dyDescent="0.2">
      <c r="C2043" s="126"/>
      <c r="D2043" s="138">
        <v>42968</v>
      </c>
      <c r="F2043" s="139" t="s">
        <v>1143</v>
      </c>
      <c r="G2043" s="126"/>
      <c r="H2043" s="126"/>
      <c r="I2043" s="126"/>
    </row>
    <row r="2044" spans="3:9" x14ac:dyDescent="0.2">
      <c r="C2044" s="126"/>
      <c r="D2044" s="138">
        <v>42965</v>
      </c>
      <c r="F2044" s="139" t="s">
        <v>1052</v>
      </c>
      <c r="G2044" s="126"/>
      <c r="H2044" s="126"/>
      <c r="I2044" s="126"/>
    </row>
    <row r="2045" spans="3:9" x14ac:dyDescent="0.2">
      <c r="C2045" s="126"/>
      <c r="D2045" s="138">
        <v>42964</v>
      </c>
      <c r="F2045" s="139" t="s">
        <v>1144</v>
      </c>
      <c r="G2045" s="126"/>
      <c r="H2045" s="126"/>
      <c r="I2045" s="126"/>
    </row>
    <row r="2046" spans="3:9" x14ac:dyDescent="0.2">
      <c r="C2046" s="126"/>
      <c r="D2046" s="138">
        <v>42963</v>
      </c>
      <c r="F2046" s="139" t="s">
        <v>1145</v>
      </c>
      <c r="G2046" s="126"/>
      <c r="H2046" s="126"/>
      <c r="I2046" s="126"/>
    </row>
    <row r="2047" spans="3:9" x14ac:dyDescent="0.2">
      <c r="C2047" s="126"/>
      <c r="D2047" s="138">
        <v>42962</v>
      </c>
      <c r="F2047" s="139" t="s">
        <v>1146</v>
      </c>
      <c r="G2047" s="126"/>
      <c r="H2047" s="126"/>
      <c r="I2047" s="126"/>
    </row>
    <row r="2048" spans="3:9" x14ac:dyDescent="0.2">
      <c r="C2048" s="126"/>
      <c r="D2048" s="138">
        <v>42961</v>
      </c>
      <c r="F2048" s="139" t="s">
        <v>1147</v>
      </c>
      <c r="G2048" s="126"/>
      <c r="H2048" s="126"/>
      <c r="I2048" s="126"/>
    </row>
    <row r="2049" spans="3:9" x14ac:dyDescent="0.2">
      <c r="C2049" s="126"/>
      <c r="D2049" s="138">
        <v>42958</v>
      </c>
      <c r="F2049" s="139" t="s">
        <v>1148</v>
      </c>
      <c r="G2049" s="126"/>
      <c r="H2049" s="126"/>
      <c r="I2049" s="126"/>
    </row>
    <row r="2050" spans="3:9" x14ac:dyDescent="0.2">
      <c r="C2050" s="126"/>
      <c r="D2050" s="138">
        <v>42957</v>
      </c>
      <c r="F2050" s="139" t="s">
        <v>1136</v>
      </c>
      <c r="G2050" s="126"/>
      <c r="H2050" s="126"/>
      <c r="I2050" s="126"/>
    </row>
    <row r="2051" spans="3:9" x14ac:dyDescent="0.2">
      <c r="C2051" s="126"/>
      <c r="D2051" s="138">
        <v>42956</v>
      </c>
      <c r="F2051" s="139" t="s">
        <v>1149</v>
      </c>
      <c r="G2051" s="126"/>
      <c r="H2051" s="126"/>
      <c r="I2051" s="126"/>
    </row>
    <row r="2052" spans="3:9" x14ac:dyDescent="0.2">
      <c r="C2052" s="126"/>
      <c r="D2052" s="138">
        <v>42955</v>
      </c>
      <c r="F2052" s="139" t="s">
        <v>1150</v>
      </c>
      <c r="G2052" s="126"/>
      <c r="H2052" s="126"/>
      <c r="I2052" s="126"/>
    </row>
    <row r="2053" spans="3:9" x14ac:dyDescent="0.2">
      <c r="C2053" s="126"/>
      <c r="D2053" s="138">
        <v>42954</v>
      </c>
      <c r="F2053" s="139" t="s">
        <v>1151</v>
      </c>
      <c r="G2053" s="126"/>
      <c r="H2053" s="126"/>
      <c r="I2053" s="126"/>
    </row>
    <row r="2054" spans="3:9" x14ac:dyDescent="0.2">
      <c r="C2054" s="126"/>
      <c r="D2054" s="138">
        <v>42951</v>
      </c>
      <c r="F2054" s="139" t="s">
        <v>1152</v>
      </c>
      <c r="G2054" s="126"/>
      <c r="H2054" s="126"/>
      <c r="I2054" s="126"/>
    </row>
    <row r="2055" spans="3:9" x14ac:dyDescent="0.2">
      <c r="C2055" s="126"/>
      <c r="D2055" s="138">
        <v>42950</v>
      </c>
      <c r="F2055" s="139" t="s">
        <v>1153</v>
      </c>
      <c r="G2055" s="126"/>
      <c r="H2055" s="126"/>
      <c r="I2055" s="126"/>
    </row>
    <row r="2056" spans="3:9" x14ac:dyDescent="0.2">
      <c r="C2056" s="126"/>
      <c r="D2056" s="138">
        <v>42949</v>
      </c>
      <c r="F2056" s="139" t="s">
        <v>1154</v>
      </c>
      <c r="G2056" s="126"/>
      <c r="H2056" s="126"/>
      <c r="I2056" s="126"/>
    </row>
    <row r="2057" spans="3:9" x14ac:dyDescent="0.2">
      <c r="C2057" s="126"/>
      <c r="D2057" s="138">
        <v>42948</v>
      </c>
      <c r="F2057" s="139" t="s">
        <v>1155</v>
      </c>
      <c r="G2057" s="126"/>
      <c r="H2057" s="126"/>
      <c r="I2057" s="126"/>
    </row>
    <row r="2058" spans="3:9" x14ac:dyDescent="0.2">
      <c r="C2058" s="126"/>
      <c r="D2058" s="138">
        <v>42947</v>
      </c>
      <c r="F2058" s="139" t="s">
        <v>1156</v>
      </c>
      <c r="G2058" s="126"/>
      <c r="H2058" s="126"/>
      <c r="I2058" s="126"/>
    </row>
    <row r="2059" spans="3:9" x14ac:dyDescent="0.2">
      <c r="C2059" s="126"/>
      <c r="D2059" s="138">
        <v>42944</v>
      </c>
      <c r="F2059" s="139" t="s">
        <v>1157</v>
      </c>
      <c r="G2059" s="126"/>
      <c r="H2059" s="126"/>
      <c r="I2059" s="126"/>
    </row>
    <row r="2060" spans="3:9" x14ac:dyDescent="0.2">
      <c r="C2060" s="126"/>
      <c r="D2060" s="138">
        <v>42943</v>
      </c>
      <c r="F2060" s="139" t="s">
        <v>1158</v>
      </c>
      <c r="G2060" s="126"/>
      <c r="H2060" s="126"/>
      <c r="I2060" s="126"/>
    </row>
    <row r="2061" spans="3:9" x14ac:dyDescent="0.2">
      <c r="C2061" s="126"/>
      <c r="D2061" s="138">
        <v>42942</v>
      </c>
      <c r="F2061" s="139" t="s">
        <v>1159</v>
      </c>
      <c r="G2061" s="126"/>
      <c r="H2061" s="126"/>
      <c r="I2061" s="126"/>
    </row>
    <row r="2062" spans="3:9" x14ac:dyDescent="0.2">
      <c r="C2062" s="126"/>
      <c r="D2062" s="138">
        <v>42941</v>
      </c>
      <c r="F2062" s="139" t="s">
        <v>1160</v>
      </c>
      <c r="G2062" s="126"/>
      <c r="H2062" s="126"/>
      <c r="I2062" s="126"/>
    </row>
    <row r="2063" spans="3:9" x14ac:dyDescent="0.2">
      <c r="C2063" s="126"/>
      <c r="D2063" s="138">
        <v>42940</v>
      </c>
      <c r="F2063" s="139" t="s">
        <v>1161</v>
      </c>
      <c r="G2063" s="126"/>
      <c r="H2063" s="126"/>
      <c r="I2063" s="126"/>
    </row>
    <row r="2064" spans="3:9" x14ac:dyDescent="0.2">
      <c r="C2064" s="126"/>
      <c r="D2064" s="138">
        <v>42937</v>
      </c>
      <c r="F2064" s="139" t="s">
        <v>1160</v>
      </c>
      <c r="G2064" s="126"/>
      <c r="H2064" s="126"/>
      <c r="I2064" s="126"/>
    </row>
    <row r="2065" spans="3:9" x14ac:dyDescent="0.2">
      <c r="C2065" s="126"/>
      <c r="D2065" s="138">
        <v>42935</v>
      </c>
      <c r="F2065" s="139" t="s">
        <v>1162</v>
      </c>
      <c r="G2065" s="126"/>
      <c r="H2065" s="126"/>
      <c r="I2065" s="126"/>
    </row>
    <row r="2066" spans="3:9" x14ac:dyDescent="0.2">
      <c r="C2066" s="126"/>
      <c r="D2066" s="138">
        <v>42933</v>
      </c>
      <c r="F2066" s="139" t="s">
        <v>1163</v>
      </c>
      <c r="G2066" s="126"/>
      <c r="H2066" s="126"/>
      <c r="I2066" s="126"/>
    </row>
    <row r="2067" spans="3:9" x14ac:dyDescent="0.2">
      <c r="C2067" s="126"/>
      <c r="D2067" s="138">
        <v>42930</v>
      </c>
      <c r="F2067" s="139" t="s">
        <v>1164</v>
      </c>
      <c r="G2067" s="126"/>
      <c r="H2067" s="126"/>
      <c r="I2067" s="126"/>
    </row>
    <row r="2068" spans="3:9" x14ac:dyDescent="0.2">
      <c r="C2068" s="126"/>
      <c r="D2068" s="138">
        <v>42929</v>
      </c>
      <c r="F2068" s="139" t="s">
        <v>1165</v>
      </c>
      <c r="G2068" s="126"/>
      <c r="H2068" s="126"/>
      <c r="I2068" s="126"/>
    </row>
    <row r="2069" spans="3:9" x14ac:dyDescent="0.2">
      <c r="C2069" s="126"/>
      <c r="D2069" s="138">
        <v>42928</v>
      </c>
      <c r="F2069" s="139" t="s">
        <v>1166</v>
      </c>
      <c r="G2069" s="126"/>
      <c r="H2069" s="126"/>
      <c r="I2069" s="126"/>
    </row>
    <row r="2070" spans="3:9" x14ac:dyDescent="0.2">
      <c r="C2070" s="126"/>
      <c r="D2070" s="138">
        <v>42927</v>
      </c>
      <c r="F2070" s="139" t="s">
        <v>1167</v>
      </c>
      <c r="G2070" s="126"/>
      <c r="H2070" s="126"/>
      <c r="I2070" s="126"/>
    </row>
    <row r="2071" spans="3:9" x14ac:dyDescent="0.2">
      <c r="C2071" s="126"/>
      <c r="D2071" s="138">
        <v>42926</v>
      </c>
      <c r="F2071" s="139" t="s">
        <v>1168</v>
      </c>
      <c r="G2071" s="126"/>
      <c r="H2071" s="126"/>
      <c r="I2071" s="126"/>
    </row>
    <row r="2072" spans="3:9" x14ac:dyDescent="0.2">
      <c r="C2072" s="126"/>
      <c r="D2072" s="138">
        <v>42923</v>
      </c>
      <c r="F2072" s="139" t="s">
        <v>1169</v>
      </c>
      <c r="G2072" s="126"/>
      <c r="H2072" s="126"/>
      <c r="I2072" s="126"/>
    </row>
    <row r="2073" spans="3:9" x14ac:dyDescent="0.2">
      <c r="C2073" s="126"/>
      <c r="D2073" s="138">
        <v>42922</v>
      </c>
      <c r="F2073" s="139" t="s">
        <v>1170</v>
      </c>
      <c r="G2073" s="126"/>
      <c r="H2073" s="126"/>
      <c r="I2073" s="126"/>
    </row>
    <row r="2074" spans="3:9" x14ac:dyDescent="0.2">
      <c r="C2074" s="126"/>
      <c r="D2074" s="138">
        <v>42921</v>
      </c>
      <c r="F2074" s="139" t="s">
        <v>1171</v>
      </c>
      <c r="G2074" s="126"/>
      <c r="H2074" s="126"/>
      <c r="I2074" s="126"/>
    </row>
    <row r="2075" spans="3:9" x14ac:dyDescent="0.2">
      <c r="C2075" s="126"/>
      <c r="D2075" s="138">
        <v>42920</v>
      </c>
      <c r="F2075" s="139" t="s">
        <v>1172</v>
      </c>
      <c r="G2075" s="126"/>
      <c r="H2075" s="126"/>
      <c r="I2075" s="126"/>
    </row>
    <row r="2076" spans="3:9" x14ac:dyDescent="0.2">
      <c r="C2076" s="126"/>
      <c r="D2076" s="138">
        <v>42919</v>
      </c>
      <c r="F2076" s="139" t="s">
        <v>1173</v>
      </c>
      <c r="G2076" s="126"/>
      <c r="H2076" s="126"/>
      <c r="I2076" s="126"/>
    </row>
    <row r="2077" spans="3:9" x14ac:dyDescent="0.2">
      <c r="C2077" s="126"/>
      <c r="D2077" s="138">
        <v>42916</v>
      </c>
      <c r="F2077" s="139" t="s">
        <v>1174</v>
      </c>
      <c r="G2077" s="126"/>
      <c r="H2077" s="126"/>
      <c r="I2077" s="126"/>
    </row>
    <row r="2078" spans="3:9" x14ac:dyDescent="0.2">
      <c r="C2078" s="126"/>
      <c r="D2078" s="138">
        <v>42915</v>
      </c>
      <c r="F2078" s="139" t="s">
        <v>1175</v>
      </c>
      <c r="G2078" s="126"/>
      <c r="H2078" s="126"/>
      <c r="I2078" s="126"/>
    </row>
    <row r="2079" spans="3:9" x14ac:dyDescent="0.2">
      <c r="C2079" s="126"/>
      <c r="D2079" s="138">
        <v>42914</v>
      </c>
      <c r="F2079" s="139" t="s">
        <v>990</v>
      </c>
      <c r="G2079" s="126"/>
      <c r="H2079" s="126"/>
      <c r="I2079" s="126"/>
    </row>
    <row r="2080" spans="3:9" x14ac:dyDescent="0.2">
      <c r="C2080" s="126"/>
      <c r="D2080" s="138">
        <v>42913</v>
      </c>
      <c r="F2080" s="139" t="s">
        <v>1176</v>
      </c>
      <c r="G2080" s="126"/>
      <c r="H2080" s="126"/>
      <c r="I2080" s="126"/>
    </row>
    <row r="2081" spans="3:9" x14ac:dyDescent="0.2">
      <c r="C2081" s="126"/>
      <c r="D2081" s="138">
        <v>42912</v>
      </c>
      <c r="F2081" s="139" t="s">
        <v>1177</v>
      </c>
      <c r="G2081" s="126"/>
      <c r="H2081" s="126"/>
      <c r="I2081" s="126"/>
    </row>
    <row r="2082" spans="3:9" x14ac:dyDescent="0.2">
      <c r="C2082" s="126"/>
      <c r="D2082" s="138">
        <v>42909</v>
      </c>
      <c r="F2082" s="139" t="s">
        <v>1178</v>
      </c>
      <c r="G2082" s="126"/>
      <c r="H2082" s="126"/>
      <c r="I2082" s="126"/>
    </row>
    <row r="2083" spans="3:9" x14ac:dyDescent="0.2">
      <c r="C2083" s="126"/>
      <c r="D2083" s="138">
        <v>42908</v>
      </c>
      <c r="F2083" s="139" t="s">
        <v>1179</v>
      </c>
      <c r="G2083" s="126"/>
      <c r="H2083" s="126"/>
      <c r="I2083" s="126"/>
    </row>
    <row r="2084" spans="3:9" x14ac:dyDescent="0.2">
      <c r="C2084" s="126"/>
      <c r="D2084" s="138">
        <v>42907</v>
      </c>
      <c r="F2084" s="139" t="s">
        <v>1180</v>
      </c>
      <c r="G2084" s="126"/>
      <c r="H2084" s="126"/>
      <c r="I2084" s="126"/>
    </row>
    <row r="2085" spans="3:9" x14ac:dyDescent="0.2">
      <c r="C2085" s="126"/>
      <c r="D2085" s="138">
        <v>42906</v>
      </c>
      <c r="F2085" s="139" t="s">
        <v>1181</v>
      </c>
      <c r="G2085" s="126"/>
      <c r="H2085" s="126"/>
      <c r="I2085" s="126"/>
    </row>
    <row r="2086" spans="3:9" x14ac:dyDescent="0.2">
      <c r="C2086" s="126"/>
      <c r="D2086" s="138">
        <v>42902</v>
      </c>
      <c r="F2086" s="139" t="s">
        <v>1182</v>
      </c>
      <c r="G2086" s="126"/>
      <c r="H2086" s="126"/>
      <c r="I2086" s="126"/>
    </row>
    <row r="2087" spans="3:9" x14ac:dyDescent="0.2">
      <c r="C2087" s="126"/>
      <c r="D2087" s="138">
        <v>42901</v>
      </c>
      <c r="F2087" s="139" t="s">
        <v>1004</v>
      </c>
      <c r="G2087" s="126"/>
      <c r="H2087" s="126"/>
      <c r="I2087" s="126"/>
    </row>
    <row r="2088" spans="3:9" x14ac:dyDescent="0.2">
      <c r="C2088" s="126"/>
      <c r="D2088" s="138">
        <v>42900</v>
      </c>
      <c r="F2088" s="139" t="s">
        <v>1183</v>
      </c>
      <c r="G2088" s="126"/>
      <c r="H2088" s="126"/>
      <c r="I2088" s="126"/>
    </row>
    <row r="2089" spans="3:9" x14ac:dyDescent="0.2">
      <c r="C2089" s="126"/>
      <c r="D2089" s="138">
        <v>42899</v>
      </c>
      <c r="F2089" s="139" t="s">
        <v>1184</v>
      </c>
      <c r="G2089" s="126"/>
      <c r="H2089" s="126"/>
      <c r="I2089" s="126"/>
    </row>
    <row r="2090" spans="3:9" x14ac:dyDescent="0.2">
      <c r="C2090" s="126"/>
      <c r="D2090" s="138">
        <v>42898</v>
      </c>
      <c r="F2090" s="139" t="s">
        <v>1185</v>
      </c>
      <c r="G2090" s="126"/>
      <c r="H2090" s="126"/>
      <c r="I2090" s="126"/>
    </row>
    <row r="2091" spans="3:9" x14ac:dyDescent="0.2">
      <c r="C2091" s="126"/>
      <c r="D2091" s="138">
        <v>42895</v>
      </c>
      <c r="F2091" s="139" t="s">
        <v>1186</v>
      </c>
      <c r="G2091" s="126"/>
      <c r="H2091" s="126"/>
      <c r="I2091" s="126"/>
    </row>
    <row r="2092" spans="3:9" x14ac:dyDescent="0.2">
      <c r="C2092" s="126"/>
      <c r="D2092" s="138">
        <v>42894</v>
      </c>
      <c r="F2092" s="139" t="s">
        <v>1187</v>
      </c>
      <c r="G2092" s="126"/>
      <c r="H2092" s="126"/>
      <c r="I2092" s="126"/>
    </row>
    <row r="2093" spans="3:9" x14ac:dyDescent="0.2">
      <c r="C2093" s="126"/>
      <c r="D2093" s="138">
        <v>42893</v>
      </c>
      <c r="F2093" s="139" t="s">
        <v>1160</v>
      </c>
      <c r="G2093" s="126"/>
      <c r="H2093" s="126"/>
      <c r="I2093" s="126"/>
    </row>
    <row r="2094" spans="3:9" x14ac:dyDescent="0.2">
      <c r="C2094" s="126"/>
      <c r="D2094" s="138">
        <v>42892</v>
      </c>
      <c r="F2094" s="139" t="s">
        <v>1188</v>
      </c>
      <c r="G2094" s="126"/>
      <c r="H2094" s="126"/>
      <c r="I2094" s="126"/>
    </row>
    <row r="2095" spans="3:9" x14ac:dyDescent="0.2">
      <c r="C2095" s="126"/>
      <c r="D2095" s="138">
        <v>42891</v>
      </c>
      <c r="F2095" s="139" t="s">
        <v>1176</v>
      </c>
      <c r="G2095" s="126"/>
      <c r="H2095" s="126"/>
      <c r="I2095" s="126"/>
    </row>
    <row r="2096" spans="3:9" x14ac:dyDescent="0.2">
      <c r="C2096" s="126"/>
      <c r="D2096" s="138">
        <v>42888</v>
      </c>
      <c r="F2096" s="139" t="s">
        <v>1189</v>
      </c>
      <c r="G2096" s="126"/>
      <c r="H2096" s="126"/>
      <c r="I2096" s="126"/>
    </row>
    <row r="2097" spans="3:9" x14ac:dyDescent="0.2">
      <c r="C2097" s="126"/>
      <c r="D2097" s="138">
        <v>42887</v>
      </c>
      <c r="F2097" s="139" t="s">
        <v>1015</v>
      </c>
      <c r="G2097" s="126"/>
      <c r="H2097" s="126"/>
      <c r="I2097" s="126"/>
    </row>
    <row r="2098" spans="3:9" x14ac:dyDescent="0.2">
      <c r="C2098" s="126"/>
      <c r="D2098" s="138">
        <v>42886</v>
      </c>
      <c r="F2098" s="139" t="s">
        <v>1190</v>
      </c>
      <c r="H2098" s="126"/>
      <c r="I2098" s="126"/>
    </row>
    <row r="2099" spans="3:9" x14ac:dyDescent="0.2">
      <c r="C2099" s="126"/>
      <c r="D2099" s="138">
        <v>42885</v>
      </c>
      <c r="F2099" s="139" t="s">
        <v>1191</v>
      </c>
      <c r="H2099" s="126"/>
      <c r="I2099" s="126"/>
    </row>
    <row r="2100" spans="3:9" x14ac:dyDescent="0.2">
      <c r="C2100" s="126"/>
      <c r="D2100" s="138">
        <v>42884</v>
      </c>
      <c r="F2100" s="139" t="s">
        <v>1192</v>
      </c>
      <c r="H2100" s="126"/>
      <c r="I2100" s="126"/>
    </row>
    <row r="2101" spans="3:9" x14ac:dyDescent="0.2">
      <c r="C2101" s="126"/>
      <c r="D2101" s="138">
        <v>42881</v>
      </c>
      <c r="F2101" s="139" t="s">
        <v>1192</v>
      </c>
      <c r="H2101" s="126"/>
      <c r="I2101" s="126"/>
    </row>
    <row r="2102" spans="3:9" x14ac:dyDescent="0.2">
      <c r="C2102" s="126"/>
      <c r="D2102" s="138">
        <v>42880</v>
      </c>
      <c r="F2102" s="139" t="s">
        <v>1193</v>
      </c>
      <c r="H2102" s="126"/>
      <c r="I2102" s="126"/>
    </row>
    <row r="2103" spans="3:9" x14ac:dyDescent="0.2">
      <c r="C2103" s="126"/>
      <c r="D2103" s="138">
        <v>42879</v>
      </c>
      <c r="F2103" s="139" t="s">
        <v>1194</v>
      </c>
      <c r="H2103" s="126"/>
      <c r="I2103" s="126"/>
    </row>
    <row r="2104" spans="3:9" x14ac:dyDescent="0.2">
      <c r="C2104" s="126"/>
      <c r="D2104" s="138">
        <v>42878</v>
      </c>
      <c r="F2104" s="139" t="s">
        <v>1195</v>
      </c>
      <c r="H2104" s="126"/>
      <c r="I2104" s="126"/>
    </row>
    <row r="2105" spans="3:9" x14ac:dyDescent="0.2">
      <c r="C2105" s="126"/>
      <c r="D2105" s="138">
        <v>42874</v>
      </c>
      <c r="F2105" s="139" t="s">
        <v>1196</v>
      </c>
      <c r="H2105" s="126"/>
      <c r="I2105" s="126"/>
    </row>
    <row r="2106" spans="3:9" x14ac:dyDescent="0.2">
      <c r="C2106" s="126"/>
      <c r="D2106" s="138">
        <v>42873</v>
      </c>
      <c r="F2106" s="139" t="s">
        <v>1197</v>
      </c>
      <c r="H2106" s="126"/>
      <c r="I2106" s="126"/>
    </row>
    <row r="2107" spans="3:9" x14ac:dyDescent="0.2">
      <c r="C2107" s="126"/>
      <c r="D2107" s="138">
        <v>42872</v>
      </c>
      <c r="F2107" s="139" t="s">
        <v>1198</v>
      </c>
      <c r="H2107" s="126"/>
      <c r="I2107" s="126"/>
    </row>
    <row r="2108" spans="3:9" x14ac:dyDescent="0.2">
      <c r="C2108" s="126"/>
      <c r="D2108" s="138">
        <v>42871</v>
      </c>
      <c r="F2108" s="139" t="s">
        <v>1199</v>
      </c>
      <c r="H2108" s="126"/>
      <c r="I2108" s="126"/>
    </row>
    <row r="2109" spans="3:9" x14ac:dyDescent="0.2">
      <c r="C2109" s="126"/>
      <c r="D2109" s="138">
        <v>42870</v>
      </c>
      <c r="F2109" s="139" t="s">
        <v>1200</v>
      </c>
      <c r="H2109" s="126"/>
      <c r="I2109" s="126"/>
    </row>
    <row r="2110" spans="3:9" x14ac:dyDescent="0.2">
      <c r="C2110" s="126"/>
      <c r="D2110" s="138">
        <v>42867</v>
      </c>
      <c r="F2110" s="139" t="s">
        <v>1201</v>
      </c>
      <c r="H2110" s="126"/>
      <c r="I2110" s="126"/>
    </row>
    <row r="2111" spans="3:9" x14ac:dyDescent="0.2">
      <c r="C2111" s="126"/>
      <c r="D2111" s="138">
        <v>42866</v>
      </c>
      <c r="F2111" s="139" t="s">
        <v>1202</v>
      </c>
      <c r="H2111" s="126"/>
      <c r="I2111" s="126"/>
    </row>
    <row r="2112" spans="3:9" x14ac:dyDescent="0.2">
      <c r="C2112" s="126"/>
      <c r="D2112" s="138">
        <v>42865</v>
      </c>
      <c r="F2112" s="139" t="s">
        <v>1203</v>
      </c>
      <c r="H2112" s="126"/>
      <c r="I2112" s="126"/>
    </row>
    <row r="2113" spans="3:9" x14ac:dyDescent="0.2">
      <c r="C2113" s="126"/>
      <c r="D2113" s="138">
        <v>42864</v>
      </c>
      <c r="F2113" s="139" t="s">
        <v>1204</v>
      </c>
      <c r="H2113" s="126"/>
      <c r="I2113" s="126"/>
    </row>
    <row r="2114" spans="3:9" x14ac:dyDescent="0.2">
      <c r="C2114" s="126"/>
      <c r="D2114" s="138">
        <v>42863</v>
      </c>
      <c r="F2114" s="139" t="s">
        <v>1205</v>
      </c>
      <c r="H2114" s="126"/>
      <c r="I2114" s="126"/>
    </row>
    <row r="2115" spans="3:9" x14ac:dyDescent="0.2">
      <c r="C2115" s="126"/>
      <c r="D2115" s="138">
        <v>42860</v>
      </c>
      <c r="F2115" s="139" t="s">
        <v>1206</v>
      </c>
      <c r="H2115" s="126"/>
      <c r="I2115" s="126"/>
    </row>
    <row r="2116" spans="3:9" x14ac:dyDescent="0.2">
      <c r="C2116" s="126"/>
      <c r="D2116" s="138">
        <v>42859</v>
      </c>
      <c r="F2116" s="139" t="s">
        <v>1207</v>
      </c>
      <c r="H2116" s="126"/>
      <c r="I2116" s="126"/>
    </row>
    <row r="2117" spans="3:9" x14ac:dyDescent="0.2">
      <c r="C2117" s="126"/>
      <c r="D2117" s="138">
        <v>42858</v>
      </c>
      <c r="F2117" s="139" t="s">
        <v>1208</v>
      </c>
      <c r="H2117" s="126"/>
      <c r="I2117" s="126"/>
    </row>
    <row r="2118" spans="3:9" x14ac:dyDescent="0.2">
      <c r="C2118" s="126"/>
      <c r="D2118" s="138">
        <v>42857</v>
      </c>
      <c r="F2118" s="139" t="s">
        <v>1209</v>
      </c>
      <c r="H2118" s="126"/>
      <c r="I2118" s="126"/>
    </row>
    <row r="2119" spans="3:9" x14ac:dyDescent="0.2">
      <c r="C2119" s="126"/>
      <c r="D2119" s="138">
        <v>42853</v>
      </c>
      <c r="F2119" s="139" t="s">
        <v>1210</v>
      </c>
      <c r="H2119" s="126"/>
      <c r="I2119" s="126"/>
    </row>
    <row r="2120" spans="3:9" x14ac:dyDescent="0.2">
      <c r="C2120" s="126"/>
      <c r="D2120" s="138">
        <v>42852</v>
      </c>
      <c r="F2120" s="139" t="s">
        <v>1209</v>
      </c>
      <c r="H2120" s="126"/>
      <c r="I2120" s="126"/>
    </row>
    <row r="2121" spans="3:9" x14ac:dyDescent="0.2">
      <c r="C2121" s="126"/>
      <c r="D2121" s="138">
        <v>42851</v>
      </c>
      <c r="F2121" s="139" t="s">
        <v>1210</v>
      </c>
      <c r="H2121" s="126"/>
      <c r="I2121" s="126"/>
    </row>
    <row r="2122" spans="3:9" x14ac:dyDescent="0.2">
      <c r="C2122" s="126"/>
      <c r="D2122" s="138">
        <v>42850</v>
      </c>
      <c r="F2122" s="139" t="s">
        <v>1211</v>
      </c>
      <c r="H2122" s="126"/>
      <c r="I2122" s="126"/>
    </row>
    <row r="2123" spans="3:9" x14ac:dyDescent="0.2">
      <c r="C2123" s="126"/>
      <c r="D2123" s="138">
        <v>42849</v>
      </c>
      <c r="F2123" s="139" t="s">
        <v>1007</v>
      </c>
      <c r="H2123" s="126"/>
      <c r="I2123" s="126"/>
    </row>
    <row r="2124" spans="3:9" x14ac:dyDescent="0.2">
      <c r="C2124" s="126"/>
      <c r="D2124" s="138">
        <v>42846</v>
      </c>
      <c r="F2124" s="139" t="s">
        <v>1212</v>
      </c>
      <c r="H2124" s="126"/>
      <c r="I2124" s="126"/>
    </row>
    <row r="2125" spans="3:9" x14ac:dyDescent="0.2">
      <c r="C2125" s="126"/>
      <c r="D2125" s="138">
        <v>42845</v>
      </c>
      <c r="F2125" s="139" t="s">
        <v>1213</v>
      </c>
      <c r="H2125" s="126"/>
      <c r="I2125" s="126"/>
    </row>
    <row r="2126" spans="3:9" x14ac:dyDescent="0.2">
      <c r="C2126" s="126"/>
      <c r="D2126" s="138">
        <v>42844</v>
      </c>
      <c r="F2126" s="139" t="s">
        <v>1214</v>
      </c>
      <c r="H2126" s="126"/>
      <c r="I2126" s="126"/>
    </row>
    <row r="2127" spans="3:9" x14ac:dyDescent="0.2">
      <c r="C2127" s="126"/>
      <c r="D2127" s="138">
        <v>42843</v>
      </c>
      <c r="F2127" s="139" t="s">
        <v>1159</v>
      </c>
      <c r="H2127" s="126"/>
      <c r="I2127" s="126"/>
    </row>
    <row r="2128" spans="3:9" x14ac:dyDescent="0.2">
      <c r="C2128" s="126"/>
      <c r="D2128" s="138">
        <v>42837</v>
      </c>
      <c r="F2128" s="139" t="s">
        <v>1215</v>
      </c>
      <c r="H2128" s="126"/>
      <c r="I2128" s="126"/>
    </row>
    <row r="2129" spans="3:9" x14ac:dyDescent="0.2">
      <c r="C2129" s="126"/>
      <c r="D2129" s="138">
        <v>42836</v>
      </c>
      <c r="F2129" s="139" t="s">
        <v>1216</v>
      </c>
      <c r="H2129" s="126"/>
      <c r="I2129" s="126"/>
    </row>
    <row r="2130" spans="3:9" x14ac:dyDescent="0.2">
      <c r="C2130" s="126"/>
      <c r="D2130" s="138">
        <v>42835</v>
      </c>
      <c r="F2130" s="139" t="s">
        <v>988</v>
      </c>
      <c r="H2130" s="126"/>
      <c r="I2130" s="126"/>
    </row>
    <row r="2131" spans="3:9" x14ac:dyDescent="0.2">
      <c r="C2131" s="126"/>
      <c r="D2131" s="138">
        <v>42832</v>
      </c>
      <c r="F2131" s="139" t="s">
        <v>1212</v>
      </c>
      <c r="H2131" s="126"/>
      <c r="I2131" s="126"/>
    </row>
    <row r="2132" spans="3:9" x14ac:dyDescent="0.2">
      <c r="C2132" s="126"/>
      <c r="D2132" s="138">
        <v>42831</v>
      </c>
      <c r="F2132" s="139" t="s">
        <v>1217</v>
      </c>
      <c r="H2132" s="126"/>
      <c r="I2132" s="126"/>
    </row>
    <row r="2133" spans="3:9" x14ac:dyDescent="0.2">
      <c r="C2133" s="126"/>
      <c r="D2133" s="138">
        <v>42830</v>
      </c>
      <c r="F2133" s="139" t="s">
        <v>1218</v>
      </c>
      <c r="H2133" s="126"/>
      <c r="I2133" s="126"/>
    </row>
    <row r="2134" spans="3:9" x14ac:dyDescent="0.2">
      <c r="C2134" s="126"/>
      <c r="D2134" s="138">
        <v>42829</v>
      </c>
      <c r="F2134" s="139" t="s">
        <v>1219</v>
      </c>
      <c r="H2134" s="126"/>
      <c r="I2134" s="126"/>
    </row>
    <row r="2135" spans="3:9" x14ac:dyDescent="0.2">
      <c r="C2135" s="126"/>
      <c r="D2135" s="138">
        <v>42828</v>
      </c>
      <c r="F2135" s="139" t="s">
        <v>1026</v>
      </c>
      <c r="H2135" s="126"/>
      <c r="I2135" s="126"/>
    </row>
    <row r="2136" spans="3:9" x14ac:dyDescent="0.2">
      <c r="C2136" s="126"/>
      <c r="D2136" s="138">
        <v>42825</v>
      </c>
      <c r="F2136" s="139" t="s">
        <v>1220</v>
      </c>
      <c r="H2136" s="126"/>
      <c r="I2136" s="126"/>
    </row>
    <row r="2137" spans="3:9" x14ac:dyDescent="0.2">
      <c r="C2137" s="126"/>
      <c r="D2137" s="138">
        <v>42824</v>
      </c>
      <c r="F2137" s="139" t="s">
        <v>1221</v>
      </c>
      <c r="H2137" s="126"/>
      <c r="I2137" s="126"/>
    </row>
    <row r="2138" spans="3:9" x14ac:dyDescent="0.2">
      <c r="C2138" s="126"/>
      <c r="D2138" s="138">
        <v>42823</v>
      </c>
      <c r="F2138" s="139" t="s">
        <v>1222</v>
      </c>
      <c r="H2138" s="126"/>
      <c r="I2138" s="126"/>
    </row>
    <row r="2139" spans="3:9" x14ac:dyDescent="0.2">
      <c r="C2139" s="126"/>
      <c r="D2139" s="138">
        <v>42822</v>
      </c>
      <c r="F2139" s="139" t="s">
        <v>1223</v>
      </c>
      <c r="H2139" s="126"/>
      <c r="I2139" s="126"/>
    </row>
    <row r="2140" spans="3:9" x14ac:dyDescent="0.2">
      <c r="C2140" s="126"/>
      <c r="D2140" s="138">
        <v>42821</v>
      </c>
      <c r="F2140" s="139" t="s">
        <v>1044</v>
      </c>
      <c r="H2140" s="126"/>
      <c r="I2140" s="126"/>
    </row>
    <row r="2141" spans="3:9" x14ac:dyDescent="0.2">
      <c r="C2141" s="126"/>
      <c r="D2141" s="138">
        <v>42818</v>
      </c>
      <c r="F2141" s="139" t="s">
        <v>1224</v>
      </c>
      <c r="H2141" s="126"/>
      <c r="I2141" s="126"/>
    </row>
    <row r="2142" spans="3:9" x14ac:dyDescent="0.2">
      <c r="C2142" s="126"/>
      <c r="D2142" s="138">
        <v>42817</v>
      </c>
      <c r="F2142" s="139" t="s">
        <v>1225</v>
      </c>
      <c r="H2142" s="126"/>
      <c r="I2142" s="126"/>
    </row>
    <row r="2143" spans="3:9" x14ac:dyDescent="0.2">
      <c r="C2143" s="126"/>
      <c r="D2143" s="138">
        <v>42816</v>
      </c>
      <c r="F2143" s="139" t="s">
        <v>1226</v>
      </c>
      <c r="H2143" s="126"/>
      <c r="I2143" s="126"/>
    </row>
    <row r="2144" spans="3:9" x14ac:dyDescent="0.2">
      <c r="C2144" s="126"/>
      <c r="D2144" s="138">
        <v>42815</v>
      </c>
      <c r="F2144" s="139" t="s">
        <v>1227</v>
      </c>
      <c r="H2144" s="126"/>
      <c r="I2144" s="126"/>
    </row>
    <row r="2145" spans="3:9" x14ac:dyDescent="0.2">
      <c r="C2145" s="126"/>
      <c r="D2145" s="138">
        <v>42814</v>
      </c>
      <c r="F2145" s="139" t="s">
        <v>1228</v>
      </c>
      <c r="H2145" s="126"/>
      <c r="I2145" s="126"/>
    </row>
    <row r="2146" spans="3:9" x14ac:dyDescent="0.2">
      <c r="C2146" s="126"/>
      <c r="D2146" s="138">
        <v>42811</v>
      </c>
      <c r="F2146" s="139" t="s">
        <v>1190</v>
      </c>
      <c r="H2146" s="126"/>
      <c r="I2146" s="126"/>
    </row>
    <row r="2147" spans="3:9" x14ac:dyDescent="0.2">
      <c r="C2147" s="126"/>
      <c r="D2147" s="138">
        <v>42810</v>
      </c>
      <c r="F2147" s="139" t="s">
        <v>1229</v>
      </c>
      <c r="H2147" s="126"/>
      <c r="I2147" s="126"/>
    </row>
    <row r="2148" spans="3:9" x14ac:dyDescent="0.2">
      <c r="C2148" s="126"/>
      <c r="D2148" s="138">
        <v>42809</v>
      </c>
      <c r="F2148" s="139" t="s">
        <v>1226</v>
      </c>
      <c r="H2148" s="126"/>
      <c r="I2148" s="126"/>
    </row>
    <row r="2149" spans="3:9" x14ac:dyDescent="0.2">
      <c r="C2149" s="126"/>
      <c r="D2149" s="138">
        <v>42808</v>
      </c>
      <c r="F2149" s="139" t="s">
        <v>1230</v>
      </c>
      <c r="H2149" s="126"/>
      <c r="I2149" s="126"/>
    </row>
    <row r="2150" spans="3:9" x14ac:dyDescent="0.2">
      <c r="C2150" s="126"/>
      <c r="D2150" s="138">
        <v>42807</v>
      </c>
      <c r="F2150" s="139" t="s">
        <v>990</v>
      </c>
      <c r="H2150" s="126"/>
      <c r="I2150" s="126"/>
    </row>
    <row r="2151" spans="3:9" x14ac:dyDescent="0.2">
      <c r="C2151" s="126"/>
      <c r="D2151" s="138">
        <v>42804</v>
      </c>
      <c r="F2151" s="139" t="s">
        <v>1188</v>
      </c>
      <c r="H2151" s="126"/>
      <c r="I2151" s="126"/>
    </row>
    <row r="2152" spans="3:9" x14ac:dyDescent="0.2">
      <c r="C2152" s="126"/>
      <c r="D2152" s="138">
        <v>42803</v>
      </c>
      <c r="F2152" s="139" t="s">
        <v>1231</v>
      </c>
      <c r="H2152" s="126"/>
      <c r="I2152" s="126"/>
    </row>
    <row r="2153" spans="3:9" x14ac:dyDescent="0.2">
      <c r="C2153" s="126"/>
      <c r="D2153" s="138">
        <v>42802</v>
      </c>
      <c r="F2153" s="139" t="s">
        <v>1232</v>
      </c>
      <c r="H2153" s="126"/>
      <c r="I2153" s="126"/>
    </row>
    <row r="2154" spans="3:9" x14ac:dyDescent="0.2">
      <c r="C2154" s="126"/>
      <c r="D2154" s="138">
        <v>42801</v>
      </c>
      <c r="F2154" s="139" t="s">
        <v>1004</v>
      </c>
      <c r="H2154" s="126"/>
      <c r="I2154" s="126"/>
    </row>
    <row r="2155" spans="3:9" x14ac:dyDescent="0.2">
      <c r="C2155" s="126"/>
      <c r="D2155" s="138">
        <v>42800</v>
      </c>
      <c r="F2155" s="139" t="s">
        <v>1233</v>
      </c>
      <c r="H2155" s="126"/>
      <c r="I2155" s="126"/>
    </row>
    <row r="2156" spans="3:9" x14ac:dyDescent="0.2">
      <c r="C2156" s="126"/>
      <c r="D2156" s="138">
        <v>42797</v>
      </c>
      <c r="F2156" s="139" t="s">
        <v>1234</v>
      </c>
      <c r="H2156" s="126"/>
      <c r="I2156" s="126"/>
    </row>
    <row r="2157" spans="3:9" x14ac:dyDescent="0.2">
      <c r="C2157" s="126"/>
      <c r="D2157" s="138">
        <v>42796</v>
      </c>
      <c r="F2157" s="139" t="s">
        <v>1235</v>
      </c>
      <c r="H2157" s="126"/>
      <c r="I2157" s="126"/>
    </row>
    <row r="2158" spans="3:9" x14ac:dyDescent="0.2">
      <c r="C2158" s="126"/>
      <c r="D2158" s="138">
        <v>42795</v>
      </c>
      <c r="F2158" s="139" t="s">
        <v>1236</v>
      </c>
      <c r="H2158" s="126"/>
      <c r="I2158" s="126"/>
    </row>
    <row r="2159" spans="3:9" x14ac:dyDescent="0.2">
      <c r="C2159" s="126"/>
      <c r="D2159" s="138">
        <v>42790</v>
      </c>
      <c r="F2159" s="139" t="s">
        <v>1237</v>
      </c>
      <c r="H2159" s="126"/>
      <c r="I2159" s="126"/>
    </row>
    <row r="2160" spans="3:9" x14ac:dyDescent="0.2">
      <c r="C2160" s="126"/>
      <c r="D2160" s="138">
        <v>42789</v>
      </c>
      <c r="F2160" s="139" t="s">
        <v>1012</v>
      </c>
      <c r="H2160" s="126"/>
      <c r="I2160" s="126"/>
    </row>
    <row r="2161" spans="3:9" x14ac:dyDescent="0.2">
      <c r="C2161" s="126"/>
      <c r="D2161" s="138">
        <v>42788</v>
      </c>
      <c r="F2161" s="139" t="s">
        <v>1238</v>
      </c>
      <c r="H2161" s="126"/>
      <c r="I2161" s="126"/>
    </row>
    <row r="2162" spans="3:9" x14ac:dyDescent="0.2">
      <c r="C2162" s="126"/>
      <c r="D2162" s="138">
        <v>42787</v>
      </c>
      <c r="F2162" s="139" t="s">
        <v>1180</v>
      </c>
      <c r="H2162" s="126"/>
      <c r="I2162" s="126"/>
    </row>
    <row r="2163" spans="3:9" x14ac:dyDescent="0.2">
      <c r="C2163" s="126"/>
      <c r="D2163" s="138">
        <v>42786</v>
      </c>
      <c r="F2163" s="139" t="s">
        <v>1239</v>
      </c>
      <c r="H2163" s="126"/>
      <c r="I2163" s="126"/>
    </row>
    <row r="2164" spans="3:9" x14ac:dyDescent="0.2">
      <c r="C2164" s="126"/>
      <c r="D2164" s="138">
        <v>42783</v>
      </c>
      <c r="F2164" s="139" t="s">
        <v>1240</v>
      </c>
      <c r="H2164" s="126"/>
      <c r="I2164" s="126"/>
    </row>
    <row r="2165" spans="3:9" x14ac:dyDescent="0.2">
      <c r="C2165" s="126"/>
      <c r="D2165" s="138">
        <v>42782</v>
      </c>
      <c r="F2165" s="139" t="s">
        <v>1241</v>
      </c>
      <c r="H2165" s="126"/>
      <c r="I2165" s="126"/>
    </row>
    <row r="2166" spans="3:9" x14ac:dyDescent="0.2">
      <c r="C2166" s="126"/>
      <c r="D2166" s="138">
        <v>42781</v>
      </c>
      <c r="F2166" s="139" t="s">
        <v>989</v>
      </c>
      <c r="H2166" s="126"/>
      <c r="I2166" s="126"/>
    </row>
    <row r="2167" spans="3:9" x14ac:dyDescent="0.2">
      <c r="C2167" s="126"/>
      <c r="D2167" s="138">
        <v>42780</v>
      </c>
      <c r="F2167" s="139" t="s">
        <v>1223</v>
      </c>
      <c r="H2167" s="126"/>
      <c r="I2167" s="126"/>
    </row>
    <row r="2168" spans="3:9" x14ac:dyDescent="0.2">
      <c r="C2168" s="126"/>
      <c r="D2168" s="138">
        <v>42779</v>
      </c>
      <c r="F2168" s="139" t="s">
        <v>987</v>
      </c>
      <c r="H2168" s="126"/>
      <c r="I2168" s="126"/>
    </row>
    <row r="2169" spans="3:9" x14ac:dyDescent="0.2">
      <c r="C2169" s="126"/>
      <c r="D2169" s="138">
        <v>42776</v>
      </c>
      <c r="F2169" s="139" t="s">
        <v>1242</v>
      </c>
      <c r="H2169" s="126"/>
      <c r="I2169" s="126"/>
    </row>
    <row r="2170" spans="3:9" x14ac:dyDescent="0.2">
      <c r="C2170" s="126"/>
      <c r="D2170" s="138">
        <v>42775</v>
      </c>
      <c r="F2170" s="139" t="s">
        <v>1151</v>
      </c>
      <c r="H2170" s="126"/>
      <c r="I2170" s="126"/>
    </row>
    <row r="2171" spans="3:9" x14ac:dyDescent="0.2">
      <c r="C2171" s="126"/>
      <c r="D2171" s="138">
        <v>42774</v>
      </c>
      <c r="F2171" s="139" t="s">
        <v>1243</v>
      </c>
      <c r="H2171" s="126"/>
      <c r="I2171" s="126"/>
    </row>
    <row r="2172" spans="3:9" x14ac:dyDescent="0.2">
      <c r="C2172" s="126"/>
      <c r="D2172" s="138">
        <v>42773</v>
      </c>
      <c r="F2172" s="139" t="s">
        <v>1244</v>
      </c>
      <c r="H2172" s="126"/>
      <c r="I2172" s="126"/>
    </row>
    <row r="2173" spans="3:9" x14ac:dyDescent="0.2">
      <c r="C2173" s="126"/>
      <c r="D2173" s="138">
        <v>42772</v>
      </c>
      <c r="F2173" s="139" t="s">
        <v>1245</v>
      </c>
      <c r="H2173" s="126"/>
      <c r="I2173" s="126"/>
    </row>
    <row r="2174" spans="3:9" x14ac:dyDescent="0.2">
      <c r="C2174" s="126"/>
      <c r="D2174" s="138">
        <v>42769</v>
      </c>
      <c r="F2174" s="139" t="s">
        <v>1223</v>
      </c>
      <c r="H2174" s="126"/>
      <c r="I2174" s="126"/>
    </row>
    <row r="2175" spans="3:9" x14ac:dyDescent="0.2">
      <c r="C2175" s="126"/>
      <c r="D2175" s="138">
        <v>42768</v>
      </c>
      <c r="F2175" s="139" t="s">
        <v>1246</v>
      </c>
      <c r="H2175" s="126"/>
      <c r="I2175" s="126"/>
    </row>
    <row r="2176" spans="3:9" x14ac:dyDescent="0.2">
      <c r="C2176" s="126"/>
      <c r="D2176" s="138">
        <v>42767</v>
      </c>
      <c r="F2176" s="139" t="s">
        <v>1247</v>
      </c>
      <c r="H2176" s="126"/>
      <c r="I2176" s="126"/>
    </row>
    <row r="2177" spans="3:9" x14ac:dyDescent="0.2">
      <c r="C2177" s="126"/>
      <c r="D2177" s="138">
        <v>42766</v>
      </c>
      <c r="F2177" s="139">
        <v>28.245000000000001</v>
      </c>
      <c r="H2177" s="126"/>
      <c r="I2177" s="126"/>
    </row>
    <row r="2178" spans="3:9" x14ac:dyDescent="0.2">
      <c r="C2178" s="126"/>
      <c r="D2178" s="138">
        <v>42765</v>
      </c>
      <c r="F2178" s="139" t="s">
        <v>1248</v>
      </c>
      <c r="H2178" s="126"/>
      <c r="I2178" s="126"/>
    </row>
    <row r="2179" spans="3:9" x14ac:dyDescent="0.2">
      <c r="C2179" s="126"/>
      <c r="D2179" s="138">
        <v>42762</v>
      </c>
      <c r="F2179" s="139" t="s">
        <v>1249</v>
      </c>
      <c r="H2179" s="126"/>
      <c r="I2179" s="126"/>
    </row>
    <row r="2180" spans="3:9" x14ac:dyDescent="0.2">
      <c r="C2180" s="126"/>
      <c r="D2180" s="138">
        <v>42761</v>
      </c>
      <c r="F2180" s="139" t="s">
        <v>1179</v>
      </c>
      <c r="H2180" s="126"/>
      <c r="I2180" s="126"/>
    </row>
    <row r="2181" spans="3:9" x14ac:dyDescent="0.2">
      <c r="C2181" s="126"/>
      <c r="D2181" s="138">
        <v>42760</v>
      </c>
      <c r="F2181" s="139" t="s">
        <v>1244</v>
      </c>
      <c r="H2181" s="126"/>
      <c r="I2181" s="126"/>
    </row>
    <row r="2182" spans="3:9" x14ac:dyDescent="0.2">
      <c r="C2182" s="126"/>
      <c r="D2182" s="138">
        <v>42759</v>
      </c>
      <c r="F2182" s="139" t="s">
        <v>1014</v>
      </c>
      <c r="H2182" s="126"/>
      <c r="I2182" s="126"/>
    </row>
    <row r="2183" spans="3:9" x14ac:dyDescent="0.2">
      <c r="C2183" s="126"/>
      <c r="D2183" s="138">
        <v>42758</v>
      </c>
      <c r="F2183" s="139" t="s">
        <v>1250</v>
      </c>
      <c r="H2183" s="126"/>
      <c r="I2183" s="126"/>
    </row>
    <row r="2184" spans="3:9" x14ac:dyDescent="0.2">
      <c r="C2184" s="126"/>
      <c r="D2184" s="138">
        <v>42755</v>
      </c>
      <c r="F2184" s="139" t="s">
        <v>1251</v>
      </c>
      <c r="H2184" s="126"/>
      <c r="I2184" s="126"/>
    </row>
    <row r="2185" spans="3:9" x14ac:dyDescent="0.2">
      <c r="C2185" s="126"/>
      <c r="D2185" s="138">
        <v>42754</v>
      </c>
      <c r="F2185" s="139" t="s">
        <v>1252</v>
      </c>
      <c r="H2185" s="126"/>
      <c r="I2185" s="126"/>
    </row>
    <row r="2186" spans="3:9" x14ac:dyDescent="0.2">
      <c r="C2186" s="126"/>
      <c r="D2186" s="138">
        <v>42753</v>
      </c>
      <c r="F2186" s="139" t="s">
        <v>1253</v>
      </c>
      <c r="H2186" s="126"/>
      <c r="I2186" s="126"/>
    </row>
    <row r="2187" spans="3:9" x14ac:dyDescent="0.2">
      <c r="C2187" s="126"/>
      <c r="D2187" s="138">
        <v>42752</v>
      </c>
      <c r="F2187" s="139" t="s">
        <v>1254</v>
      </c>
      <c r="H2187" s="126"/>
      <c r="I2187" s="126"/>
    </row>
    <row r="2188" spans="3:9" x14ac:dyDescent="0.2">
      <c r="C2188" s="126"/>
      <c r="D2188" s="138">
        <v>42751</v>
      </c>
      <c r="F2188" s="139" t="s">
        <v>1255</v>
      </c>
      <c r="H2188" s="126"/>
      <c r="I2188" s="126"/>
    </row>
    <row r="2189" spans="3:9" x14ac:dyDescent="0.2">
      <c r="C2189" s="126"/>
      <c r="D2189" s="138">
        <v>42748</v>
      </c>
      <c r="F2189" s="139" t="s">
        <v>1033</v>
      </c>
      <c r="H2189" s="126"/>
      <c r="I2189" s="126"/>
    </row>
    <row r="2190" spans="3:9" x14ac:dyDescent="0.2">
      <c r="C2190" s="126"/>
      <c r="D2190" s="138">
        <v>42747</v>
      </c>
      <c r="F2190" s="139" t="s">
        <v>1256</v>
      </c>
      <c r="H2190" s="126"/>
      <c r="I2190" s="126"/>
    </row>
    <row r="2191" spans="3:9" x14ac:dyDescent="0.2">
      <c r="C2191" s="126"/>
      <c r="D2191" s="138">
        <v>42746</v>
      </c>
      <c r="F2191" s="139" t="s">
        <v>1257</v>
      </c>
      <c r="H2191" s="126"/>
      <c r="I2191" s="126"/>
    </row>
    <row r="2192" spans="3:9" x14ac:dyDescent="0.2">
      <c r="C2192" s="126"/>
      <c r="D2192" s="138">
        <v>42745</v>
      </c>
      <c r="F2192" s="139" t="s">
        <v>1258</v>
      </c>
      <c r="H2192" s="126"/>
      <c r="I2192" s="126"/>
    </row>
    <row r="2193" spans="3:9" x14ac:dyDescent="0.2">
      <c r="C2193" s="126"/>
      <c r="D2193" s="138">
        <v>42744</v>
      </c>
      <c r="F2193" s="139" t="s">
        <v>1139</v>
      </c>
      <c r="H2193" s="126"/>
      <c r="I2193" s="126"/>
    </row>
    <row r="2194" spans="3:9" x14ac:dyDescent="0.2">
      <c r="C2194" s="126"/>
      <c r="D2194" s="138">
        <v>42740</v>
      </c>
      <c r="F2194" s="139" t="s">
        <v>1259</v>
      </c>
      <c r="H2194" s="126"/>
      <c r="I2194" s="126"/>
    </row>
    <row r="2195" spans="3:9" x14ac:dyDescent="0.2">
      <c r="C2195" s="126"/>
      <c r="D2195" s="138">
        <v>42739</v>
      </c>
      <c r="F2195" s="139" t="s">
        <v>1260</v>
      </c>
      <c r="H2195" s="126"/>
      <c r="I2195" s="126"/>
    </row>
    <row r="2196" spans="3:9" x14ac:dyDescent="0.2">
      <c r="C2196" s="126"/>
      <c r="D2196" s="138">
        <v>42738</v>
      </c>
      <c r="F2196" s="139" t="s">
        <v>1261</v>
      </c>
      <c r="H2196" s="126"/>
      <c r="I2196" s="126"/>
    </row>
    <row r="2197" spans="3:9" x14ac:dyDescent="0.2">
      <c r="C2197" s="126"/>
      <c r="D2197" s="138">
        <v>42737</v>
      </c>
      <c r="F2197" s="139" t="s">
        <v>1262</v>
      </c>
      <c r="H2197" s="126"/>
      <c r="I2197" s="126"/>
    </row>
    <row r="2198" spans="3:9" x14ac:dyDescent="0.2">
      <c r="C2198" s="126"/>
      <c r="D2198" s="138">
        <v>42735</v>
      </c>
      <c r="F2198" s="139" t="s">
        <v>1263</v>
      </c>
      <c r="H2198" s="126"/>
      <c r="I2198" s="126"/>
    </row>
    <row r="2199" spans="3:9" x14ac:dyDescent="0.2">
      <c r="C2199" s="126"/>
      <c r="D2199" s="138">
        <v>42734</v>
      </c>
      <c r="F2199" s="139" t="s">
        <v>1263</v>
      </c>
      <c r="H2199" s="126"/>
      <c r="I2199" s="126"/>
    </row>
    <row r="2200" spans="3:9" x14ac:dyDescent="0.2">
      <c r="C2200" s="126"/>
      <c r="D2200" s="138">
        <v>42733</v>
      </c>
      <c r="F2200" s="139" t="s">
        <v>1264</v>
      </c>
      <c r="H2200" s="126"/>
      <c r="I2200" s="126"/>
    </row>
    <row r="2201" spans="3:9" x14ac:dyDescent="0.2">
      <c r="C2201" s="126"/>
      <c r="D2201" s="138">
        <v>42732</v>
      </c>
      <c r="F2201" s="139" t="s">
        <v>1265</v>
      </c>
      <c r="H2201" s="126"/>
      <c r="I2201" s="126"/>
    </row>
    <row r="2202" spans="3:9" x14ac:dyDescent="0.2">
      <c r="C2202" s="126"/>
      <c r="D2202" s="138">
        <v>42731</v>
      </c>
      <c r="F2202" s="139" t="s">
        <v>1266</v>
      </c>
      <c r="H2202" s="126"/>
      <c r="I2202" s="126"/>
    </row>
    <row r="2203" spans="3:9" x14ac:dyDescent="0.2">
      <c r="C2203" s="126"/>
      <c r="D2203" s="138">
        <v>42730</v>
      </c>
      <c r="F2203" s="139" t="s">
        <v>1218</v>
      </c>
      <c r="H2203" s="126"/>
      <c r="I2203" s="126"/>
    </row>
    <row r="2204" spans="3:9" x14ac:dyDescent="0.2">
      <c r="C2204" s="126"/>
      <c r="D2204" s="138">
        <v>42727</v>
      </c>
      <c r="F2204" s="139" t="s">
        <v>1244</v>
      </c>
      <c r="H2204" s="126"/>
      <c r="I2204" s="126"/>
    </row>
    <row r="2205" spans="3:9" x14ac:dyDescent="0.2">
      <c r="C2205" s="126"/>
      <c r="D2205" s="138">
        <v>42726</v>
      </c>
      <c r="F2205" s="139" t="s">
        <v>1267</v>
      </c>
      <c r="H2205" s="126"/>
      <c r="I2205" s="126"/>
    </row>
    <row r="2206" spans="3:9" x14ac:dyDescent="0.2">
      <c r="C2206" s="126"/>
      <c r="D2206" s="138">
        <v>42725</v>
      </c>
      <c r="F2206" s="139" t="s">
        <v>1268</v>
      </c>
      <c r="H2206" s="126"/>
      <c r="I2206" s="126"/>
    </row>
    <row r="2207" spans="3:9" x14ac:dyDescent="0.2">
      <c r="C2207" s="126"/>
      <c r="D2207" s="138">
        <v>42724</v>
      </c>
      <c r="F2207" s="139" t="s">
        <v>1269</v>
      </c>
      <c r="H2207" s="126"/>
      <c r="I2207" s="126"/>
    </row>
    <row r="2208" spans="3:9" x14ac:dyDescent="0.2">
      <c r="C2208" s="126"/>
      <c r="D2208" s="138">
        <v>42723</v>
      </c>
      <c r="F2208" s="139" t="s">
        <v>1270</v>
      </c>
      <c r="H2208" s="126"/>
      <c r="I2208" s="126"/>
    </row>
    <row r="2209" spans="3:9" x14ac:dyDescent="0.2">
      <c r="C2209" s="126"/>
      <c r="D2209" s="138">
        <v>42720</v>
      </c>
      <c r="F2209" s="139" t="s">
        <v>1271</v>
      </c>
      <c r="H2209" s="126"/>
      <c r="I2209" s="126"/>
    </row>
    <row r="2210" spans="3:9" x14ac:dyDescent="0.2">
      <c r="C2210" s="126"/>
      <c r="D2210" s="138">
        <v>42719</v>
      </c>
      <c r="F2210" s="139" t="s">
        <v>1069</v>
      </c>
      <c r="H2210" s="126"/>
      <c r="I2210" s="126"/>
    </row>
    <row r="2211" spans="3:9" x14ac:dyDescent="0.2">
      <c r="C2211" s="126"/>
      <c r="D2211" s="138">
        <v>42718</v>
      </c>
      <c r="F2211" s="139" t="s">
        <v>1272</v>
      </c>
      <c r="H2211" s="126"/>
      <c r="I2211" s="126"/>
    </row>
    <row r="2212" spans="3:9" x14ac:dyDescent="0.2">
      <c r="C2212" s="126"/>
      <c r="D2212" s="138">
        <v>42717</v>
      </c>
      <c r="F2212" s="139" t="s">
        <v>1142</v>
      </c>
      <c r="H2212" s="126"/>
      <c r="I2212" s="126"/>
    </row>
    <row r="2213" spans="3:9" x14ac:dyDescent="0.2">
      <c r="C2213" s="126"/>
      <c r="D2213" s="138">
        <v>42716</v>
      </c>
      <c r="F2213" s="139" t="s">
        <v>1273</v>
      </c>
      <c r="H2213" s="126"/>
      <c r="I2213" s="126"/>
    </row>
    <row r="2214" spans="3:9" x14ac:dyDescent="0.2">
      <c r="C2214" s="126"/>
      <c r="D2214" s="138">
        <v>42713</v>
      </c>
      <c r="F2214" s="139" t="s">
        <v>1078</v>
      </c>
      <c r="H2214" s="126"/>
      <c r="I2214" s="126"/>
    </row>
    <row r="2215" spans="3:9" x14ac:dyDescent="0.2">
      <c r="C2215" s="126"/>
      <c r="D2215" s="138">
        <v>42712</v>
      </c>
      <c r="F2215" s="139" t="s">
        <v>1274</v>
      </c>
      <c r="H2215" s="126"/>
      <c r="I2215" s="126"/>
    </row>
    <row r="2216" spans="3:9" x14ac:dyDescent="0.2">
      <c r="C2216" s="126"/>
      <c r="D2216" s="138">
        <v>42711</v>
      </c>
      <c r="F2216" s="139" t="s">
        <v>1261</v>
      </c>
      <c r="H2216" s="126"/>
      <c r="I2216" s="126"/>
    </row>
    <row r="2217" spans="3:9" x14ac:dyDescent="0.2">
      <c r="C2217" s="126"/>
      <c r="D2217" s="138">
        <v>42710</v>
      </c>
      <c r="F2217" s="139" t="s">
        <v>1275</v>
      </c>
      <c r="H2217" s="126"/>
      <c r="I2217" s="126"/>
    </row>
    <row r="2218" spans="3:9" x14ac:dyDescent="0.2">
      <c r="C2218" s="126"/>
      <c r="D2218" s="138">
        <v>42709</v>
      </c>
      <c r="F2218" s="139" t="s">
        <v>1169</v>
      </c>
      <c r="H2218" s="126"/>
      <c r="I2218" s="126"/>
    </row>
    <row r="2219" spans="3:9" x14ac:dyDescent="0.2">
      <c r="C2219" s="126"/>
      <c r="D2219" s="138">
        <v>42706</v>
      </c>
      <c r="F2219" s="139" t="s">
        <v>1276</v>
      </c>
      <c r="H2219" s="126"/>
      <c r="I2219" s="126"/>
    </row>
    <row r="2220" spans="3:9" x14ac:dyDescent="0.2">
      <c r="C2220" s="126"/>
      <c r="D2220" s="138">
        <v>42705</v>
      </c>
      <c r="F2220" s="139" t="s">
        <v>1277</v>
      </c>
      <c r="H2220" s="126"/>
      <c r="I2220" s="126"/>
    </row>
    <row r="2221" spans="3:9" x14ac:dyDescent="0.2">
      <c r="C2221" s="126"/>
      <c r="D2221" s="138">
        <v>42704</v>
      </c>
      <c r="F2221" s="139" t="s">
        <v>1278</v>
      </c>
      <c r="H2221" s="126"/>
      <c r="I2221" s="126"/>
    </row>
    <row r="2222" spans="3:9" x14ac:dyDescent="0.2">
      <c r="C2222" s="126"/>
      <c r="D2222" s="138">
        <v>42703</v>
      </c>
      <c r="F2222" s="139" t="s">
        <v>1279</v>
      </c>
      <c r="H2222" s="126"/>
      <c r="I2222" s="126"/>
    </row>
    <row r="2223" spans="3:9" x14ac:dyDescent="0.2">
      <c r="C2223" s="126"/>
      <c r="D2223" s="138">
        <v>42702</v>
      </c>
      <c r="F2223" s="139" t="s">
        <v>1280</v>
      </c>
      <c r="H2223" s="126"/>
      <c r="I2223" s="126"/>
    </row>
    <row r="2224" spans="3:9" x14ac:dyDescent="0.2">
      <c r="C2224" s="126"/>
      <c r="D2224" s="138">
        <v>42699</v>
      </c>
      <c r="F2224" s="139" t="s">
        <v>1281</v>
      </c>
      <c r="H2224" s="126"/>
      <c r="I2224" s="126"/>
    </row>
    <row r="2225" spans="3:9" x14ac:dyDescent="0.2">
      <c r="C2225" s="126"/>
      <c r="D2225" s="138">
        <v>42698</v>
      </c>
      <c r="F2225" s="139" t="s">
        <v>1282</v>
      </c>
      <c r="H2225" s="126"/>
      <c r="I2225" s="126"/>
    </row>
    <row r="2226" spans="3:9" x14ac:dyDescent="0.2">
      <c r="C2226" s="126"/>
      <c r="D2226" s="138">
        <v>42697</v>
      </c>
      <c r="F2226" s="139" t="s">
        <v>1283</v>
      </c>
      <c r="H2226" s="126"/>
      <c r="I2226" s="126"/>
    </row>
    <row r="2227" spans="3:9" x14ac:dyDescent="0.2">
      <c r="C2227" s="126"/>
      <c r="D2227" s="138">
        <v>42696</v>
      </c>
      <c r="F2227" s="139" t="s">
        <v>1284</v>
      </c>
      <c r="H2227" s="126"/>
      <c r="I2227" s="126"/>
    </row>
    <row r="2228" spans="3:9" x14ac:dyDescent="0.2">
      <c r="C2228" s="126"/>
      <c r="D2228" s="138">
        <v>42695</v>
      </c>
      <c r="F2228" s="139" t="s">
        <v>1285</v>
      </c>
      <c r="H2228" s="126"/>
      <c r="I2228" s="126"/>
    </row>
    <row r="2229" spans="3:9" x14ac:dyDescent="0.2">
      <c r="C2229" s="126"/>
      <c r="D2229" s="138">
        <v>42692</v>
      </c>
      <c r="F2229" s="139" t="s">
        <v>1286</v>
      </c>
      <c r="H2229" s="126"/>
      <c r="I2229" s="126"/>
    </row>
    <row r="2230" spans="3:9" x14ac:dyDescent="0.2">
      <c r="C2230" s="126"/>
      <c r="D2230" s="138">
        <v>42691</v>
      </c>
      <c r="F2230" s="139" t="s">
        <v>1287</v>
      </c>
      <c r="H2230" s="126"/>
      <c r="I2230" s="126"/>
    </row>
    <row r="2231" spans="3:9" x14ac:dyDescent="0.2">
      <c r="C2231" s="126"/>
      <c r="D2231" s="138">
        <v>42690</v>
      </c>
      <c r="F2231" s="139" t="s">
        <v>1288</v>
      </c>
      <c r="H2231" s="126"/>
      <c r="I2231" s="126"/>
    </row>
    <row r="2232" spans="3:9" x14ac:dyDescent="0.2">
      <c r="C2232" s="126"/>
      <c r="D2232" s="138">
        <v>42689</v>
      </c>
      <c r="F2232" s="139" t="s">
        <v>1289</v>
      </c>
      <c r="H2232" s="126"/>
      <c r="I2232" s="126"/>
    </row>
    <row r="2233" spans="3:9" x14ac:dyDescent="0.2">
      <c r="C2233" s="126"/>
      <c r="D2233" s="138">
        <v>42688</v>
      </c>
      <c r="F2233" s="139" t="s">
        <v>1255</v>
      </c>
      <c r="H2233" s="126"/>
      <c r="I2233" s="126"/>
    </row>
    <row r="2234" spans="3:9" x14ac:dyDescent="0.2">
      <c r="C2234" s="126"/>
      <c r="D2234" s="138">
        <v>42685</v>
      </c>
      <c r="F2234" s="139" t="s">
        <v>1290</v>
      </c>
      <c r="H2234" s="126"/>
      <c r="I2234" s="126"/>
    </row>
    <row r="2235" spans="3:9" x14ac:dyDescent="0.2">
      <c r="C2235" s="126"/>
      <c r="D2235" s="138">
        <v>42684</v>
      </c>
      <c r="F2235" s="139" t="s">
        <v>1291</v>
      </c>
      <c r="H2235" s="126"/>
      <c r="I2235" s="126"/>
    </row>
    <row r="2236" spans="3:9" x14ac:dyDescent="0.2">
      <c r="C2236" s="126"/>
      <c r="D2236" s="138">
        <v>42683</v>
      </c>
      <c r="F2236" s="139" t="s">
        <v>1292</v>
      </c>
      <c r="H2236" s="126"/>
      <c r="I2236" s="126"/>
    </row>
    <row r="2237" spans="3:9" x14ac:dyDescent="0.2">
      <c r="C2237" s="126"/>
      <c r="D2237" s="138">
        <v>42682</v>
      </c>
      <c r="F2237" s="139" t="s">
        <v>1199</v>
      </c>
      <c r="H2237" s="126"/>
      <c r="I2237" s="126"/>
    </row>
    <row r="2238" spans="3:9" x14ac:dyDescent="0.2">
      <c r="C2238" s="126"/>
      <c r="D2238" s="138">
        <v>42681</v>
      </c>
      <c r="F2238" s="139" t="s">
        <v>1293</v>
      </c>
      <c r="H2238" s="126"/>
      <c r="I2238" s="126"/>
    </row>
    <row r="2239" spans="3:9" x14ac:dyDescent="0.2">
      <c r="C2239" s="126"/>
      <c r="D2239" s="138">
        <v>42678</v>
      </c>
      <c r="F2239" s="139" t="s">
        <v>1294</v>
      </c>
      <c r="H2239" s="126"/>
      <c r="I2239" s="126"/>
    </row>
    <row r="2240" spans="3:9" x14ac:dyDescent="0.2">
      <c r="C2240" s="126"/>
      <c r="D2240" s="138">
        <v>42677</v>
      </c>
      <c r="F2240" s="139" t="s">
        <v>1295</v>
      </c>
      <c r="H2240" s="126"/>
      <c r="I2240" s="126"/>
    </row>
    <row r="2241" spans="3:9" x14ac:dyDescent="0.2">
      <c r="C2241" s="126"/>
      <c r="D2241" s="138">
        <v>42675</v>
      </c>
      <c r="F2241" s="139" t="s">
        <v>1192</v>
      </c>
      <c r="H2241" s="126"/>
      <c r="I2241" s="126"/>
    </row>
    <row r="2242" spans="3:9" x14ac:dyDescent="0.2">
      <c r="C2242" s="126"/>
      <c r="D2242" s="138">
        <v>42674</v>
      </c>
      <c r="F2242" s="139" t="s">
        <v>1296</v>
      </c>
      <c r="H2242" s="126"/>
      <c r="I2242" s="126"/>
    </row>
    <row r="2243" spans="3:9" x14ac:dyDescent="0.2">
      <c r="C2243" s="126"/>
      <c r="D2243" s="138">
        <v>42671</v>
      </c>
      <c r="F2243" s="139" t="s">
        <v>1013</v>
      </c>
      <c r="H2243" s="126"/>
      <c r="I2243" s="126"/>
    </row>
    <row r="2244" spans="3:9" x14ac:dyDescent="0.2">
      <c r="C2244" s="126"/>
      <c r="D2244" s="138">
        <v>42670</v>
      </c>
      <c r="F2244" s="139" t="s">
        <v>1297</v>
      </c>
      <c r="H2244" s="126"/>
      <c r="I2244" s="126"/>
    </row>
    <row r="2245" spans="3:9" x14ac:dyDescent="0.2">
      <c r="C2245" s="126"/>
      <c r="D2245" s="138">
        <v>42669</v>
      </c>
      <c r="F2245" s="139" t="s">
        <v>1209</v>
      </c>
      <c r="H2245" s="126"/>
      <c r="I2245" s="126"/>
    </row>
    <row r="2246" spans="3:9" x14ac:dyDescent="0.2">
      <c r="C2246" s="126"/>
      <c r="D2246" s="138">
        <v>42668</v>
      </c>
      <c r="F2246" s="139" t="s">
        <v>1298</v>
      </c>
      <c r="H2246" s="126"/>
      <c r="I2246" s="126"/>
    </row>
    <row r="2247" spans="3:9" x14ac:dyDescent="0.2">
      <c r="C2247" s="126"/>
      <c r="D2247" s="138">
        <v>42667</v>
      </c>
      <c r="F2247" s="139" t="s">
        <v>1299</v>
      </c>
      <c r="H2247" s="126"/>
      <c r="I2247" s="126"/>
    </row>
    <row r="2248" spans="3:9" x14ac:dyDescent="0.2">
      <c r="C2248" s="126"/>
      <c r="D2248" s="138">
        <v>42664</v>
      </c>
      <c r="F2248" s="139" t="s">
        <v>1300</v>
      </c>
      <c r="H2248" s="126"/>
      <c r="I2248" s="126"/>
    </row>
    <row r="2249" spans="3:9" x14ac:dyDescent="0.2">
      <c r="C2249" s="126"/>
      <c r="D2249" s="138">
        <v>42663</v>
      </c>
      <c r="F2249" s="139" t="s">
        <v>1301</v>
      </c>
      <c r="H2249" s="126"/>
      <c r="I2249" s="126"/>
    </row>
    <row r="2250" spans="3:9" x14ac:dyDescent="0.2">
      <c r="C2250" s="126"/>
      <c r="D2250" s="138">
        <v>42662</v>
      </c>
      <c r="F2250" s="139" t="s">
        <v>1302</v>
      </c>
      <c r="H2250" s="126"/>
      <c r="I2250" s="126"/>
    </row>
    <row r="2251" spans="3:9" x14ac:dyDescent="0.2">
      <c r="C2251" s="126"/>
      <c r="D2251" s="138">
        <v>42661</v>
      </c>
      <c r="F2251" s="139" t="s">
        <v>1303</v>
      </c>
      <c r="H2251" s="126"/>
      <c r="I2251" s="126"/>
    </row>
    <row r="2252" spans="3:9" x14ac:dyDescent="0.2">
      <c r="C2252" s="126"/>
      <c r="D2252" s="138">
        <v>42660</v>
      </c>
      <c r="F2252" s="139" t="s">
        <v>1304</v>
      </c>
      <c r="H2252" s="126"/>
      <c r="I2252" s="126"/>
    </row>
    <row r="2253" spans="3:9" x14ac:dyDescent="0.2">
      <c r="C2253" s="126"/>
      <c r="D2253" s="138">
        <v>42657</v>
      </c>
      <c r="F2253" s="139" t="s">
        <v>1305</v>
      </c>
      <c r="H2253" s="126"/>
      <c r="I2253" s="126"/>
    </row>
    <row r="2254" spans="3:9" x14ac:dyDescent="0.2">
      <c r="C2254" s="126"/>
      <c r="D2254" s="138">
        <v>42656</v>
      </c>
      <c r="F2254" s="139" t="s">
        <v>1210</v>
      </c>
      <c r="H2254" s="126"/>
      <c r="I2254" s="126"/>
    </row>
    <row r="2255" spans="3:9" x14ac:dyDescent="0.2">
      <c r="C2255" s="126"/>
      <c r="D2255" s="138">
        <v>42655</v>
      </c>
      <c r="F2255" s="139" t="s">
        <v>1300</v>
      </c>
      <c r="H2255" s="126"/>
      <c r="I2255" s="126"/>
    </row>
    <row r="2256" spans="3:9" x14ac:dyDescent="0.2">
      <c r="C2256" s="126"/>
      <c r="D2256" s="138">
        <v>42654</v>
      </c>
      <c r="F2256" s="139" t="s">
        <v>1306</v>
      </c>
      <c r="H2256" s="126"/>
      <c r="I2256" s="126"/>
    </row>
    <row r="2257" spans="3:9" x14ac:dyDescent="0.2">
      <c r="C2257" s="126"/>
      <c r="D2257" s="138">
        <v>42650</v>
      </c>
      <c r="F2257" s="139" t="s">
        <v>1307</v>
      </c>
      <c r="H2257" s="126"/>
      <c r="I2257" s="126"/>
    </row>
    <row r="2258" spans="3:9" x14ac:dyDescent="0.2">
      <c r="C2258" s="126"/>
      <c r="D2258" s="138">
        <v>42649</v>
      </c>
      <c r="F2258" s="139" t="s">
        <v>1308</v>
      </c>
      <c r="H2258" s="126"/>
      <c r="I2258" s="126"/>
    </row>
    <row r="2259" spans="3:9" x14ac:dyDescent="0.2">
      <c r="C2259" s="126"/>
      <c r="D2259" s="138">
        <v>42648</v>
      </c>
      <c r="F2259" s="139" t="s">
        <v>1309</v>
      </c>
      <c r="H2259" s="126"/>
      <c r="I2259" s="126"/>
    </row>
    <row r="2260" spans="3:9" x14ac:dyDescent="0.2">
      <c r="C2260" s="126"/>
      <c r="D2260" s="138">
        <v>42647</v>
      </c>
      <c r="F2260" s="139" t="s">
        <v>1310</v>
      </c>
      <c r="H2260" s="126"/>
      <c r="I2260" s="126"/>
    </row>
    <row r="2261" spans="3:9" x14ac:dyDescent="0.2">
      <c r="C2261" s="126"/>
      <c r="D2261" s="138">
        <v>42646</v>
      </c>
      <c r="F2261" s="139" t="s">
        <v>1311</v>
      </c>
      <c r="H2261" s="126"/>
      <c r="I2261" s="126"/>
    </row>
    <row r="2262" spans="3:9" x14ac:dyDescent="0.2">
      <c r="C2262" s="126"/>
      <c r="D2262" s="138">
        <v>42643</v>
      </c>
      <c r="F2262" s="139" t="s">
        <v>1312</v>
      </c>
      <c r="H2262" s="126"/>
      <c r="I2262" s="126"/>
    </row>
    <row r="2263" spans="3:9" x14ac:dyDescent="0.2">
      <c r="C2263" s="126"/>
      <c r="D2263" s="138">
        <v>42642</v>
      </c>
      <c r="F2263" s="139" t="s">
        <v>1313</v>
      </c>
      <c r="H2263" s="126"/>
      <c r="I2263" s="126"/>
    </row>
    <row r="2264" spans="3:9" x14ac:dyDescent="0.2">
      <c r="C2264" s="126"/>
      <c r="D2264" s="138">
        <v>42641</v>
      </c>
      <c r="F2264" s="139" t="s">
        <v>1314</v>
      </c>
      <c r="H2264" s="126"/>
      <c r="I2264" s="126"/>
    </row>
    <row r="2265" spans="3:9" x14ac:dyDescent="0.2">
      <c r="C2265" s="126"/>
      <c r="D2265" s="138">
        <v>42640</v>
      </c>
      <c r="F2265" s="139" t="s">
        <v>1315</v>
      </c>
      <c r="H2265" s="126"/>
      <c r="I2265" s="126"/>
    </row>
    <row r="2266" spans="3:9" x14ac:dyDescent="0.2">
      <c r="C2266" s="126"/>
      <c r="D2266" s="138">
        <v>42639</v>
      </c>
      <c r="F2266" s="139" t="s">
        <v>1316</v>
      </c>
      <c r="H2266" s="126"/>
      <c r="I2266" s="126"/>
    </row>
    <row r="2267" spans="3:9" x14ac:dyDescent="0.2">
      <c r="C2267" s="126"/>
      <c r="D2267" s="138">
        <v>42636</v>
      </c>
      <c r="F2267" s="139" t="s">
        <v>1146</v>
      </c>
      <c r="H2267" s="126"/>
      <c r="I2267" s="126"/>
    </row>
    <row r="2268" spans="3:9" x14ac:dyDescent="0.2">
      <c r="C2268" s="126"/>
      <c r="D2268" s="138">
        <v>42635</v>
      </c>
      <c r="F2268" s="139" t="s">
        <v>1316</v>
      </c>
      <c r="H2268" s="126"/>
      <c r="I2268" s="126"/>
    </row>
    <row r="2269" spans="3:9" x14ac:dyDescent="0.2">
      <c r="C2269" s="126"/>
      <c r="D2269" s="138">
        <v>42634</v>
      </c>
      <c r="F2269" s="139" t="s">
        <v>1317</v>
      </c>
      <c r="H2269" s="126"/>
      <c r="I2269" s="126"/>
    </row>
    <row r="2270" spans="3:9" x14ac:dyDescent="0.2">
      <c r="C2270" s="126"/>
      <c r="D2270" s="138">
        <v>42633</v>
      </c>
      <c r="F2270" s="139" t="s">
        <v>1216</v>
      </c>
      <c r="H2270" s="126"/>
      <c r="I2270" s="126"/>
    </row>
    <row r="2271" spans="3:9" x14ac:dyDescent="0.2">
      <c r="C2271" s="126"/>
      <c r="D2271" s="138">
        <v>42632</v>
      </c>
      <c r="F2271" s="139" t="s">
        <v>1318</v>
      </c>
      <c r="H2271" s="126"/>
      <c r="I2271" s="126"/>
    </row>
    <row r="2272" spans="3:9" x14ac:dyDescent="0.2">
      <c r="C2272" s="126"/>
      <c r="D2272" s="138">
        <v>42629</v>
      </c>
      <c r="F2272" s="139" t="s">
        <v>1319</v>
      </c>
      <c r="H2272" s="126"/>
      <c r="I2272" s="126"/>
    </row>
    <row r="2273" spans="3:9" x14ac:dyDescent="0.2">
      <c r="C2273" s="126"/>
      <c r="D2273" s="138">
        <v>42628</v>
      </c>
      <c r="F2273" s="139" t="s">
        <v>1320</v>
      </c>
      <c r="H2273" s="126"/>
      <c r="I2273" s="126"/>
    </row>
    <row r="2274" spans="3:9" x14ac:dyDescent="0.2">
      <c r="C2274" s="126"/>
      <c r="D2274" s="138">
        <v>42626</v>
      </c>
      <c r="F2274" s="139" t="s">
        <v>1321</v>
      </c>
      <c r="H2274" s="126"/>
      <c r="I2274" s="126"/>
    </row>
    <row r="2275" spans="3:9" x14ac:dyDescent="0.2">
      <c r="C2275" s="126"/>
      <c r="D2275" s="138">
        <v>42625</v>
      </c>
      <c r="F2275" s="139" t="s">
        <v>1322</v>
      </c>
      <c r="H2275" s="126"/>
      <c r="I2275" s="126"/>
    </row>
    <row r="2276" spans="3:9" x14ac:dyDescent="0.2">
      <c r="C2276" s="126"/>
      <c r="D2276" s="138">
        <v>42622</v>
      </c>
      <c r="F2276" s="139" t="s">
        <v>1083</v>
      </c>
      <c r="H2276" s="126"/>
      <c r="I2276" s="126"/>
    </row>
    <row r="2277" spans="3:9" x14ac:dyDescent="0.2">
      <c r="C2277" s="126"/>
      <c r="D2277" s="138">
        <v>42621</v>
      </c>
      <c r="F2277" s="139" t="s">
        <v>1323</v>
      </c>
      <c r="H2277" s="126"/>
      <c r="I2277" s="126"/>
    </row>
    <row r="2278" spans="3:9" x14ac:dyDescent="0.2">
      <c r="C2278" s="126"/>
      <c r="D2278" s="138">
        <v>42620</v>
      </c>
      <c r="F2278" s="139" t="s">
        <v>1324</v>
      </c>
      <c r="H2278" s="126"/>
      <c r="I2278" s="126"/>
    </row>
    <row r="2279" spans="3:9" x14ac:dyDescent="0.2">
      <c r="C2279" s="126"/>
      <c r="D2279" s="138">
        <v>42619</v>
      </c>
      <c r="F2279" s="139" t="s">
        <v>1093</v>
      </c>
      <c r="H2279" s="126"/>
      <c r="I2279" s="126"/>
    </row>
    <row r="2280" spans="3:9" x14ac:dyDescent="0.2">
      <c r="C2280" s="126"/>
      <c r="D2280" s="138">
        <v>42618</v>
      </c>
      <c r="F2280" s="139" t="s">
        <v>1325</v>
      </c>
      <c r="H2280" s="126"/>
      <c r="I2280" s="126"/>
    </row>
    <row r="2281" spans="3:9" x14ac:dyDescent="0.2">
      <c r="C2281" s="126"/>
      <c r="D2281" s="138">
        <v>42615</v>
      </c>
      <c r="F2281" s="139" t="s">
        <v>1326</v>
      </c>
      <c r="H2281" s="126"/>
      <c r="I2281" s="126"/>
    </row>
    <row r="2282" spans="3:9" x14ac:dyDescent="0.2">
      <c r="C2282" s="126"/>
      <c r="D2282" s="138">
        <v>42614</v>
      </c>
      <c r="F2282" s="139" t="s">
        <v>1327</v>
      </c>
      <c r="H2282" s="126"/>
      <c r="I2282" s="126"/>
    </row>
    <row r="2283" spans="3:9" x14ac:dyDescent="0.2">
      <c r="C2283" s="126"/>
      <c r="D2283" s="138">
        <v>42613</v>
      </c>
      <c r="F2283" s="139" t="s">
        <v>1328</v>
      </c>
      <c r="H2283" s="126"/>
      <c r="I2283" s="126"/>
    </row>
    <row r="2284" spans="3:9" x14ac:dyDescent="0.2">
      <c r="C2284" s="126"/>
      <c r="D2284" s="138">
        <v>42612</v>
      </c>
      <c r="F2284" s="139" t="s">
        <v>1329</v>
      </c>
      <c r="H2284" s="126"/>
      <c r="I2284" s="126"/>
    </row>
    <row r="2285" spans="3:9" x14ac:dyDescent="0.2">
      <c r="C2285" s="126"/>
      <c r="D2285" s="138">
        <v>42611</v>
      </c>
      <c r="F2285" s="139" t="s">
        <v>1330</v>
      </c>
      <c r="H2285" s="126"/>
      <c r="I2285" s="126"/>
    </row>
    <row r="2286" spans="3:9" x14ac:dyDescent="0.2">
      <c r="C2286" s="126"/>
      <c r="D2286" s="138">
        <v>42608</v>
      </c>
      <c r="F2286" s="139" t="s">
        <v>1331</v>
      </c>
      <c r="H2286" s="126"/>
      <c r="I2286" s="126"/>
    </row>
    <row r="2287" spans="3:9" x14ac:dyDescent="0.2">
      <c r="C2287" s="126"/>
      <c r="D2287" s="138">
        <v>42607</v>
      </c>
      <c r="F2287" s="139" t="s">
        <v>1332</v>
      </c>
      <c r="H2287" s="126"/>
      <c r="I2287" s="126"/>
    </row>
    <row r="2288" spans="3:9" x14ac:dyDescent="0.2">
      <c r="C2288" s="126"/>
      <c r="D2288" s="138">
        <v>42606</v>
      </c>
      <c r="F2288" s="139" t="s">
        <v>1333</v>
      </c>
      <c r="H2288" s="126"/>
      <c r="I2288" s="126"/>
    </row>
    <row r="2289" spans="3:9" x14ac:dyDescent="0.2">
      <c r="C2289" s="126"/>
      <c r="D2289" s="138">
        <v>42605</v>
      </c>
      <c r="F2289" s="139" t="s">
        <v>1334</v>
      </c>
      <c r="H2289" s="126"/>
      <c r="I2289" s="126"/>
    </row>
    <row r="2290" spans="3:9" x14ac:dyDescent="0.2">
      <c r="C2290" s="126"/>
      <c r="D2290" s="138">
        <v>42604</v>
      </c>
      <c r="F2290" s="139" t="s">
        <v>1335</v>
      </c>
      <c r="H2290" s="126"/>
      <c r="I2290" s="126"/>
    </row>
    <row r="2291" spans="3:9" x14ac:dyDescent="0.2">
      <c r="C2291" s="126"/>
      <c r="D2291" s="138">
        <v>42601</v>
      </c>
      <c r="F2291" s="139" t="s">
        <v>1336</v>
      </c>
      <c r="H2291" s="126"/>
      <c r="I2291" s="126"/>
    </row>
    <row r="2292" spans="3:9" x14ac:dyDescent="0.2">
      <c r="C2292" s="126"/>
      <c r="D2292" s="138">
        <v>42600</v>
      </c>
      <c r="F2292" s="139" t="s">
        <v>1009</v>
      </c>
      <c r="H2292" s="126"/>
      <c r="I2292" s="126"/>
    </row>
    <row r="2293" spans="3:9" x14ac:dyDescent="0.2">
      <c r="C2293" s="126"/>
      <c r="D2293" s="138">
        <v>42599</v>
      </c>
      <c r="F2293" s="139" t="s">
        <v>1337</v>
      </c>
      <c r="H2293" s="126"/>
      <c r="I2293" s="126"/>
    </row>
    <row r="2294" spans="3:9" x14ac:dyDescent="0.2">
      <c r="C2294" s="126"/>
      <c r="D2294" s="138">
        <v>42598</v>
      </c>
      <c r="F2294" s="139" t="s">
        <v>1151</v>
      </c>
      <c r="H2294" s="126"/>
      <c r="I2294" s="126"/>
    </row>
    <row r="2295" spans="3:9" x14ac:dyDescent="0.2">
      <c r="C2295" s="126"/>
      <c r="D2295" s="138">
        <v>42597</v>
      </c>
      <c r="F2295" s="139" t="s">
        <v>1338</v>
      </c>
      <c r="H2295" s="126"/>
      <c r="I2295" s="126"/>
    </row>
    <row r="2296" spans="3:9" x14ac:dyDescent="0.2">
      <c r="C2296" s="126"/>
      <c r="D2296" s="138">
        <v>42594</v>
      </c>
      <c r="F2296" s="139" t="s">
        <v>1339</v>
      </c>
      <c r="H2296" s="126"/>
      <c r="I2296" s="126"/>
    </row>
    <row r="2297" spans="3:9" x14ac:dyDescent="0.2">
      <c r="C2297" s="126"/>
      <c r="D2297" s="138">
        <v>42593</v>
      </c>
      <c r="F2297" s="139" t="s">
        <v>1340</v>
      </c>
      <c r="H2297" s="126"/>
      <c r="I2297" s="126"/>
    </row>
    <row r="2298" spans="3:9" x14ac:dyDescent="0.2">
      <c r="C2298" s="126"/>
      <c r="D2298" s="138">
        <v>42592</v>
      </c>
      <c r="F2298" s="139" t="s">
        <v>1135</v>
      </c>
      <c r="H2298" s="126"/>
      <c r="I2298" s="126"/>
    </row>
    <row r="2299" spans="3:9" x14ac:dyDescent="0.2">
      <c r="C2299" s="126"/>
      <c r="D2299" s="138">
        <v>42591</v>
      </c>
      <c r="F2299" s="139" t="s">
        <v>1341</v>
      </c>
      <c r="H2299" s="126"/>
      <c r="I2299" s="126"/>
    </row>
    <row r="2300" spans="3:9" x14ac:dyDescent="0.2">
      <c r="C2300" s="126"/>
      <c r="D2300" s="138">
        <v>42590</v>
      </c>
      <c r="F2300" s="139" t="s">
        <v>1342</v>
      </c>
      <c r="H2300" s="126"/>
      <c r="I2300" s="126"/>
    </row>
    <row r="2301" spans="3:9" x14ac:dyDescent="0.2">
      <c r="C2301" s="126"/>
      <c r="D2301" s="138">
        <v>42587</v>
      </c>
      <c r="F2301" s="139" t="s">
        <v>1343</v>
      </c>
      <c r="H2301" s="126"/>
      <c r="I2301" s="126"/>
    </row>
    <row r="2302" spans="3:9" x14ac:dyDescent="0.2">
      <c r="C2302" s="126"/>
      <c r="D2302" s="138">
        <v>42586</v>
      </c>
      <c r="F2302" s="139" t="s">
        <v>1344</v>
      </c>
      <c r="H2302" s="126"/>
      <c r="I2302" s="126"/>
    </row>
    <row r="2303" spans="3:9" x14ac:dyDescent="0.2">
      <c r="C2303" s="126"/>
      <c r="D2303" s="138">
        <v>42585</v>
      </c>
      <c r="F2303" s="139" t="s">
        <v>1345</v>
      </c>
      <c r="H2303" s="126"/>
      <c r="I2303" s="126"/>
    </row>
    <row r="2304" spans="3:9" x14ac:dyDescent="0.2">
      <c r="C2304" s="126"/>
      <c r="D2304" s="138">
        <v>42584</v>
      </c>
      <c r="F2304" s="139" t="s">
        <v>1346</v>
      </c>
      <c r="H2304" s="126"/>
      <c r="I2304" s="126"/>
    </row>
    <row r="2305" spans="3:9" x14ac:dyDescent="0.2">
      <c r="C2305" s="126"/>
      <c r="D2305" s="138">
        <v>42583</v>
      </c>
      <c r="F2305" s="139" t="s">
        <v>1347</v>
      </c>
      <c r="H2305" s="126"/>
      <c r="I2305" s="126"/>
    </row>
    <row r="2306" spans="3:9" x14ac:dyDescent="0.2">
      <c r="C2306" s="126"/>
      <c r="D2306" s="138">
        <v>42580</v>
      </c>
      <c r="F2306" s="139" t="s">
        <v>1348</v>
      </c>
      <c r="H2306" s="126"/>
      <c r="I2306" s="126"/>
    </row>
    <row r="2307" spans="3:9" x14ac:dyDescent="0.2">
      <c r="C2307" s="126"/>
      <c r="D2307" s="138">
        <v>42579</v>
      </c>
      <c r="F2307" s="139" t="s">
        <v>1349</v>
      </c>
      <c r="H2307" s="126"/>
      <c r="I2307" s="126"/>
    </row>
    <row r="2308" spans="3:9" x14ac:dyDescent="0.2">
      <c r="C2308" s="126"/>
      <c r="D2308" s="138">
        <v>42578</v>
      </c>
      <c r="F2308" s="139" t="s">
        <v>1086</v>
      </c>
      <c r="H2308" s="126"/>
      <c r="I2308" s="126"/>
    </row>
    <row r="2309" spans="3:9" x14ac:dyDescent="0.2">
      <c r="C2309" s="126"/>
      <c r="D2309" s="138">
        <v>42577</v>
      </c>
      <c r="F2309" s="139" t="s">
        <v>1350</v>
      </c>
      <c r="H2309" s="126"/>
      <c r="I2309" s="126"/>
    </row>
    <row r="2310" spans="3:9" x14ac:dyDescent="0.2">
      <c r="C2310" s="126"/>
      <c r="D2310" s="138">
        <v>42576</v>
      </c>
      <c r="F2310" s="139" t="s">
        <v>1351</v>
      </c>
      <c r="H2310" s="126"/>
      <c r="I2310" s="126"/>
    </row>
    <row r="2311" spans="3:9" x14ac:dyDescent="0.2">
      <c r="C2311" s="126"/>
      <c r="D2311" s="138">
        <v>42573</v>
      </c>
      <c r="F2311" s="139" t="s">
        <v>1352</v>
      </c>
      <c r="H2311" s="126"/>
      <c r="I2311" s="126"/>
    </row>
    <row r="2312" spans="3:9" x14ac:dyDescent="0.2">
      <c r="C2312" s="126"/>
      <c r="D2312" s="138">
        <v>42572</v>
      </c>
      <c r="F2312" s="139" t="s">
        <v>1353</v>
      </c>
      <c r="H2312" s="126"/>
      <c r="I2312" s="126"/>
    </row>
    <row r="2313" spans="3:9" x14ac:dyDescent="0.2">
      <c r="C2313" s="126"/>
      <c r="D2313" s="138">
        <v>42571</v>
      </c>
      <c r="F2313" s="139" t="s">
        <v>1354</v>
      </c>
      <c r="H2313" s="126"/>
      <c r="I2313" s="126"/>
    </row>
    <row r="2314" spans="3:9" x14ac:dyDescent="0.2">
      <c r="C2314" s="126"/>
      <c r="D2314" s="138">
        <v>42570</v>
      </c>
      <c r="F2314" s="139" t="s">
        <v>1355</v>
      </c>
      <c r="H2314" s="126"/>
      <c r="I2314" s="126"/>
    </row>
    <row r="2315" spans="3:9" x14ac:dyDescent="0.2">
      <c r="C2315" s="126"/>
      <c r="D2315" s="138">
        <v>42569</v>
      </c>
      <c r="F2315" s="139" t="s">
        <v>1332</v>
      </c>
      <c r="H2315" s="126"/>
      <c r="I2315" s="126"/>
    </row>
    <row r="2316" spans="3:9" x14ac:dyDescent="0.2">
      <c r="C2316" s="126"/>
      <c r="D2316" s="138">
        <v>42566</v>
      </c>
      <c r="F2316" s="139" t="s">
        <v>1356</v>
      </c>
      <c r="H2316" s="126"/>
      <c r="I2316" s="126"/>
    </row>
    <row r="2317" spans="3:9" x14ac:dyDescent="0.2">
      <c r="C2317" s="126"/>
      <c r="D2317" s="138">
        <v>42565</v>
      </c>
      <c r="F2317" s="139" t="s">
        <v>1357</v>
      </c>
      <c r="H2317" s="126"/>
      <c r="I2317" s="126"/>
    </row>
    <row r="2318" spans="3:9" x14ac:dyDescent="0.2">
      <c r="C2318" s="126"/>
      <c r="D2318" s="138">
        <v>42564</v>
      </c>
      <c r="F2318" s="139" t="s">
        <v>1358</v>
      </c>
      <c r="H2318" s="126"/>
      <c r="I2318" s="126"/>
    </row>
    <row r="2319" spans="3:9" x14ac:dyDescent="0.2">
      <c r="C2319" s="126"/>
      <c r="D2319" s="138">
        <v>42563</v>
      </c>
      <c r="F2319" s="139" t="s">
        <v>1359</v>
      </c>
      <c r="H2319" s="126"/>
      <c r="I2319" s="126"/>
    </row>
    <row r="2320" spans="3:9" x14ac:dyDescent="0.2">
      <c r="C2320" s="126"/>
      <c r="D2320" s="138">
        <v>42562</v>
      </c>
      <c r="F2320" s="139" t="s">
        <v>1360</v>
      </c>
      <c r="H2320" s="126"/>
      <c r="I2320" s="126"/>
    </row>
    <row r="2321" spans="3:9" x14ac:dyDescent="0.2">
      <c r="C2321" s="126"/>
      <c r="D2321" s="138">
        <v>42559</v>
      </c>
      <c r="F2321" s="139" t="s">
        <v>1361</v>
      </c>
      <c r="H2321" s="126"/>
      <c r="I2321" s="126"/>
    </row>
    <row r="2322" spans="3:9" x14ac:dyDescent="0.2">
      <c r="C2322" s="126"/>
      <c r="D2322" s="138">
        <v>42558</v>
      </c>
      <c r="F2322" s="139" t="s">
        <v>1362</v>
      </c>
      <c r="H2322" s="126"/>
      <c r="I2322" s="126"/>
    </row>
    <row r="2323" spans="3:9" x14ac:dyDescent="0.2">
      <c r="C2323" s="126"/>
      <c r="D2323" s="138">
        <v>42557</v>
      </c>
      <c r="F2323" s="139" t="s">
        <v>1363</v>
      </c>
      <c r="H2323" s="126"/>
      <c r="I2323" s="126"/>
    </row>
    <row r="2324" spans="3:9" x14ac:dyDescent="0.2">
      <c r="C2324" s="126"/>
      <c r="D2324" s="138">
        <v>42556</v>
      </c>
      <c r="F2324" s="139" t="s">
        <v>1364</v>
      </c>
      <c r="H2324" s="126"/>
      <c r="I2324" s="126"/>
    </row>
    <row r="2325" spans="3:9" x14ac:dyDescent="0.2">
      <c r="C2325" s="126"/>
      <c r="D2325" s="138">
        <v>42555</v>
      </c>
      <c r="F2325" s="139" t="s">
        <v>1365</v>
      </c>
      <c r="H2325" s="126"/>
      <c r="I2325" s="126"/>
    </row>
    <row r="2326" spans="3:9" x14ac:dyDescent="0.2">
      <c r="C2326" s="126"/>
      <c r="D2326" s="138">
        <v>42552</v>
      </c>
      <c r="F2326" s="139" t="s">
        <v>1366</v>
      </c>
      <c r="H2326" s="126"/>
      <c r="I2326" s="126"/>
    </row>
    <row r="2327" spans="3:9" x14ac:dyDescent="0.2">
      <c r="C2327" s="126"/>
      <c r="D2327" s="138">
        <v>42551</v>
      </c>
      <c r="F2327" s="139" t="s">
        <v>1367</v>
      </c>
      <c r="H2327" s="126"/>
      <c r="I2327" s="126"/>
    </row>
    <row r="2328" spans="3:9" x14ac:dyDescent="0.2">
      <c r="C2328" s="126"/>
      <c r="D2328" s="138">
        <v>42550</v>
      </c>
      <c r="F2328" s="139" t="s">
        <v>1368</v>
      </c>
      <c r="H2328" s="126"/>
      <c r="I2328" s="126"/>
    </row>
    <row r="2329" spans="3:9" x14ac:dyDescent="0.2">
      <c r="C2329" s="126"/>
      <c r="D2329" s="138">
        <v>42549</v>
      </c>
      <c r="F2329" s="139" t="s">
        <v>1369</v>
      </c>
      <c r="H2329" s="126"/>
      <c r="I2329" s="126"/>
    </row>
    <row r="2330" spans="3:9" x14ac:dyDescent="0.2">
      <c r="C2330" s="126"/>
      <c r="D2330" s="138">
        <v>42548</v>
      </c>
      <c r="F2330" s="139" t="s">
        <v>1370</v>
      </c>
      <c r="H2330" s="126"/>
      <c r="I2330" s="126"/>
    </row>
    <row r="2331" spans="3:9" x14ac:dyDescent="0.2">
      <c r="C2331" s="126"/>
      <c r="D2331" s="138">
        <v>42545</v>
      </c>
      <c r="F2331" s="139" t="s">
        <v>1371</v>
      </c>
      <c r="H2331" s="126"/>
      <c r="I2331" s="126"/>
    </row>
    <row r="2332" spans="3:9" x14ac:dyDescent="0.2">
      <c r="C2332" s="126"/>
      <c r="D2332" s="138">
        <v>42544</v>
      </c>
      <c r="F2332" s="139" t="s">
        <v>1372</v>
      </c>
      <c r="H2332" s="126"/>
      <c r="I2332" s="126"/>
    </row>
    <row r="2333" spans="3:9" x14ac:dyDescent="0.2">
      <c r="C2333" s="126"/>
      <c r="D2333" s="138">
        <v>42543</v>
      </c>
      <c r="F2333" s="139" t="s">
        <v>1373</v>
      </c>
      <c r="H2333" s="126"/>
      <c r="I2333" s="126"/>
    </row>
    <row r="2334" spans="3:9" x14ac:dyDescent="0.2">
      <c r="C2334" s="126"/>
      <c r="D2334" s="138">
        <v>42542</v>
      </c>
      <c r="F2334" s="139" t="s">
        <v>1374</v>
      </c>
      <c r="H2334" s="126"/>
      <c r="I2334" s="126"/>
    </row>
    <row r="2335" spans="3:9" x14ac:dyDescent="0.2">
      <c r="C2335" s="126"/>
      <c r="D2335" s="138">
        <v>42541</v>
      </c>
      <c r="F2335" s="139" t="s">
        <v>1375</v>
      </c>
      <c r="H2335" s="126"/>
      <c r="I2335" s="126"/>
    </row>
    <row r="2336" spans="3:9" x14ac:dyDescent="0.2">
      <c r="C2336" s="126"/>
      <c r="D2336" s="138">
        <v>42538</v>
      </c>
      <c r="F2336" s="139" t="s">
        <v>1376</v>
      </c>
      <c r="H2336" s="126"/>
      <c r="I2336" s="126"/>
    </row>
    <row r="2337" spans="3:9" x14ac:dyDescent="0.2">
      <c r="C2337" s="126"/>
      <c r="D2337" s="138">
        <v>42537</v>
      </c>
      <c r="F2337" s="139" t="s">
        <v>928</v>
      </c>
      <c r="H2337" s="126"/>
      <c r="I2337" s="126"/>
    </row>
    <row r="2338" spans="3:9" x14ac:dyDescent="0.2">
      <c r="C2338" s="126"/>
      <c r="D2338" s="138">
        <v>42536</v>
      </c>
      <c r="F2338" s="139" t="s">
        <v>1377</v>
      </c>
      <c r="H2338" s="126"/>
      <c r="I2338" s="126"/>
    </row>
    <row r="2339" spans="3:9" x14ac:dyDescent="0.2">
      <c r="C2339" s="126"/>
      <c r="D2339" s="138">
        <v>42535</v>
      </c>
      <c r="F2339" s="139" t="s">
        <v>1378</v>
      </c>
      <c r="H2339" s="126"/>
      <c r="I2339" s="126"/>
    </row>
    <row r="2340" spans="3:9" x14ac:dyDescent="0.2">
      <c r="C2340" s="126"/>
      <c r="D2340" s="138">
        <v>42534</v>
      </c>
      <c r="F2340" s="139" t="s">
        <v>1379</v>
      </c>
      <c r="H2340" s="126"/>
      <c r="I2340" s="126"/>
    </row>
    <row r="2341" spans="3:9" x14ac:dyDescent="0.2">
      <c r="C2341" s="126"/>
      <c r="D2341" s="138">
        <v>42531</v>
      </c>
      <c r="F2341" s="139" t="s">
        <v>1380</v>
      </c>
      <c r="H2341" s="126"/>
      <c r="I2341" s="126"/>
    </row>
    <row r="2342" spans="3:9" x14ac:dyDescent="0.2">
      <c r="C2342" s="126"/>
      <c r="D2342" s="138">
        <v>42530</v>
      </c>
      <c r="F2342" s="139" t="s">
        <v>1381</v>
      </c>
      <c r="H2342" s="126"/>
      <c r="I2342" s="126"/>
    </row>
    <row r="2343" spans="3:9" x14ac:dyDescent="0.2">
      <c r="C2343" s="126"/>
      <c r="D2343" s="138">
        <v>42529</v>
      </c>
      <c r="F2343" s="139" t="s">
        <v>1382</v>
      </c>
      <c r="H2343" s="126"/>
      <c r="I2343" s="126"/>
    </row>
    <row r="2344" spans="3:9" x14ac:dyDescent="0.2">
      <c r="C2344" s="126"/>
      <c r="D2344" s="138">
        <v>42528</v>
      </c>
      <c r="F2344" s="139" t="s">
        <v>1383</v>
      </c>
      <c r="H2344" s="126"/>
      <c r="I2344" s="126"/>
    </row>
    <row r="2345" spans="3:9" x14ac:dyDescent="0.2">
      <c r="C2345" s="126"/>
      <c r="D2345" s="138">
        <v>42527</v>
      </c>
      <c r="F2345" s="139" t="s">
        <v>1384</v>
      </c>
      <c r="H2345" s="126"/>
      <c r="I2345" s="126"/>
    </row>
    <row r="2346" spans="3:9" x14ac:dyDescent="0.2">
      <c r="C2346" s="126"/>
      <c r="D2346" s="138">
        <v>42524</v>
      </c>
      <c r="F2346" s="139" t="s">
        <v>1385</v>
      </c>
      <c r="H2346" s="126"/>
      <c r="I2346" s="126"/>
    </row>
    <row r="2347" spans="3:9" x14ac:dyDescent="0.2">
      <c r="C2347" s="126"/>
      <c r="D2347" s="138">
        <v>42523</v>
      </c>
      <c r="F2347" s="139" t="s">
        <v>935</v>
      </c>
      <c r="H2347" s="126"/>
      <c r="I2347" s="126"/>
    </row>
    <row r="2348" spans="3:9" x14ac:dyDescent="0.2">
      <c r="C2348" s="126"/>
      <c r="D2348" s="138">
        <v>42522</v>
      </c>
      <c r="F2348" s="139" t="s">
        <v>1386</v>
      </c>
      <c r="H2348" s="126"/>
      <c r="I2348" s="126"/>
    </row>
    <row r="2349" spans="3:9" x14ac:dyDescent="0.2">
      <c r="C2349" s="126"/>
      <c r="D2349" s="138">
        <v>42521</v>
      </c>
      <c r="F2349" s="139" t="s">
        <v>1387</v>
      </c>
      <c r="H2349" s="126"/>
      <c r="I2349" s="126"/>
    </row>
    <row r="2350" spans="3:9" x14ac:dyDescent="0.2">
      <c r="C2350" s="126"/>
      <c r="D2350" s="138">
        <v>42520</v>
      </c>
      <c r="F2350" s="139" t="s">
        <v>1388</v>
      </c>
      <c r="H2350" s="126"/>
      <c r="I2350" s="126"/>
    </row>
    <row r="2351" spans="3:9" x14ac:dyDescent="0.2">
      <c r="C2351" s="126"/>
      <c r="D2351" s="138">
        <v>42517</v>
      </c>
      <c r="F2351" s="139" t="s">
        <v>1389</v>
      </c>
      <c r="H2351" s="126"/>
      <c r="I2351" s="126"/>
    </row>
    <row r="2352" spans="3:9" x14ac:dyDescent="0.2">
      <c r="C2352" s="126"/>
      <c r="D2352" s="138">
        <v>42516</v>
      </c>
      <c r="F2352" s="139" t="s">
        <v>1390</v>
      </c>
      <c r="H2352" s="126"/>
      <c r="I2352" s="126"/>
    </row>
    <row r="2353" spans="3:9" x14ac:dyDescent="0.2">
      <c r="C2353" s="126"/>
      <c r="D2353" s="138">
        <v>42515</v>
      </c>
      <c r="F2353" s="139" t="s">
        <v>1391</v>
      </c>
      <c r="H2353" s="126"/>
      <c r="I2353" s="126"/>
    </row>
    <row r="2354" spans="3:9" x14ac:dyDescent="0.2">
      <c r="C2354" s="126"/>
      <c r="D2354" s="138">
        <v>42514</v>
      </c>
      <c r="F2354" s="139" t="s">
        <v>1392</v>
      </c>
      <c r="H2354" s="126"/>
      <c r="I2354" s="126"/>
    </row>
    <row r="2355" spans="3:9" x14ac:dyDescent="0.2">
      <c r="C2355" s="126"/>
      <c r="D2355" s="138">
        <v>42513</v>
      </c>
      <c r="F2355" s="139" t="s">
        <v>1393</v>
      </c>
      <c r="H2355" s="126"/>
      <c r="I2355" s="126"/>
    </row>
    <row r="2356" spans="3:9" x14ac:dyDescent="0.2">
      <c r="C2356" s="126"/>
      <c r="D2356" s="138">
        <v>42510</v>
      </c>
      <c r="F2356" s="139" t="s">
        <v>1394</v>
      </c>
      <c r="H2356" s="126"/>
      <c r="I2356" s="126"/>
    </row>
    <row r="2357" spans="3:9" x14ac:dyDescent="0.2">
      <c r="C2357" s="126"/>
      <c r="D2357" s="138">
        <v>42509</v>
      </c>
      <c r="F2357" s="139" t="s">
        <v>1395</v>
      </c>
      <c r="H2357" s="126"/>
      <c r="I2357" s="126"/>
    </row>
    <row r="2358" spans="3:9" x14ac:dyDescent="0.2">
      <c r="C2358" s="126"/>
      <c r="D2358" s="138">
        <v>42508</v>
      </c>
      <c r="F2358" s="139" t="s">
        <v>1396</v>
      </c>
      <c r="H2358" s="126"/>
      <c r="I2358" s="126"/>
    </row>
    <row r="2359" spans="3:9" x14ac:dyDescent="0.2">
      <c r="C2359" s="126"/>
      <c r="D2359" s="138">
        <v>42507</v>
      </c>
      <c r="F2359" s="139" t="s">
        <v>1397</v>
      </c>
      <c r="H2359" s="126"/>
      <c r="I2359" s="126"/>
    </row>
    <row r="2360" spans="3:9" x14ac:dyDescent="0.2">
      <c r="C2360" s="126"/>
      <c r="D2360" s="138">
        <v>42503</v>
      </c>
      <c r="F2360" s="139" t="s">
        <v>1398</v>
      </c>
      <c r="H2360" s="126"/>
      <c r="I2360" s="126"/>
    </row>
    <row r="2361" spans="3:9" x14ac:dyDescent="0.2">
      <c r="C2361" s="126"/>
      <c r="D2361" s="138">
        <v>42502</v>
      </c>
      <c r="F2361" s="139" t="s">
        <v>1399</v>
      </c>
      <c r="H2361" s="126"/>
      <c r="I2361" s="126"/>
    </row>
    <row r="2362" spans="3:9" x14ac:dyDescent="0.2">
      <c r="C2362" s="126"/>
      <c r="D2362" s="138">
        <v>42501</v>
      </c>
      <c r="F2362" s="139" t="s">
        <v>942</v>
      </c>
      <c r="H2362" s="126"/>
      <c r="I2362" s="126"/>
    </row>
    <row r="2363" spans="3:9" x14ac:dyDescent="0.2">
      <c r="C2363" s="126"/>
      <c r="D2363" s="138">
        <v>42500</v>
      </c>
      <c r="F2363" s="139" t="s">
        <v>1400</v>
      </c>
      <c r="H2363" s="126"/>
      <c r="I2363" s="126"/>
    </row>
    <row r="2364" spans="3:9" x14ac:dyDescent="0.2">
      <c r="C2364" s="126"/>
      <c r="D2364" s="138">
        <v>42499</v>
      </c>
      <c r="F2364" s="139" t="s">
        <v>1401</v>
      </c>
      <c r="H2364" s="126"/>
      <c r="I2364" s="126"/>
    </row>
    <row r="2365" spans="3:9" x14ac:dyDescent="0.2">
      <c r="C2365" s="126"/>
      <c r="D2365" s="138">
        <v>42496</v>
      </c>
      <c r="F2365" s="139" t="s">
        <v>1402</v>
      </c>
      <c r="H2365" s="126"/>
      <c r="I2365" s="126"/>
    </row>
    <row r="2366" spans="3:9" x14ac:dyDescent="0.2">
      <c r="C2366" s="126"/>
      <c r="D2366" s="138">
        <v>42495</v>
      </c>
      <c r="F2366" s="139" t="s">
        <v>1403</v>
      </c>
      <c r="H2366" s="126"/>
      <c r="I2366" s="126"/>
    </row>
    <row r="2367" spans="3:9" x14ac:dyDescent="0.2">
      <c r="C2367" s="126"/>
      <c r="D2367" s="138">
        <v>42494</v>
      </c>
      <c r="F2367" s="139" t="s">
        <v>1404</v>
      </c>
      <c r="H2367" s="126"/>
      <c r="I2367" s="126"/>
    </row>
    <row r="2368" spans="3:9" x14ac:dyDescent="0.2">
      <c r="C2368" s="126"/>
      <c r="D2368" s="138">
        <v>42493</v>
      </c>
      <c r="F2368" s="139" t="s">
        <v>1405</v>
      </c>
      <c r="H2368" s="126"/>
      <c r="I2368" s="126"/>
    </row>
    <row r="2369" spans="3:9" x14ac:dyDescent="0.2">
      <c r="C2369" s="126"/>
      <c r="D2369" s="138">
        <v>42492</v>
      </c>
      <c r="F2369" s="139" t="s">
        <v>1406</v>
      </c>
      <c r="H2369" s="126"/>
      <c r="I2369" s="126"/>
    </row>
    <row r="2370" spans="3:9" x14ac:dyDescent="0.2">
      <c r="C2370" s="126"/>
      <c r="D2370" s="138">
        <v>42489</v>
      </c>
      <c r="F2370" s="139" t="s">
        <v>1407</v>
      </c>
      <c r="G2370" s="126"/>
      <c r="H2370" s="126"/>
      <c r="I2370" s="126"/>
    </row>
    <row r="2371" spans="3:9" x14ac:dyDescent="0.2">
      <c r="C2371" s="126"/>
      <c r="D2371" s="138">
        <v>42488</v>
      </c>
      <c r="F2371" s="139" t="s">
        <v>1408</v>
      </c>
      <c r="G2371" s="126"/>
      <c r="H2371" s="126"/>
      <c r="I2371" s="126"/>
    </row>
    <row r="2372" spans="3:9" x14ac:dyDescent="0.2">
      <c r="C2372" s="126"/>
      <c r="D2372" s="138">
        <v>42487</v>
      </c>
      <c r="F2372" s="139" t="s">
        <v>1409</v>
      </c>
      <c r="G2372" s="126"/>
      <c r="H2372" s="126"/>
      <c r="I2372" s="126"/>
    </row>
    <row r="2373" spans="3:9" x14ac:dyDescent="0.2">
      <c r="C2373" s="126"/>
      <c r="D2373" s="138">
        <v>42486</v>
      </c>
      <c r="F2373" s="139" t="s">
        <v>1410</v>
      </c>
      <c r="G2373" s="126"/>
      <c r="H2373" s="126"/>
      <c r="I2373" s="126"/>
    </row>
    <row r="2374" spans="3:9" x14ac:dyDescent="0.2">
      <c r="C2374" s="126"/>
      <c r="D2374" s="138">
        <v>42485</v>
      </c>
      <c r="F2374" s="139" t="s">
        <v>1411</v>
      </c>
      <c r="G2374" s="126"/>
      <c r="H2374" s="126"/>
      <c r="I2374" s="126"/>
    </row>
    <row r="2375" spans="3:9" x14ac:dyDescent="0.2">
      <c r="C2375" s="126"/>
      <c r="D2375" s="138">
        <v>42482</v>
      </c>
      <c r="F2375" s="139" t="s">
        <v>1412</v>
      </c>
      <c r="G2375" s="126"/>
      <c r="H2375" s="126"/>
      <c r="I2375" s="126"/>
    </row>
    <row r="2376" spans="3:9" x14ac:dyDescent="0.2">
      <c r="C2376" s="126"/>
      <c r="D2376" s="138">
        <v>42481</v>
      </c>
      <c r="F2376" s="139" t="s">
        <v>1413</v>
      </c>
      <c r="G2376" s="126"/>
      <c r="H2376" s="126"/>
      <c r="I2376" s="126"/>
    </row>
    <row r="2377" spans="3:9" x14ac:dyDescent="0.2">
      <c r="C2377" s="126"/>
      <c r="D2377" s="138">
        <v>42480</v>
      </c>
      <c r="F2377" s="139" t="s">
        <v>1414</v>
      </c>
      <c r="G2377" s="126"/>
      <c r="H2377" s="126"/>
      <c r="I2377" s="126"/>
    </row>
    <row r="2378" spans="3:9" x14ac:dyDescent="0.2">
      <c r="C2378" s="126"/>
      <c r="D2378" s="138">
        <v>42479</v>
      </c>
      <c r="F2378" s="139" t="s">
        <v>1415</v>
      </c>
      <c r="G2378" s="126"/>
      <c r="H2378" s="126"/>
      <c r="I2378" s="126"/>
    </row>
    <row r="2379" spans="3:9" x14ac:dyDescent="0.2">
      <c r="C2379" s="126"/>
      <c r="D2379" s="138">
        <v>42475</v>
      </c>
      <c r="F2379" s="139" t="s">
        <v>1416</v>
      </c>
      <c r="G2379" s="126"/>
      <c r="H2379" s="126"/>
      <c r="I2379" s="126"/>
    </row>
    <row r="2380" spans="3:9" x14ac:dyDescent="0.2">
      <c r="C2380" s="126"/>
      <c r="D2380" s="138">
        <v>42474</v>
      </c>
      <c r="F2380" s="139" t="s">
        <v>1417</v>
      </c>
      <c r="G2380" s="126"/>
      <c r="H2380" s="126"/>
      <c r="I2380" s="126"/>
    </row>
    <row r="2381" spans="3:9" x14ac:dyDescent="0.2">
      <c r="C2381" s="126"/>
      <c r="D2381" s="138">
        <v>42473</v>
      </c>
      <c r="F2381" s="139" t="s">
        <v>1418</v>
      </c>
      <c r="G2381" s="126"/>
      <c r="H2381" s="126"/>
      <c r="I2381" s="126"/>
    </row>
    <row r="2382" spans="3:9" x14ac:dyDescent="0.2">
      <c r="C2382" s="126"/>
      <c r="D2382" s="138">
        <v>42472</v>
      </c>
      <c r="F2382" s="139" t="s">
        <v>1419</v>
      </c>
      <c r="G2382" s="126"/>
      <c r="H2382" s="126"/>
      <c r="I2382" s="126"/>
    </row>
    <row r="2383" spans="3:9" x14ac:dyDescent="0.2">
      <c r="C2383" s="126"/>
      <c r="D2383" s="138">
        <v>42471</v>
      </c>
      <c r="F2383" s="139" t="s">
        <v>1420</v>
      </c>
      <c r="G2383" s="126"/>
      <c r="H2383" s="126"/>
      <c r="I2383" s="126"/>
    </row>
    <row r="2384" spans="3:9" x14ac:dyDescent="0.2">
      <c r="C2384" s="126"/>
      <c r="D2384" s="138">
        <v>42468</v>
      </c>
      <c r="F2384" s="139" t="s">
        <v>1385</v>
      </c>
      <c r="G2384" s="126"/>
      <c r="H2384" s="126"/>
      <c r="I2384" s="126"/>
    </row>
    <row r="2385" spans="3:9" x14ac:dyDescent="0.2">
      <c r="C2385" s="126"/>
      <c r="D2385" s="138">
        <v>42467</v>
      </c>
      <c r="F2385" s="139" t="s">
        <v>1421</v>
      </c>
      <c r="G2385" s="126"/>
      <c r="H2385" s="126"/>
      <c r="I2385" s="126"/>
    </row>
    <row r="2386" spans="3:9" x14ac:dyDescent="0.2">
      <c r="C2386" s="126"/>
      <c r="D2386" s="138">
        <v>42466</v>
      </c>
      <c r="F2386" s="139" t="s">
        <v>1422</v>
      </c>
      <c r="G2386" s="126"/>
      <c r="H2386" s="126"/>
      <c r="I2386" s="126"/>
    </row>
    <row r="2387" spans="3:9" x14ac:dyDescent="0.2">
      <c r="C2387" s="126"/>
      <c r="D2387" s="138">
        <v>42465</v>
      </c>
      <c r="F2387" s="139" t="s">
        <v>1423</v>
      </c>
      <c r="G2387" s="126"/>
      <c r="H2387" s="126"/>
      <c r="I2387" s="126"/>
    </row>
    <row r="2388" spans="3:9" x14ac:dyDescent="0.2">
      <c r="C2388" s="126"/>
      <c r="D2388" s="138">
        <v>42464</v>
      </c>
      <c r="F2388" s="139" t="s">
        <v>1424</v>
      </c>
      <c r="G2388" s="126"/>
      <c r="H2388" s="126"/>
      <c r="I2388" s="126"/>
    </row>
    <row r="2389" spans="3:9" x14ac:dyDescent="0.2">
      <c r="C2389" s="126"/>
      <c r="D2389" s="138">
        <v>42461</v>
      </c>
      <c r="F2389" s="139" t="s">
        <v>1408</v>
      </c>
      <c r="G2389" s="126"/>
      <c r="H2389" s="126"/>
      <c r="I2389" s="126"/>
    </row>
    <row r="2390" spans="3:9" x14ac:dyDescent="0.2">
      <c r="C2390" s="126"/>
      <c r="D2390" s="138">
        <v>42460</v>
      </c>
      <c r="F2390" s="139" t="s">
        <v>1425</v>
      </c>
      <c r="G2390" s="126"/>
      <c r="H2390" s="126"/>
      <c r="I2390" s="126"/>
    </row>
    <row r="2391" spans="3:9" x14ac:dyDescent="0.2">
      <c r="C2391" s="126"/>
      <c r="D2391" s="138">
        <v>42459</v>
      </c>
      <c r="F2391" s="139" t="s">
        <v>1426</v>
      </c>
      <c r="G2391" s="126"/>
      <c r="H2391" s="126"/>
      <c r="I2391" s="126"/>
    </row>
    <row r="2392" spans="3:9" x14ac:dyDescent="0.2">
      <c r="C2392" s="126"/>
      <c r="D2392" s="138">
        <v>42458</v>
      </c>
      <c r="F2392" s="139" t="s">
        <v>1427</v>
      </c>
      <c r="G2392" s="126"/>
      <c r="H2392" s="126"/>
      <c r="I2392" s="126"/>
    </row>
    <row r="2393" spans="3:9" x14ac:dyDescent="0.2">
      <c r="C2393" s="126"/>
      <c r="D2393" s="138">
        <v>42457</v>
      </c>
      <c r="F2393" s="139" t="s">
        <v>1428</v>
      </c>
      <c r="G2393" s="126"/>
      <c r="H2393" s="126"/>
      <c r="I2393" s="126"/>
    </row>
    <row r="2394" spans="3:9" x14ac:dyDescent="0.2">
      <c r="C2394" s="126"/>
      <c r="D2394" s="138">
        <v>42452</v>
      </c>
      <c r="F2394" s="139" t="s">
        <v>1429</v>
      </c>
      <c r="G2394" s="126"/>
      <c r="H2394" s="126"/>
      <c r="I2394" s="126"/>
    </row>
    <row r="2395" spans="3:9" x14ac:dyDescent="0.2">
      <c r="C2395" s="126"/>
      <c r="D2395" s="138">
        <v>42451</v>
      </c>
      <c r="F2395" s="139" t="s">
        <v>1430</v>
      </c>
      <c r="G2395" s="126"/>
      <c r="H2395" s="126"/>
      <c r="I2395" s="126"/>
    </row>
    <row r="2396" spans="3:9" x14ac:dyDescent="0.2">
      <c r="C2396" s="126"/>
      <c r="D2396" s="138">
        <v>42450</v>
      </c>
      <c r="F2396" s="139" t="s">
        <v>1431</v>
      </c>
      <c r="G2396" s="126"/>
      <c r="H2396" s="126"/>
      <c r="I2396" s="126"/>
    </row>
    <row r="2397" spans="3:9" x14ac:dyDescent="0.2">
      <c r="C2397" s="126"/>
      <c r="D2397" s="138">
        <v>42447</v>
      </c>
      <c r="F2397" s="139" t="s">
        <v>1432</v>
      </c>
      <c r="G2397" s="126"/>
      <c r="H2397" s="126"/>
      <c r="I2397" s="126"/>
    </row>
    <row r="2398" spans="3:9" x14ac:dyDescent="0.2">
      <c r="C2398" s="126"/>
      <c r="D2398" s="138">
        <v>42446</v>
      </c>
      <c r="F2398" s="139" t="s">
        <v>1433</v>
      </c>
      <c r="G2398" s="126"/>
      <c r="H2398" s="126"/>
      <c r="I2398" s="126"/>
    </row>
    <row r="2399" spans="3:9" x14ac:dyDescent="0.2">
      <c r="C2399" s="126"/>
      <c r="D2399" s="138">
        <v>42445</v>
      </c>
      <c r="F2399" s="139" t="s">
        <v>1434</v>
      </c>
      <c r="G2399" s="126"/>
      <c r="H2399" s="126"/>
      <c r="I2399" s="126"/>
    </row>
    <row r="2400" spans="3:9" x14ac:dyDescent="0.2">
      <c r="C2400" s="126"/>
      <c r="D2400" s="138">
        <v>42444</v>
      </c>
      <c r="F2400" s="139" t="s">
        <v>1435</v>
      </c>
      <c r="G2400" s="126"/>
      <c r="H2400" s="126"/>
      <c r="I2400" s="126"/>
    </row>
    <row r="2401" spans="3:9" x14ac:dyDescent="0.2">
      <c r="C2401" s="126"/>
      <c r="D2401" s="138">
        <v>42443</v>
      </c>
      <c r="F2401" s="139" t="s">
        <v>1436</v>
      </c>
      <c r="G2401" s="126"/>
      <c r="H2401" s="126"/>
      <c r="I2401" s="126"/>
    </row>
    <row r="2402" spans="3:9" x14ac:dyDescent="0.2">
      <c r="C2402" s="126"/>
      <c r="D2402" s="138">
        <v>42440</v>
      </c>
      <c r="F2402" s="139" t="s">
        <v>1437</v>
      </c>
      <c r="G2402" s="126"/>
      <c r="H2402" s="126"/>
      <c r="I2402" s="126"/>
    </row>
    <row r="2403" spans="3:9" x14ac:dyDescent="0.2">
      <c r="C2403" s="126"/>
      <c r="D2403" s="138">
        <v>42439</v>
      </c>
      <c r="F2403" s="139" t="s">
        <v>1438</v>
      </c>
      <c r="G2403" s="126"/>
      <c r="H2403" s="126"/>
      <c r="I2403" s="126"/>
    </row>
    <row r="2404" spans="3:9" x14ac:dyDescent="0.2">
      <c r="C2404" s="126"/>
      <c r="D2404" s="138">
        <v>42438</v>
      </c>
      <c r="F2404" s="139" t="s">
        <v>1439</v>
      </c>
      <c r="G2404" s="126"/>
      <c r="H2404" s="126"/>
      <c r="I2404" s="126"/>
    </row>
    <row r="2405" spans="3:9" x14ac:dyDescent="0.2">
      <c r="C2405" s="126"/>
      <c r="D2405" s="138">
        <v>42437</v>
      </c>
      <c r="F2405" s="139" t="s">
        <v>1440</v>
      </c>
      <c r="G2405" s="126"/>
      <c r="H2405" s="126"/>
      <c r="I2405" s="126"/>
    </row>
    <row r="2406" spans="3:9" x14ac:dyDescent="0.2">
      <c r="C2406" s="126"/>
      <c r="D2406" s="138">
        <v>42436</v>
      </c>
      <c r="F2406" s="139" t="s">
        <v>1441</v>
      </c>
      <c r="G2406" s="126"/>
      <c r="H2406" s="126"/>
      <c r="I2406" s="126"/>
    </row>
    <row r="2407" spans="3:9" x14ac:dyDescent="0.2">
      <c r="C2407" s="126"/>
      <c r="D2407" s="138">
        <v>42433</v>
      </c>
      <c r="F2407" s="139" t="s">
        <v>1442</v>
      </c>
      <c r="G2407" s="126"/>
      <c r="H2407" s="126"/>
      <c r="I2407" s="126"/>
    </row>
    <row r="2408" spans="3:9" x14ac:dyDescent="0.2">
      <c r="C2408" s="126"/>
      <c r="D2408" s="138">
        <v>42432</v>
      </c>
      <c r="F2408" s="139" t="s">
        <v>1443</v>
      </c>
      <c r="G2408" s="126"/>
      <c r="H2408" s="126"/>
      <c r="I2408" s="126"/>
    </row>
    <row r="2409" spans="3:9" x14ac:dyDescent="0.2">
      <c r="C2409" s="126"/>
      <c r="D2409" s="138">
        <v>42431</v>
      </c>
      <c r="F2409" s="139" t="s">
        <v>1444</v>
      </c>
      <c r="G2409" s="126"/>
      <c r="H2409" s="126"/>
      <c r="I2409" s="126"/>
    </row>
    <row r="2410" spans="3:9" x14ac:dyDescent="0.2">
      <c r="C2410" s="126"/>
      <c r="D2410" s="138">
        <v>42430</v>
      </c>
      <c r="F2410" s="139" t="s">
        <v>1445</v>
      </c>
      <c r="G2410" s="126"/>
      <c r="H2410" s="126"/>
      <c r="I2410" s="126"/>
    </row>
    <row r="2411" spans="3:9" x14ac:dyDescent="0.2">
      <c r="C2411" s="126"/>
      <c r="D2411" s="138">
        <v>42429</v>
      </c>
      <c r="F2411" s="139" t="s">
        <v>1446</v>
      </c>
      <c r="G2411" s="126"/>
      <c r="H2411" s="126"/>
      <c r="I2411" s="126"/>
    </row>
    <row r="2412" spans="3:9" x14ac:dyDescent="0.2">
      <c r="C2412" s="126"/>
      <c r="D2412" s="138">
        <v>42426</v>
      </c>
      <c r="F2412" s="139" t="s">
        <v>1447</v>
      </c>
      <c r="G2412" s="126"/>
      <c r="H2412" s="126"/>
      <c r="I2412" s="126"/>
    </row>
    <row r="2413" spans="3:9" x14ac:dyDescent="0.2">
      <c r="C2413" s="126"/>
      <c r="D2413" s="138">
        <v>42425</v>
      </c>
      <c r="F2413" s="139" t="s">
        <v>1448</v>
      </c>
      <c r="G2413" s="126"/>
      <c r="H2413" s="126"/>
      <c r="I2413" s="126"/>
    </row>
    <row r="2414" spans="3:9" x14ac:dyDescent="0.2">
      <c r="C2414" s="126"/>
      <c r="D2414" s="138">
        <v>42424</v>
      </c>
      <c r="F2414" s="139" t="s">
        <v>1449</v>
      </c>
      <c r="G2414" s="126"/>
      <c r="H2414" s="126"/>
      <c r="I2414" s="126"/>
    </row>
    <row r="2415" spans="3:9" x14ac:dyDescent="0.2">
      <c r="C2415" s="126"/>
      <c r="D2415" s="138">
        <v>42423</v>
      </c>
      <c r="F2415" s="139" t="s">
        <v>1450</v>
      </c>
      <c r="G2415" s="126"/>
      <c r="H2415" s="126"/>
      <c r="I2415" s="126"/>
    </row>
    <row r="2416" spans="3:9" x14ac:dyDescent="0.2">
      <c r="C2416" s="126"/>
      <c r="D2416" s="138">
        <v>42422</v>
      </c>
      <c r="F2416" s="139" t="s">
        <v>1451</v>
      </c>
      <c r="G2416" s="126"/>
      <c r="H2416" s="126"/>
      <c r="I2416" s="126"/>
    </row>
    <row r="2417" spans="3:9" x14ac:dyDescent="0.2">
      <c r="C2417" s="126"/>
      <c r="D2417" s="138">
        <v>42419</v>
      </c>
      <c r="F2417" s="139" t="s">
        <v>1452</v>
      </c>
      <c r="G2417" s="126"/>
      <c r="H2417" s="126"/>
      <c r="I2417" s="126"/>
    </row>
    <row r="2418" spans="3:9" x14ac:dyDescent="0.2">
      <c r="C2418" s="126"/>
      <c r="D2418" s="138">
        <v>42418</v>
      </c>
      <c r="F2418" s="139" t="s">
        <v>1453</v>
      </c>
      <c r="G2418" s="126"/>
      <c r="H2418" s="126"/>
      <c r="I2418" s="126"/>
    </row>
    <row r="2419" spans="3:9" x14ac:dyDescent="0.2">
      <c r="C2419" s="126"/>
      <c r="D2419" s="138">
        <v>42417</v>
      </c>
      <c r="F2419" s="139" t="s">
        <v>1416</v>
      </c>
      <c r="G2419" s="126"/>
      <c r="H2419" s="126"/>
      <c r="I2419" s="126"/>
    </row>
    <row r="2420" spans="3:9" x14ac:dyDescent="0.2">
      <c r="C2420" s="126"/>
      <c r="D2420" s="138">
        <v>42416</v>
      </c>
      <c r="F2420" s="139" t="s">
        <v>1454</v>
      </c>
      <c r="G2420" s="126"/>
      <c r="H2420" s="126"/>
      <c r="I2420" s="126"/>
    </row>
    <row r="2421" spans="3:9" x14ac:dyDescent="0.2">
      <c r="C2421" s="126"/>
      <c r="D2421" s="138">
        <v>42415</v>
      </c>
      <c r="F2421" s="139" t="s">
        <v>1455</v>
      </c>
      <c r="G2421" s="126"/>
      <c r="H2421" s="126"/>
      <c r="I2421" s="126"/>
    </row>
    <row r="2422" spans="3:9" x14ac:dyDescent="0.2">
      <c r="C2422" s="126"/>
      <c r="D2422" s="138">
        <v>42412</v>
      </c>
      <c r="F2422" s="139" t="s">
        <v>1456</v>
      </c>
      <c r="G2422" s="126"/>
      <c r="H2422" s="126"/>
      <c r="I2422" s="126"/>
    </row>
    <row r="2423" spans="3:9" x14ac:dyDescent="0.2">
      <c r="C2423" s="126"/>
      <c r="D2423" s="138">
        <v>42411</v>
      </c>
      <c r="F2423" s="139" t="s">
        <v>1457</v>
      </c>
      <c r="G2423" s="126"/>
      <c r="H2423" s="126"/>
      <c r="I2423" s="126"/>
    </row>
    <row r="2424" spans="3:9" x14ac:dyDescent="0.2">
      <c r="C2424" s="126"/>
      <c r="D2424" s="138">
        <v>42410</v>
      </c>
      <c r="F2424" s="139" t="s">
        <v>946</v>
      </c>
      <c r="G2424" s="126"/>
      <c r="H2424" s="126"/>
      <c r="I2424" s="126"/>
    </row>
    <row r="2425" spans="3:9" x14ac:dyDescent="0.2">
      <c r="C2425" s="126"/>
      <c r="D2425" s="138">
        <v>42405</v>
      </c>
      <c r="F2425" s="139" t="s">
        <v>1458</v>
      </c>
      <c r="G2425" s="126"/>
      <c r="H2425" s="126"/>
      <c r="I2425" s="126"/>
    </row>
    <row r="2426" spans="3:9" x14ac:dyDescent="0.2">
      <c r="C2426" s="126"/>
      <c r="D2426" s="138">
        <v>42404</v>
      </c>
      <c r="F2426" s="139" t="s">
        <v>1459</v>
      </c>
      <c r="G2426" s="126"/>
      <c r="H2426" s="126"/>
      <c r="I2426" s="126"/>
    </row>
    <row r="2427" spans="3:9" x14ac:dyDescent="0.2">
      <c r="C2427" s="126"/>
      <c r="D2427" s="138">
        <v>42403</v>
      </c>
      <c r="F2427" s="139" t="s">
        <v>1460</v>
      </c>
      <c r="G2427" s="126"/>
      <c r="H2427" s="126"/>
      <c r="I2427" s="126"/>
    </row>
    <row r="2428" spans="3:9" x14ac:dyDescent="0.2">
      <c r="C2428" s="126"/>
      <c r="D2428" s="138">
        <v>42402</v>
      </c>
      <c r="F2428" s="139" t="s">
        <v>1461</v>
      </c>
      <c r="G2428" s="126"/>
      <c r="H2428" s="126"/>
      <c r="I2428" s="126"/>
    </row>
    <row r="2429" spans="3:9" x14ac:dyDescent="0.2">
      <c r="C2429" s="126"/>
      <c r="D2429" s="138">
        <v>42401</v>
      </c>
      <c r="F2429" s="139" t="s">
        <v>1462</v>
      </c>
      <c r="G2429" s="126"/>
      <c r="H2429" s="126"/>
      <c r="I2429" s="126"/>
    </row>
    <row r="2430" spans="3:9" x14ac:dyDescent="0.2">
      <c r="C2430" s="126"/>
      <c r="D2430" s="138">
        <v>42398</v>
      </c>
      <c r="F2430" s="139" t="s">
        <v>1463</v>
      </c>
      <c r="G2430" s="126"/>
      <c r="H2430" s="126"/>
      <c r="I2430" s="126"/>
    </row>
    <row r="2431" spans="3:9" x14ac:dyDescent="0.2">
      <c r="C2431" s="126"/>
      <c r="D2431" s="138">
        <v>42397</v>
      </c>
      <c r="F2431" s="139" t="s">
        <v>1464</v>
      </c>
      <c r="G2431" s="126"/>
      <c r="H2431" s="126"/>
      <c r="I2431" s="126"/>
    </row>
    <row r="2432" spans="3:9" x14ac:dyDescent="0.2">
      <c r="C2432" s="126"/>
      <c r="D2432" s="138">
        <v>42396</v>
      </c>
      <c r="F2432" s="139" t="s">
        <v>1385</v>
      </c>
      <c r="G2432" s="126"/>
      <c r="H2432" s="126"/>
      <c r="I2432" s="126"/>
    </row>
    <row r="2433" spans="3:9" x14ac:dyDescent="0.2">
      <c r="C2433" s="126"/>
      <c r="D2433" s="138">
        <v>42395</v>
      </c>
      <c r="F2433" s="139" t="s">
        <v>1465</v>
      </c>
      <c r="G2433" s="126"/>
      <c r="H2433" s="126"/>
      <c r="I2433" s="126"/>
    </row>
    <row r="2434" spans="3:9" x14ac:dyDescent="0.2">
      <c r="C2434" s="126"/>
      <c r="D2434" s="138">
        <v>42394</v>
      </c>
      <c r="F2434" s="139" t="s">
        <v>1466</v>
      </c>
      <c r="G2434" s="126"/>
      <c r="H2434" s="126"/>
      <c r="I2434" s="126"/>
    </row>
    <row r="2435" spans="3:9" x14ac:dyDescent="0.2">
      <c r="C2435" s="126"/>
      <c r="D2435" s="138">
        <v>42391</v>
      </c>
      <c r="F2435" s="139" t="s">
        <v>1467</v>
      </c>
      <c r="G2435" s="126"/>
      <c r="H2435" s="126"/>
      <c r="I2435" s="126"/>
    </row>
    <row r="2436" spans="3:9" x14ac:dyDescent="0.2">
      <c r="C2436" s="126"/>
      <c r="D2436" s="138">
        <v>42390</v>
      </c>
      <c r="F2436" s="139" t="s">
        <v>1468</v>
      </c>
      <c r="G2436" s="126"/>
      <c r="H2436" s="126"/>
      <c r="I2436" s="126"/>
    </row>
    <row r="2437" spans="3:9" x14ac:dyDescent="0.2">
      <c r="C2437" s="126"/>
      <c r="D2437" s="138">
        <v>42389</v>
      </c>
      <c r="F2437" s="139" t="s">
        <v>1469</v>
      </c>
      <c r="G2437" s="126"/>
      <c r="H2437" s="126"/>
      <c r="I2437" s="126"/>
    </row>
    <row r="2438" spans="3:9" x14ac:dyDescent="0.2">
      <c r="C2438" s="126"/>
      <c r="D2438" s="138">
        <v>42388</v>
      </c>
      <c r="F2438" s="139" t="s">
        <v>1470</v>
      </c>
      <c r="G2438" s="126"/>
      <c r="H2438" s="126"/>
      <c r="I2438" s="126"/>
    </row>
    <row r="2439" spans="3:9" x14ac:dyDescent="0.2">
      <c r="C2439" s="126"/>
      <c r="D2439" s="138">
        <v>42387</v>
      </c>
      <c r="F2439" s="139" t="s">
        <v>1471</v>
      </c>
      <c r="G2439" s="126"/>
      <c r="H2439" s="126"/>
      <c r="I2439" s="126"/>
    </row>
    <row r="2440" spans="3:9" x14ac:dyDescent="0.2">
      <c r="C2440" s="126"/>
      <c r="D2440" s="138">
        <v>42384</v>
      </c>
      <c r="F2440" s="139" t="s">
        <v>1472</v>
      </c>
      <c r="G2440" s="126"/>
      <c r="H2440" s="126"/>
      <c r="I2440" s="126"/>
    </row>
    <row r="2441" spans="3:9" x14ac:dyDescent="0.2">
      <c r="C2441" s="126"/>
      <c r="D2441" s="138">
        <v>42383</v>
      </c>
      <c r="F2441" s="139" t="s">
        <v>1473</v>
      </c>
      <c r="G2441" s="126"/>
      <c r="H2441" s="126"/>
      <c r="I2441" s="126"/>
    </row>
    <row r="2442" spans="3:9" x14ac:dyDescent="0.2">
      <c r="C2442" s="126"/>
      <c r="D2442" s="138">
        <v>42382</v>
      </c>
      <c r="F2442" s="139" t="s">
        <v>1551</v>
      </c>
      <c r="G2442" s="126"/>
      <c r="H2442" s="126"/>
      <c r="I2442" s="126"/>
    </row>
    <row r="2443" spans="3:9" x14ac:dyDescent="0.2">
      <c r="C2443" s="126"/>
      <c r="D2443" s="138">
        <v>42381</v>
      </c>
      <c r="F2443" s="139" t="s">
        <v>1552</v>
      </c>
      <c r="G2443" s="126"/>
      <c r="H2443" s="126"/>
      <c r="I2443" s="126"/>
    </row>
    <row r="2444" spans="3:9" x14ac:dyDescent="0.2">
      <c r="C2444" s="126"/>
      <c r="D2444" s="138">
        <v>42380</v>
      </c>
      <c r="F2444" s="139" t="s">
        <v>1553</v>
      </c>
      <c r="G2444" s="126"/>
      <c r="H2444" s="126"/>
      <c r="I2444" s="126"/>
    </row>
    <row r="2445" spans="3:9" x14ac:dyDescent="0.2">
      <c r="C2445" s="126"/>
      <c r="D2445" s="138">
        <v>42377</v>
      </c>
      <c r="F2445" s="139" t="s">
        <v>1554</v>
      </c>
      <c r="G2445" s="126"/>
      <c r="H2445" s="126"/>
      <c r="I2445" s="126"/>
    </row>
    <row r="2446" spans="3:9" x14ac:dyDescent="0.2">
      <c r="C2446" s="126"/>
      <c r="D2446" s="138">
        <v>42376</v>
      </c>
      <c r="F2446" s="139" t="s">
        <v>1555</v>
      </c>
      <c r="G2446" s="126"/>
      <c r="H2446" s="126"/>
      <c r="I2446" s="126"/>
    </row>
    <row r="2447" spans="3:9" x14ac:dyDescent="0.2">
      <c r="C2447" s="126"/>
      <c r="D2447" s="138">
        <v>42374</v>
      </c>
      <c r="F2447" s="139" t="s">
        <v>1556</v>
      </c>
      <c r="G2447" s="126"/>
      <c r="H2447" s="126"/>
      <c r="I2447" s="126"/>
    </row>
    <row r="2448" spans="3:9" x14ac:dyDescent="0.2">
      <c r="C2448" s="126"/>
      <c r="D2448" s="138">
        <v>42373</v>
      </c>
      <c r="F2448" s="139" t="s">
        <v>1557</v>
      </c>
      <c r="G2448" s="126"/>
      <c r="H2448" s="126"/>
      <c r="I2448" s="126"/>
    </row>
    <row r="2449" spans="3:9" x14ac:dyDescent="0.2">
      <c r="C2449" s="126"/>
      <c r="D2449" s="138">
        <v>42369</v>
      </c>
      <c r="F2449" s="139" t="s">
        <v>1357</v>
      </c>
      <c r="G2449" s="126"/>
      <c r="H2449" s="126"/>
      <c r="I2449" s="126"/>
    </row>
    <row r="2450" spans="3:9" x14ac:dyDescent="0.2">
      <c r="C2450" s="126"/>
      <c r="D2450" s="138">
        <v>42368</v>
      </c>
      <c r="F2450" s="139" t="s">
        <v>1558</v>
      </c>
      <c r="G2450" s="126"/>
      <c r="H2450" s="126"/>
      <c r="I2450" s="126"/>
    </row>
    <row r="2451" spans="3:9" x14ac:dyDescent="0.2">
      <c r="C2451" s="126"/>
      <c r="D2451" s="138">
        <v>42367</v>
      </c>
      <c r="F2451" s="139" t="s">
        <v>1559</v>
      </c>
      <c r="G2451" s="126"/>
      <c r="H2451" s="126"/>
      <c r="I2451" s="126"/>
    </row>
    <row r="2452" spans="3:9" x14ac:dyDescent="0.2">
      <c r="C2452" s="126"/>
      <c r="D2452" s="138">
        <v>42366</v>
      </c>
      <c r="F2452" s="139" t="s">
        <v>1560</v>
      </c>
      <c r="G2452" s="126"/>
      <c r="H2452" s="126"/>
      <c r="I2452" s="126"/>
    </row>
    <row r="2453" spans="3:9" x14ac:dyDescent="0.2">
      <c r="C2453" s="126"/>
      <c r="D2453" s="138">
        <v>42363</v>
      </c>
      <c r="F2453" s="139" t="s">
        <v>1332</v>
      </c>
      <c r="G2453" s="126"/>
      <c r="H2453" s="126"/>
      <c r="I2453" s="126"/>
    </row>
    <row r="2454" spans="3:9" x14ac:dyDescent="0.2">
      <c r="C2454" s="126"/>
      <c r="D2454" s="138">
        <v>42362</v>
      </c>
      <c r="F2454" s="139" t="s">
        <v>1561</v>
      </c>
      <c r="G2454" s="126"/>
      <c r="H2454" s="126"/>
      <c r="I2454" s="126"/>
    </row>
    <row r="2455" spans="3:9" x14ac:dyDescent="0.2">
      <c r="C2455" s="126"/>
      <c r="D2455" s="138">
        <v>42361</v>
      </c>
      <c r="F2455" s="139" t="s">
        <v>1562</v>
      </c>
      <c r="G2455" s="126"/>
      <c r="H2455" s="126"/>
      <c r="I2455" s="126"/>
    </row>
    <row r="2456" spans="3:9" x14ac:dyDescent="0.2">
      <c r="C2456" s="126"/>
      <c r="D2456" s="138">
        <v>42360</v>
      </c>
      <c r="F2456" s="139" t="s">
        <v>1563</v>
      </c>
      <c r="G2456" s="126"/>
      <c r="H2456" s="126"/>
      <c r="I2456" s="126"/>
    </row>
    <row r="2457" spans="3:9" x14ac:dyDescent="0.2">
      <c r="C2457" s="126"/>
      <c r="D2457" s="138">
        <v>42359</v>
      </c>
      <c r="F2457" s="139" t="s">
        <v>1564</v>
      </c>
      <c r="G2457" s="126"/>
      <c r="H2457" s="126"/>
      <c r="I2457" s="126"/>
    </row>
    <row r="2458" spans="3:9" x14ac:dyDescent="0.2">
      <c r="C2458" s="126"/>
      <c r="D2458" s="138">
        <v>42356</v>
      </c>
      <c r="F2458" s="139" t="s">
        <v>1564</v>
      </c>
      <c r="G2458" s="126"/>
      <c r="H2458" s="126"/>
      <c r="I2458" s="126"/>
    </row>
    <row r="2459" spans="3:9" x14ac:dyDescent="0.2">
      <c r="C2459" s="126"/>
      <c r="D2459" s="138">
        <v>42355</v>
      </c>
      <c r="F2459" s="139" t="s">
        <v>1565</v>
      </c>
      <c r="G2459" s="126"/>
      <c r="H2459" s="126"/>
      <c r="I2459" s="126"/>
    </row>
    <row r="2460" spans="3:9" x14ac:dyDescent="0.2">
      <c r="C2460" s="126"/>
      <c r="D2460" s="138">
        <v>42354</v>
      </c>
      <c r="F2460" s="139" t="s">
        <v>1566</v>
      </c>
      <c r="G2460" s="126"/>
      <c r="H2460" s="126"/>
      <c r="I2460" s="126"/>
    </row>
    <row r="2461" spans="3:9" x14ac:dyDescent="0.2">
      <c r="C2461" s="126"/>
      <c r="D2461" s="138">
        <v>42353</v>
      </c>
      <c r="F2461" s="139" t="s">
        <v>1567</v>
      </c>
      <c r="G2461" s="126"/>
      <c r="H2461" s="126"/>
      <c r="I2461" s="126"/>
    </row>
    <row r="2462" spans="3:9" x14ac:dyDescent="0.2">
      <c r="C2462" s="126"/>
      <c r="D2462" s="138">
        <v>42352</v>
      </c>
      <c r="F2462" s="139" t="s">
        <v>1565</v>
      </c>
      <c r="G2462" s="126"/>
      <c r="H2462" s="126"/>
      <c r="I2462" s="126"/>
    </row>
    <row r="2463" spans="3:9" x14ac:dyDescent="0.2">
      <c r="C2463" s="126"/>
      <c r="D2463" s="138">
        <v>42349</v>
      </c>
      <c r="F2463" s="139" t="s">
        <v>1568</v>
      </c>
      <c r="G2463" s="126"/>
      <c r="H2463" s="126"/>
      <c r="I2463" s="126"/>
    </row>
    <row r="2464" spans="3:9" x14ac:dyDescent="0.2">
      <c r="C2464" s="126"/>
      <c r="D2464" s="138">
        <v>42348</v>
      </c>
      <c r="F2464" s="139" t="s">
        <v>1569</v>
      </c>
      <c r="G2464" s="126"/>
      <c r="H2464" s="126"/>
      <c r="I2464" s="126"/>
    </row>
    <row r="2465" spans="3:9" x14ac:dyDescent="0.2">
      <c r="C2465" s="126"/>
      <c r="D2465" s="138">
        <v>42347</v>
      </c>
      <c r="F2465" s="139" t="s">
        <v>1570</v>
      </c>
      <c r="G2465" s="126"/>
      <c r="H2465" s="126"/>
      <c r="I2465" s="126"/>
    </row>
    <row r="2466" spans="3:9" x14ac:dyDescent="0.2">
      <c r="C2466" s="126"/>
      <c r="D2466" s="138">
        <v>42346</v>
      </c>
      <c r="F2466" s="139" t="s">
        <v>1571</v>
      </c>
      <c r="G2466" s="126"/>
      <c r="H2466" s="126"/>
      <c r="I2466" s="126"/>
    </row>
    <row r="2467" spans="3:9" x14ac:dyDescent="0.2">
      <c r="C2467" s="126"/>
      <c r="D2467" s="138">
        <v>42345</v>
      </c>
      <c r="F2467" s="139" t="s">
        <v>1572</v>
      </c>
      <c r="G2467" s="126"/>
      <c r="H2467" s="126"/>
      <c r="I2467" s="126"/>
    </row>
    <row r="2468" spans="3:9" x14ac:dyDescent="0.2">
      <c r="C2468" s="126"/>
      <c r="D2468" s="138">
        <v>42342</v>
      </c>
      <c r="F2468" s="139" t="s">
        <v>1573</v>
      </c>
      <c r="G2468" s="126"/>
      <c r="H2468" s="126"/>
      <c r="I2468" s="126"/>
    </row>
    <row r="2469" spans="3:9" x14ac:dyDescent="0.2">
      <c r="C2469" s="126"/>
      <c r="D2469" s="138">
        <v>42341</v>
      </c>
      <c r="F2469" s="139" t="s">
        <v>1574</v>
      </c>
      <c r="G2469" s="126"/>
      <c r="H2469" s="126"/>
      <c r="I2469" s="126"/>
    </row>
    <row r="2470" spans="3:9" x14ac:dyDescent="0.2">
      <c r="C2470" s="126"/>
      <c r="D2470" s="138">
        <v>42340</v>
      </c>
      <c r="F2470" s="139" t="s">
        <v>1575</v>
      </c>
      <c r="G2470" s="126"/>
      <c r="H2470" s="126"/>
      <c r="I2470" s="126"/>
    </row>
    <row r="2471" spans="3:9" x14ac:dyDescent="0.2">
      <c r="C2471" s="126"/>
      <c r="D2471" s="138">
        <v>42339</v>
      </c>
      <c r="F2471" s="139" t="s">
        <v>1576</v>
      </c>
      <c r="G2471" s="126"/>
      <c r="H2471" s="126"/>
      <c r="I2471" s="126"/>
    </row>
    <row r="2472" spans="3:9" x14ac:dyDescent="0.2">
      <c r="C2472" s="126"/>
      <c r="D2472" s="138">
        <v>42338</v>
      </c>
      <c r="F2472" s="139" t="s">
        <v>1577</v>
      </c>
      <c r="G2472" s="126"/>
      <c r="H2472" s="126"/>
      <c r="I2472" s="126"/>
    </row>
    <row r="2473" spans="3:9" x14ac:dyDescent="0.2">
      <c r="C2473" s="126"/>
      <c r="D2473" s="138">
        <v>42335</v>
      </c>
      <c r="F2473" s="139" t="s">
        <v>1350</v>
      </c>
      <c r="G2473" s="126"/>
      <c r="H2473" s="126"/>
      <c r="I2473" s="126"/>
    </row>
    <row r="2474" spans="3:9" x14ac:dyDescent="0.2">
      <c r="C2474" s="126"/>
      <c r="D2474" s="138">
        <v>42334</v>
      </c>
      <c r="F2474" s="139" t="s">
        <v>1578</v>
      </c>
      <c r="G2474" s="126"/>
      <c r="H2474" s="126"/>
      <c r="I2474" s="126"/>
    </row>
    <row r="2475" spans="3:9" x14ac:dyDescent="0.2">
      <c r="C2475" s="126"/>
      <c r="D2475" s="138">
        <v>42333</v>
      </c>
      <c r="F2475" s="139" t="s">
        <v>1579</v>
      </c>
      <c r="G2475" s="126"/>
      <c r="H2475" s="126"/>
      <c r="I2475" s="126"/>
    </row>
    <row r="2476" spans="3:9" x14ac:dyDescent="0.2">
      <c r="C2476" s="126"/>
      <c r="D2476" s="138">
        <v>42332</v>
      </c>
      <c r="F2476" s="139" t="s">
        <v>1580</v>
      </c>
      <c r="G2476" s="126"/>
      <c r="H2476" s="126"/>
      <c r="I2476" s="126"/>
    </row>
    <row r="2477" spans="3:9" x14ac:dyDescent="0.2">
      <c r="C2477" s="126"/>
      <c r="D2477" s="138">
        <v>42331</v>
      </c>
      <c r="F2477" s="139" t="s">
        <v>1581</v>
      </c>
      <c r="G2477" s="126"/>
      <c r="H2477" s="126"/>
      <c r="I2477" s="126"/>
    </row>
    <row r="2478" spans="3:9" x14ac:dyDescent="0.2">
      <c r="C2478" s="126"/>
      <c r="D2478" s="138">
        <v>42328</v>
      </c>
      <c r="F2478" s="139" t="s">
        <v>1582</v>
      </c>
      <c r="G2478" s="126"/>
      <c r="H2478" s="126"/>
      <c r="I2478" s="126"/>
    </row>
    <row r="2479" spans="3:9" x14ac:dyDescent="0.2">
      <c r="C2479" s="126"/>
      <c r="D2479" s="138">
        <v>42327</v>
      </c>
      <c r="F2479" s="139" t="s">
        <v>1106</v>
      </c>
      <c r="G2479" s="126"/>
      <c r="H2479" s="126"/>
      <c r="I2479" s="126"/>
    </row>
    <row r="2480" spans="3:9" x14ac:dyDescent="0.2">
      <c r="C2480" s="126"/>
      <c r="D2480" s="138">
        <v>42326</v>
      </c>
      <c r="F2480" s="139" t="s">
        <v>1583</v>
      </c>
      <c r="G2480" s="126"/>
      <c r="H2480" s="126"/>
      <c r="I2480" s="126"/>
    </row>
    <row r="2481" spans="3:9" x14ac:dyDescent="0.2">
      <c r="C2481" s="126"/>
      <c r="D2481" s="138">
        <v>42325</v>
      </c>
      <c r="F2481" s="139" t="s">
        <v>1584</v>
      </c>
      <c r="G2481" s="126"/>
      <c r="H2481" s="126"/>
      <c r="I2481" s="126"/>
    </row>
    <row r="2482" spans="3:9" x14ac:dyDescent="0.2">
      <c r="C2482" s="126"/>
      <c r="D2482" s="138">
        <v>42324</v>
      </c>
      <c r="F2482" s="139" t="s">
        <v>1585</v>
      </c>
      <c r="G2482" s="126"/>
      <c r="H2482" s="126"/>
      <c r="I2482" s="126"/>
    </row>
    <row r="2483" spans="3:9" x14ac:dyDescent="0.2">
      <c r="C2483" s="126"/>
      <c r="D2483" s="138">
        <v>42321</v>
      </c>
      <c r="F2483" s="139" t="s">
        <v>1106</v>
      </c>
      <c r="G2483" s="126"/>
      <c r="H2483" s="126"/>
      <c r="I2483" s="126"/>
    </row>
    <row r="2484" spans="3:9" x14ac:dyDescent="0.2">
      <c r="C2484" s="126"/>
      <c r="D2484" s="138">
        <v>42320</v>
      </c>
      <c r="F2484" s="139" t="s">
        <v>1106</v>
      </c>
      <c r="G2484" s="126"/>
      <c r="H2484" s="126"/>
      <c r="I2484" s="126"/>
    </row>
    <row r="2485" spans="3:9" x14ac:dyDescent="0.2">
      <c r="C2485" s="126"/>
      <c r="D2485" s="138">
        <v>42319</v>
      </c>
      <c r="F2485" s="139" t="s">
        <v>1586</v>
      </c>
      <c r="G2485" s="126"/>
      <c r="H2485" s="126"/>
      <c r="I2485" s="126"/>
    </row>
    <row r="2486" spans="3:9" x14ac:dyDescent="0.2">
      <c r="C2486" s="126"/>
      <c r="D2486" s="138">
        <v>42318</v>
      </c>
      <c r="F2486" s="139" t="s">
        <v>1587</v>
      </c>
      <c r="G2486" s="126"/>
      <c r="H2486" s="126"/>
      <c r="I2486" s="126"/>
    </row>
    <row r="2487" spans="3:9" x14ac:dyDescent="0.2">
      <c r="C2487" s="126"/>
      <c r="D2487" s="138">
        <v>42317</v>
      </c>
      <c r="F2487" s="139" t="s">
        <v>1588</v>
      </c>
      <c r="G2487" s="126"/>
      <c r="H2487" s="126"/>
      <c r="I2487" s="126"/>
    </row>
    <row r="2488" spans="3:9" x14ac:dyDescent="0.2">
      <c r="C2488" s="126"/>
      <c r="D2488" s="138">
        <v>42314</v>
      </c>
      <c r="F2488" s="139" t="s">
        <v>1589</v>
      </c>
      <c r="G2488" s="126"/>
      <c r="H2488" s="126"/>
      <c r="I2488" s="126"/>
    </row>
    <row r="2489" spans="3:9" x14ac:dyDescent="0.2">
      <c r="C2489" s="126"/>
      <c r="D2489" s="138">
        <v>42313</v>
      </c>
      <c r="F2489" s="139" t="s">
        <v>1590</v>
      </c>
      <c r="G2489" s="126"/>
      <c r="H2489" s="126"/>
      <c r="I2489" s="126"/>
    </row>
    <row r="2490" spans="3:9" x14ac:dyDescent="0.2">
      <c r="C2490" s="126"/>
      <c r="D2490" s="138">
        <v>42312</v>
      </c>
      <c r="F2490" s="139" t="s">
        <v>1591</v>
      </c>
      <c r="G2490" s="126"/>
      <c r="H2490" s="126"/>
      <c r="I2490" s="126"/>
    </row>
    <row r="2491" spans="3:9" x14ac:dyDescent="0.2">
      <c r="C2491" s="126"/>
      <c r="D2491" s="138">
        <v>42311</v>
      </c>
      <c r="F2491" s="139" t="s">
        <v>1592</v>
      </c>
      <c r="G2491" s="126"/>
      <c r="H2491" s="126"/>
      <c r="I2491" s="126"/>
    </row>
    <row r="2492" spans="3:9" x14ac:dyDescent="0.2">
      <c r="C2492" s="126"/>
      <c r="D2492" s="138">
        <v>42307</v>
      </c>
      <c r="F2492" s="139" t="s">
        <v>1593</v>
      </c>
      <c r="G2492" s="126"/>
      <c r="H2492" s="126"/>
      <c r="I2492" s="126"/>
    </row>
    <row r="2493" spans="3:9" x14ac:dyDescent="0.2">
      <c r="C2493" s="126"/>
      <c r="D2493" s="138">
        <v>42306</v>
      </c>
      <c r="F2493" s="139" t="s">
        <v>1107</v>
      </c>
      <c r="G2493" s="126"/>
      <c r="H2493" s="126"/>
      <c r="I2493" s="126"/>
    </row>
    <row r="2494" spans="3:9" x14ac:dyDescent="0.2">
      <c r="C2494" s="126"/>
      <c r="D2494" s="138">
        <v>42305</v>
      </c>
      <c r="F2494" s="139" t="s">
        <v>1594</v>
      </c>
      <c r="G2494" s="126"/>
      <c r="H2494" s="126"/>
      <c r="I2494" s="126"/>
    </row>
    <row r="2495" spans="3:9" x14ac:dyDescent="0.2">
      <c r="C2495" s="126"/>
      <c r="D2495" s="138">
        <v>42304</v>
      </c>
      <c r="F2495" s="139" t="s">
        <v>1595</v>
      </c>
      <c r="G2495" s="126"/>
      <c r="H2495" s="126"/>
      <c r="I2495" s="126"/>
    </row>
    <row r="2496" spans="3:9" x14ac:dyDescent="0.2">
      <c r="C2496" s="126"/>
      <c r="D2496" s="138">
        <v>42303</v>
      </c>
      <c r="F2496" s="139" t="s">
        <v>1100</v>
      </c>
      <c r="G2496" s="126"/>
      <c r="H2496" s="126"/>
      <c r="I2496" s="126"/>
    </row>
    <row r="2497" spans="3:9" x14ac:dyDescent="0.2">
      <c r="C2497" s="126"/>
      <c r="D2497" s="138">
        <v>42300</v>
      </c>
      <c r="F2497" s="139" t="s">
        <v>1596</v>
      </c>
      <c r="G2497" s="126"/>
      <c r="H2497" s="126"/>
      <c r="I2497" s="126"/>
    </row>
    <row r="2498" spans="3:9" x14ac:dyDescent="0.2">
      <c r="C2498" s="126"/>
      <c r="D2498" s="138">
        <v>42299</v>
      </c>
      <c r="F2498" s="139" t="s">
        <v>1586</v>
      </c>
      <c r="G2498" s="126"/>
      <c r="H2498" s="126"/>
      <c r="I2498" s="126"/>
    </row>
    <row r="2499" spans="3:9" x14ac:dyDescent="0.2">
      <c r="C2499" s="126"/>
      <c r="D2499" s="138">
        <v>42298</v>
      </c>
      <c r="F2499" s="139" t="s">
        <v>1597</v>
      </c>
      <c r="G2499" s="126"/>
      <c r="H2499" s="126"/>
      <c r="I2499" s="126"/>
    </row>
    <row r="2500" spans="3:9" x14ac:dyDescent="0.2">
      <c r="C2500" s="126"/>
      <c r="D2500" s="138">
        <v>42297</v>
      </c>
      <c r="F2500" s="139" t="s">
        <v>1598</v>
      </c>
      <c r="G2500" s="126"/>
      <c r="H2500" s="126"/>
      <c r="I2500" s="126"/>
    </row>
    <row r="2501" spans="3:9" x14ac:dyDescent="0.2">
      <c r="C2501" s="126"/>
      <c r="D2501" s="138">
        <v>42296</v>
      </c>
      <c r="F2501" s="139" t="s">
        <v>1599</v>
      </c>
      <c r="G2501" s="126"/>
      <c r="H2501" s="126"/>
      <c r="I2501" s="126"/>
    </row>
    <row r="2502" spans="3:9" x14ac:dyDescent="0.2">
      <c r="C2502" s="126"/>
      <c r="D2502" s="138">
        <v>42293</v>
      </c>
      <c r="F2502" s="139" t="s">
        <v>1600</v>
      </c>
      <c r="G2502" s="126"/>
      <c r="H2502" s="126"/>
      <c r="I2502" s="126"/>
    </row>
    <row r="2503" spans="3:9" x14ac:dyDescent="0.2">
      <c r="C2503" s="126"/>
      <c r="D2503" s="138">
        <v>42292</v>
      </c>
      <c r="F2503" s="139" t="s">
        <v>1601</v>
      </c>
      <c r="G2503" s="126"/>
      <c r="H2503" s="126"/>
      <c r="I2503" s="126"/>
    </row>
    <row r="2504" spans="3:9" x14ac:dyDescent="0.2">
      <c r="C2504" s="126"/>
      <c r="D2504" s="138">
        <v>42291</v>
      </c>
      <c r="F2504" s="139" t="s">
        <v>1602</v>
      </c>
      <c r="G2504" s="126"/>
      <c r="H2504" s="126"/>
      <c r="I2504" s="126"/>
    </row>
    <row r="2505" spans="3:9" x14ac:dyDescent="0.2">
      <c r="C2505" s="126"/>
      <c r="D2505" s="138">
        <v>42290</v>
      </c>
      <c r="F2505" s="139" t="s">
        <v>1603</v>
      </c>
      <c r="G2505" s="126"/>
      <c r="H2505" s="126"/>
      <c r="I2505" s="126"/>
    </row>
    <row r="2506" spans="3:9" x14ac:dyDescent="0.2">
      <c r="C2506" s="126"/>
      <c r="D2506" s="138">
        <v>42286</v>
      </c>
      <c r="F2506" s="139" t="s">
        <v>1604</v>
      </c>
      <c r="G2506" s="126"/>
      <c r="H2506" s="126"/>
      <c r="I2506" s="126"/>
    </row>
    <row r="2507" spans="3:9" x14ac:dyDescent="0.2">
      <c r="C2507" s="126"/>
      <c r="D2507" s="138">
        <v>42285</v>
      </c>
      <c r="F2507" s="139" t="s">
        <v>1605</v>
      </c>
      <c r="G2507" s="126"/>
      <c r="H2507" s="126"/>
      <c r="I2507" s="126"/>
    </row>
    <row r="2508" spans="3:9" x14ac:dyDescent="0.2">
      <c r="C2508" s="126"/>
      <c r="D2508" s="138">
        <v>42284</v>
      </c>
      <c r="F2508" s="139" t="s">
        <v>1606</v>
      </c>
      <c r="G2508" s="126"/>
      <c r="H2508" s="126"/>
      <c r="I2508" s="126"/>
    </row>
    <row r="2509" spans="3:9" x14ac:dyDescent="0.2">
      <c r="C2509" s="126"/>
      <c r="D2509" s="138">
        <v>42283</v>
      </c>
      <c r="F2509" s="139" t="s">
        <v>1607</v>
      </c>
      <c r="G2509" s="126"/>
      <c r="H2509" s="126"/>
      <c r="I2509" s="126"/>
    </row>
    <row r="2510" spans="3:9" x14ac:dyDescent="0.2">
      <c r="C2510" s="126"/>
      <c r="D2510" s="138">
        <v>42282</v>
      </c>
      <c r="F2510" s="139" t="s">
        <v>1093</v>
      </c>
      <c r="G2510" s="126"/>
      <c r="H2510" s="126"/>
      <c r="I2510" s="126"/>
    </row>
    <row r="2511" spans="3:9" x14ac:dyDescent="0.2">
      <c r="C2511" s="126"/>
      <c r="D2511" s="138">
        <v>42279</v>
      </c>
      <c r="F2511" s="139" t="s">
        <v>1119</v>
      </c>
      <c r="G2511" s="126"/>
      <c r="H2511" s="126"/>
      <c r="I2511" s="126"/>
    </row>
    <row r="2512" spans="3:9" x14ac:dyDescent="0.2">
      <c r="C2512" s="126"/>
      <c r="D2512" s="138">
        <v>42278</v>
      </c>
      <c r="F2512" s="139" t="s">
        <v>1608</v>
      </c>
      <c r="G2512" s="126"/>
      <c r="H2512" s="126"/>
      <c r="I2512" s="126"/>
    </row>
    <row r="2513" spans="3:9" x14ac:dyDescent="0.2">
      <c r="C2513" s="126"/>
      <c r="D2513" s="138">
        <v>42277</v>
      </c>
      <c r="F2513" s="139" t="s">
        <v>1609</v>
      </c>
      <c r="G2513" s="126"/>
      <c r="H2513" s="126"/>
      <c r="I2513" s="126"/>
    </row>
    <row r="2514" spans="3:9" x14ac:dyDescent="0.2">
      <c r="C2514" s="126"/>
      <c r="D2514" s="138">
        <v>42276</v>
      </c>
      <c r="F2514" s="139" t="s">
        <v>1610</v>
      </c>
      <c r="G2514" s="126"/>
      <c r="H2514" s="126"/>
      <c r="I2514" s="126"/>
    </row>
    <row r="2515" spans="3:9" x14ac:dyDescent="0.2">
      <c r="C2515" s="126"/>
      <c r="D2515" s="138">
        <v>42275</v>
      </c>
      <c r="F2515" s="139" t="s">
        <v>1611</v>
      </c>
      <c r="G2515" s="126"/>
      <c r="H2515" s="126"/>
      <c r="I2515" s="126"/>
    </row>
    <row r="2516" spans="3:9" x14ac:dyDescent="0.2">
      <c r="C2516" s="126"/>
      <c r="D2516" s="138">
        <v>42272</v>
      </c>
      <c r="F2516" s="139" t="s">
        <v>1612</v>
      </c>
      <c r="G2516" s="126"/>
      <c r="H2516" s="126"/>
      <c r="I2516" s="126"/>
    </row>
    <row r="2517" spans="3:9" x14ac:dyDescent="0.2">
      <c r="C2517" s="126"/>
      <c r="D2517" s="138">
        <v>42271</v>
      </c>
      <c r="F2517" s="139" t="s">
        <v>1613</v>
      </c>
      <c r="G2517" s="126"/>
      <c r="H2517" s="126"/>
      <c r="I2517" s="126"/>
    </row>
    <row r="2518" spans="3:9" x14ac:dyDescent="0.2">
      <c r="C2518" s="126"/>
      <c r="D2518" s="138">
        <v>42270</v>
      </c>
      <c r="F2518" s="139" t="s">
        <v>1032</v>
      </c>
      <c r="G2518" s="126"/>
      <c r="H2518" s="126"/>
      <c r="I2518" s="126"/>
    </row>
    <row r="2519" spans="3:9" x14ac:dyDescent="0.2">
      <c r="C2519" s="126"/>
      <c r="D2519" s="138">
        <v>42269</v>
      </c>
      <c r="F2519" s="139" t="s">
        <v>1614</v>
      </c>
      <c r="G2519" s="126"/>
      <c r="H2519" s="126"/>
      <c r="I2519" s="126"/>
    </row>
    <row r="2520" spans="3:9" x14ac:dyDescent="0.2">
      <c r="C2520" s="126"/>
      <c r="D2520" s="138">
        <v>42268</v>
      </c>
      <c r="F2520" s="139" t="s">
        <v>1615</v>
      </c>
      <c r="G2520" s="126"/>
      <c r="H2520" s="126"/>
      <c r="I2520" s="126"/>
    </row>
    <row r="2521" spans="3:9" x14ac:dyDescent="0.2">
      <c r="C2521" s="126"/>
      <c r="D2521" s="138">
        <v>42265</v>
      </c>
      <c r="F2521" s="139" t="s">
        <v>1616</v>
      </c>
      <c r="G2521" s="126"/>
      <c r="H2521" s="126"/>
      <c r="I2521" s="126"/>
    </row>
    <row r="2522" spans="3:9" x14ac:dyDescent="0.2">
      <c r="C2522" s="126"/>
      <c r="D2522" s="138">
        <v>42264</v>
      </c>
      <c r="F2522" s="139" t="s">
        <v>1333</v>
      </c>
      <c r="G2522" s="126"/>
      <c r="H2522" s="126"/>
      <c r="I2522" s="126"/>
    </row>
    <row r="2523" spans="3:9" x14ac:dyDescent="0.2">
      <c r="C2523" s="126"/>
      <c r="D2523" s="138">
        <v>42263</v>
      </c>
      <c r="F2523" s="139" t="s">
        <v>1617</v>
      </c>
      <c r="G2523" s="126"/>
      <c r="H2523" s="126"/>
      <c r="I2523" s="126"/>
    </row>
    <row r="2524" spans="3:9" x14ac:dyDescent="0.2">
      <c r="C2524" s="126"/>
      <c r="D2524" s="138">
        <v>42262</v>
      </c>
      <c r="F2524" s="139" t="s">
        <v>1618</v>
      </c>
      <c r="G2524" s="126"/>
      <c r="H2524" s="126"/>
      <c r="I2524" s="126"/>
    </row>
    <row r="2525" spans="3:9" x14ac:dyDescent="0.2">
      <c r="C2525" s="126"/>
      <c r="D2525" s="138">
        <v>42261</v>
      </c>
      <c r="F2525" s="139" t="s">
        <v>1137</v>
      </c>
      <c r="G2525" s="126"/>
      <c r="H2525" s="126"/>
      <c r="I2525" s="126"/>
    </row>
    <row r="2526" spans="3:9" x14ac:dyDescent="0.2">
      <c r="C2526" s="126"/>
      <c r="D2526" s="138">
        <v>42258</v>
      </c>
      <c r="F2526" s="139" t="s">
        <v>1619</v>
      </c>
      <c r="G2526" s="126"/>
      <c r="H2526" s="126"/>
      <c r="I2526" s="126"/>
    </row>
    <row r="2527" spans="3:9" x14ac:dyDescent="0.2">
      <c r="C2527" s="126"/>
      <c r="D2527" s="138">
        <v>42257</v>
      </c>
      <c r="F2527" s="139" t="s">
        <v>1064</v>
      </c>
      <c r="G2527" s="126"/>
      <c r="H2527" s="126"/>
      <c r="I2527" s="126"/>
    </row>
    <row r="2528" spans="3:9" x14ac:dyDescent="0.2">
      <c r="C2528" s="126"/>
      <c r="D2528" s="138">
        <v>42256</v>
      </c>
      <c r="F2528" s="139" t="s">
        <v>1620</v>
      </c>
      <c r="G2528" s="126"/>
      <c r="H2528" s="126"/>
      <c r="I2528" s="126"/>
    </row>
    <row r="2529" spans="3:9" x14ac:dyDescent="0.2">
      <c r="C2529" s="126"/>
      <c r="D2529" s="138">
        <v>42255</v>
      </c>
      <c r="F2529" s="139" t="s">
        <v>1621</v>
      </c>
      <c r="G2529" s="126"/>
      <c r="H2529" s="126"/>
      <c r="I2529" s="126"/>
    </row>
    <row r="2530" spans="3:9" x14ac:dyDescent="0.2">
      <c r="C2530" s="126"/>
      <c r="D2530" s="138">
        <v>42254</v>
      </c>
      <c r="F2530" s="139" t="s">
        <v>1053</v>
      </c>
      <c r="G2530" s="126"/>
      <c r="H2530" s="126"/>
      <c r="I2530" s="126"/>
    </row>
    <row r="2531" spans="3:9" x14ac:dyDescent="0.2">
      <c r="C2531" s="126"/>
      <c r="D2531" s="138">
        <v>42251</v>
      </c>
      <c r="F2531" s="139" t="s">
        <v>1622</v>
      </c>
      <c r="G2531" s="126"/>
      <c r="H2531" s="126"/>
      <c r="I2531" s="126"/>
    </row>
    <row r="2532" spans="3:9" x14ac:dyDescent="0.2">
      <c r="C2532" s="126"/>
      <c r="D2532" s="138">
        <v>42250</v>
      </c>
      <c r="F2532" s="139" t="s">
        <v>1289</v>
      </c>
      <c r="G2532" s="126"/>
      <c r="H2532" s="126"/>
      <c r="I2532" s="126"/>
    </row>
    <row r="2533" spans="3:9" x14ac:dyDescent="0.2">
      <c r="C2533" s="126"/>
      <c r="D2533" s="138">
        <v>42249</v>
      </c>
      <c r="F2533" s="139" t="s">
        <v>1251</v>
      </c>
      <c r="G2533" s="126"/>
      <c r="H2533" s="126"/>
      <c r="I2533" s="126"/>
    </row>
    <row r="2534" spans="3:9" x14ac:dyDescent="0.2">
      <c r="C2534" s="126"/>
      <c r="D2534" s="138">
        <v>42248</v>
      </c>
      <c r="F2534" s="139" t="s">
        <v>1623</v>
      </c>
      <c r="G2534" s="126"/>
      <c r="H2534" s="126"/>
      <c r="I2534" s="126"/>
    </row>
    <row r="2535" spans="3:9" x14ac:dyDescent="0.2">
      <c r="C2535" s="126"/>
      <c r="D2535" s="138">
        <v>42247</v>
      </c>
      <c r="F2535" s="139" t="s">
        <v>1624</v>
      </c>
      <c r="G2535" s="126"/>
      <c r="H2535" s="126"/>
      <c r="I2535" s="126"/>
    </row>
    <row r="2536" spans="3:9" x14ac:dyDescent="0.2">
      <c r="C2536" s="126"/>
      <c r="D2536" s="138">
        <v>42244</v>
      </c>
      <c r="F2536" s="139" t="s">
        <v>1313</v>
      </c>
      <c r="G2536" s="126"/>
      <c r="H2536" s="126"/>
      <c r="I2536" s="126"/>
    </row>
    <row r="2537" spans="3:9" x14ac:dyDescent="0.2">
      <c r="C2537" s="126"/>
      <c r="D2537" s="138">
        <v>42243</v>
      </c>
      <c r="F2537" s="139" t="s">
        <v>1625</v>
      </c>
      <c r="G2537" s="126"/>
      <c r="H2537" s="126"/>
      <c r="I2537" s="126"/>
    </row>
    <row r="2538" spans="3:9" x14ac:dyDescent="0.2">
      <c r="C2538" s="126"/>
      <c r="D2538" s="138">
        <v>42242</v>
      </c>
      <c r="F2538" s="139" t="s">
        <v>1626</v>
      </c>
      <c r="G2538" s="126"/>
      <c r="H2538" s="126"/>
      <c r="I2538" s="126"/>
    </row>
    <row r="2539" spans="3:9" x14ac:dyDescent="0.2">
      <c r="C2539" s="126"/>
      <c r="D2539" s="138">
        <v>42240</v>
      </c>
      <c r="F2539" s="139" t="s">
        <v>1627</v>
      </c>
      <c r="G2539" s="126"/>
      <c r="H2539" s="126"/>
      <c r="I2539" s="126"/>
    </row>
    <row r="2540" spans="3:9" x14ac:dyDescent="0.2">
      <c r="C2540" s="126"/>
      <c r="D2540" s="138">
        <v>42237</v>
      </c>
      <c r="F2540" s="139" t="s">
        <v>1037</v>
      </c>
      <c r="G2540" s="126"/>
      <c r="H2540" s="126"/>
      <c r="I2540" s="126"/>
    </row>
    <row r="2541" spans="3:9" x14ac:dyDescent="0.2">
      <c r="C2541" s="126"/>
      <c r="D2541" s="138">
        <v>42236</v>
      </c>
      <c r="F2541" s="139" t="s">
        <v>1012</v>
      </c>
      <c r="G2541" s="126"/>
      <c r="H2541" s="126"/>
      <c r="I2541" s="126"/>
    </row>
    <row r="2542" spans="3:9" x14ac:dyDescent="0.2">
      <c r="C2542" s="126"/>
      <c r="D2542" s="138">
        <v>42235</v>
      </c>
      <c r="F2542" s="139" t="s">
        <v>1628</v>
      </c>
      <c r="G2542" s="126"/>
      <c r="H2542" s="126"/>
      <c r="I2542" s="126"/>
    </row>
    <row r="2543" spans="3:9" x14ac:dyDescent="0.2">
      <c r="C2543" s="126"/>
      <c r="D2543" s="138">
        <v>42234</v>
      </c>
      <c r="F2543" s="139" t="s">
        <v>1187</v>
      </c>
      <c r="G2543" s="126"/>
      <c r="H2543" s="126"/>
      <c r="I2543" s="126"/>
    </row>
    <row r="2544" spans="3:9" x14ac:dyDescent="0.2">
      <c r="C2544" s="126"/>
      <c r="D2544" s="138">
        <v>42233</v>
      </c>
      <c r="F2544" s="139" t="s">
        <v>1629</v>
      </c>
      <c r="G2544" s="126"/>
      <c r="H2544" s="126"/>
      <c r="I2544" s="126"/>
    </row>
    <row r="2545" spans="3:9" x14ac:dyDescent="0.2">
      <c r="C2545" s="126"/>
      <c r="D2545" s="138">
        <v>42230</v>
      </c>
      <c r="F2545" s="139" t="s">
        <v>1630</v>
      </c>
      <c r="G2545" s="126"/>
      <c r="H2545" s="126"/>
      <c r="I2545" s="126"/>
    </row>
    <row r="2546" spans="3:9" x14ac:dyDescent="0.2">
      <c r="C2546" s="126"/>
      <c r="D2546" s="138">
        <v>42229</v>
      </c>
      <c r="F2546" s="139" t="s">
        <v>1040</v>
      </c>
      <c r="G2546" s="126"/>
      <c r="H2546" s="126"/>
      <c r="I2546" s="126"/>
    </row>
    <row r="2547" spans="3:9" x14ac:dyDescent="0.2">
      <c r="C2547" s="126"/>
      <c r="D2547" s="138">
        <v>42228</v>
      </c>
      <c r="F2547" s="139" t="s">
        <v>1152</v>
      </c>
      <c r="G2547" s="126"/>
      <c r="H2547" s="126"/>
      <c r="I2547" s="126"/>
    </row>
    <row r="2548" spans="3:9" x14ac:dyDescent="0.2">
      <c r="C2548" s="126"/>
      <c r="D2548" s="138">
        <v>42227</v>
      </c>
      <c r="F2548" s="139" t="s">
        <v>1631</v>
      </c>
      <c r="G2548" s="126"/>
      <c r="H2548" s="126"/>
      <c r="I2548" s="126"/>
    </row>
    <row r="2549" spans="3:9" x14ac:dyDescent="0.2">
      <c r="C2549" s="126"/>
      <c r="D2549" s="138">
        <v>42226</v>
      </c>
      <c r="F2549" s="139" t="s">
        <v>1632</v>
      </c>
      <c r="G2549" s="126"/>
      <c r="H2549" s="126"/>
      <c r="I2549" s="126"/>
    </row>
    <row r="2550" spans="3:9" x14ac:dyDescent="0.2">
      <c r="C2550" s="126"/>
      <c r="D2550" s="138">
        <v>42223</v>
      </c>
      <c r="F2550" s="139" t="s">
        <v>1037</v>
      </c>
      <c r="G2550" s="126"/>
      <c r="H2550" s="126"/>
      <c r="I2550" s="126"/>
    </row>
    <row r="2551" spans="3:9" x14ac:dyDescent="0.2">
      <c r="C2551" s="126"/>
      <c r="D2551" s="138">
        <v>42221</v>
      </c>
      <c r="F2551" s="139" t="s">
        <v>1633</v>
      </c>
      <c r="G2551" s="126"/>
      <c r="H2551" s="126"/>
      <c r="I2551" s="126"/>
    </row>
    <row r="2552" spans="3:9" x14ac:dyDescent="0.2">
      <c r="C2552" s="126"/>
      <c r="D2552" s="138">
        <v>42220</v>
      </c>
      <c r="F2552" s="139" t="s">
        <v>1160</v>
      </c>
      <c r="G2552" s="126"/>
      <c r="H2552" s="126"/>
      <c r="I2552" s="126"/>
    </row>
    <row r="2553" spans="3:9" x14ac:dyDescent="0.2">
      <c r="C2553" s="126"/>
      <c r="D2553" s="138">
        <v>42219</v>
      </c>
      <c r="F2553" s="139" t="s">
        <v>1634</v>
      </c>
      <c r="G2553" s="126"/>
      <c r="H2553" s="126"/>
      <c r="I2553" s="126"/>
    </row>
    <row r="2554" spans="3:9" x14ac:dyDescent="0.2">
      <c r="C2554" s="126"/>
      <c r="D2554" s="138">
        <v>42216</v>
      </c>
      <c r="F2554" s="139" t="s">
        <v>1314</v>
      </c>
      <c r="G2554" s="126"/>
      <c r="H2554" s="126"/>
      <c r="I2554" s="126"/>
    </row>
    <row r="2555" spans="3:9" x14ac:dyDescent="0.2">
      <c r="C2555" s="126"/>
      <c r="D2555" s="138">
        <v>42215</v>
      </c>
      <c r="F2555" s="139" t="s">
        <v>989</v>
      </c>
      <c r="G2555" s="126"/>
      <c r="H2555" s="126"/>
      <c r="I2555" s="126"/>
    </row>
    <row r="2556" spans="3:9" x14ac:dyDescent="0.2">
      <c r="C2556" s="126"/>
      <c r="D2556" s="138">
        <v>42214</v>
      </c>
      <c r="F2556" s="139" t="s">
        <v>1158</v>
      </c>
      <c r="G2556" s="126"/>
      <c r="H2556" s="126"/>
      <c r="I2556" s="126"/>
    </row>
    <row r="2557" spans="3:9" x14ac:dyDescent="0.2">
      <c r="C2557" s="126"/>
      <c r="D2557" s="138">
        <v>42213</v>
      </c>
      <c r="F2557" s="139" t="s">
        <v>1218</v>
      </c>
      <c r="G2557" s="126"/>
      <c r="H2557" s="126"/>
      <c r="I2557" s="126"/>
    </row>
    <row r="2558" spans="3:9" x14ac:dyDescent="0.2">
      <c r="C2558" s="126"/>
      <c r="D2558" s="138">
        <v>42212</v>
      </c>
      <c r="F2558" s="139" t="s">
        <v>1635</v>
      </c>
      <c r="G2558" s="126"/>
      <c r="H2558" s="126"/>
      <c r="I2558" s="126"/>
    </row>
    <row r="2559" spans="3:9" x14ac:dyDescent="0.2">
      <c r="C2559" s="126"/>
      <c r="D2559" s="138">
        <v>42209</v>
      </c>
      <c r="F2559" s="139" t="s">
        <v>1314</v>
      </c>
      <c r="G2559" s="126"/>
      <c r="H2559" s="126"/>
      <c r="I2559" s="126"/>
    </row>
    <row r="2560" spans="3:9" x14ac:dyDescent="0.2">
      <c r="C2560" s="126"/>
      <c r="D2560" s="138">
        <v>42208</v>
      </c>
      <c r="F2560" s="139" t="s">
        <v>1636</v>
      </c>
      <c r="G2560" s="126"/>
      <c r="H2560" s="126"/>
      <c r="I2560" s="126"/>
    </row>
    <row r="2561" spans="3:9" x14ac:dyDescent="0.2">
      <c r="C2561" s="126"/>
      <c r="D2561" s="138">
        <v>42207</v>
      </c>
      <c r="F2561" s="139" t="s">
        <v>1637</v>
      </c>
      <c r="G2561" s="126"/>
      <c r="H2561" s="126"/>
      <c r="I2561" s="126"/>
    </row>
    <row r="2562" spans="3:9" x14ac:dyDescent="0.2">
      <c r="C2562" s="126"/>
      <c r="D2562" s="138">
        <v>42206</v>
      </c>
      <c r="F2562" s="139" t="s">
        <v>1638</v>
      </c>
      <c r="G2562" s="126"/>
      <c r="H2562" s="126"/>
      <c r="I2562" s="126"/>
    </row>
    <row r="2563" spans="3:9" x14ac:dyDescent="0.2">
      <c r="C2563" s="126"/>
      <c r="D2563" s="138">
        <v>42205</v>
      </c>
      <c r="F2563" s="139" t="s">
        <v>1639</v>
      </c>
      <c r="G2563" s="126"/>
      <c r="H2563" s="126"/>
      <c r="I2563" s="126"/>
    </row>
    <row r="2564" spans="3:9" x14ac:dyDescent="0.2">
      <c r="C2564" s="126"/>
      <c r="D2564" s="138">
        <v>42202</v>
      </c>
      <c r="F2564" s="139" t="s">
        <v>1640</v>
      </c>
      <c r="G2564" s="126"/>
      <c r="H2564" s="126"/>
      <c r="I2564" s="126"/>
    </row>
    <row r="2565" spans="3:9" x14ac:dyDescent="0.2">
      <c r="C2565" s="126"/>
      <c r="D2565" s="138">
        <v>42201</v>
      </c>
      <c r="F2565" s="139" t="s">
        <v>1641</v>
      </c>
      <c r="G2565" s="126"/>
      <c r="H2565" s="126"/>
      <c r="I2565" s="126"/>
    </row>
    <row r="2566" spans="3:9" x14ac:dyDescent="0.2">
      <c r="C2566" s="126"/>
      <c r="D2566" s="138">
        <v>42200</v>
      </c>
      <c r="F2566" s="139" t="s">
        <v>1642</v>
      </c>
      <c r="G2566" s="126"/>
      <c r="H2566" s="126"/>
      <c r="I2566" s="126"/>
    </row>
    <row r="2567" spans="3:9" x14ac:dyDescent="0.2">
      <c r="C2567" s="126"/>
      <c r="D2567" s="138">
        <v>42199</v>
      </c>
      <c r="F2567" s="139" t="s">
        <v>1643</v>
      </c>
      <c r="G2567" s="126"/>
      <c r="H2567" s="126"/>
      <c r="I2567" s="126"/>
    </row>
    <row r="2568" spans="3:9" x14ac:dyDescent="0.2">
      <c r="C2568" s="126"/>
      <c r="D2568" s="138">
        <v>42198</v>
      </c>
      <c r="F2568" s="139" t="s">
        <v>1644</v>
      </c>
      <c r="G2568" s="126"/>
      <c r="H2568" s="126"/>
      <c r="I2568" s="126"/>
    </row>
    <row r="2569" spans="3:9" x14ac:dyDescent="0.2">
      <c r="C2569" s="126"/>
      <c r="D2569" s="138">
        <v>42195</v>
      </c>
      <c r="F2569" s="139" t="s">
        <v>1645</v>
      </c>
      <c r="G2569" s="126"/>
      <c r="H2569" s="126"/>
      <c r="I2569" s="126"/>
    </row>
    <row r="2570" spans="3:9" x14ac:dyDescent="0.2">
      <c r="C2570" s="126"/>
      <c r="D2570" s="138">
        <v>42194</v>
      </c>
      <c r="F2570" s="139" t="s">
        <v>1646</v>
      </c>
      <c r="G2570" s="126"/>
      <c r="H2570" s="126"/>
      <c r="I2570" s="126"/>
    </row>
    <row r="2571" spans="3:9" x14ac:dyDescent="0.2">
      <c r="C2571" s="126"/>
      <c r="D2571" s="138">
        <v>42193</v>
      </c>
      <c r="F2571" s="139" t="s">
        <v>1647</v>
      </c>
      <c r="G2571" s="126"/>
      <c r="H2571" s="126"/>
      <c r="I2571" s="126"/>
    </row>
    <row r="2572" spans="3:9" x14ac:dyDescent="0.2">
      <c r="C2572" s="126"/>
      <c r="D2572" s="138">
        <v>42192</v>
      </c>
      <c r="F2572" s="139" t="s">
        <v>1648</v>
      </c>
      <c r="G2572" s="126"/>
      <c r="H2572" s="126"/>
      <c r="I2572" s="126"/>
    </row>
    <row r="2573" spans="3:9" x14ac:dyDescent="0.2">
      <c r="C2573" s="126"/>
      <c r="D2573" s="138">
        <v>42191</v>
      </c>
      <c r="F2573" s="139" t="s">
        <v>1649</v>
      </c>
      <c r="G2573" s="126"/>
      <c r="H2573" s="126"/>
      <c r="I2573" s="126"/>
    </row>
    <row r="2574" spans="3:9" x14ac:dyDescent="0.2">
      <c r="C2574" s="126"/>
      <c r="D2574" s="138">
        <v>42188</v>
      </c>
      <c r="F2574" s="139" t="s">
        <v>1650</v>
      </c>
      <c r="G2574" s="126"/>
      <c r="H2574" s="126"/>
      <c r="I2574" s="126"/>
    </row>
    <row r="2575" spans="3:9" x14ac:dyDescent="0.2">
      <c r="C2575" s="126"/>
      <c r="D2575" s="138">
        <v>42187</v>
      </c>
      <c r="F2575" s="139" t="s">
        <v>1651</v>
      </c>
      <c r="G2575" s="126"/>
      <c r="H2575" s="126"/>
      <c r="I2575" s="126"/>
    </row>
    <row r="2576" spans="3:9" x14ac:dyDescent="0.2">
      <c r="C2576" s="126"/>
      <c r="D2576" s="138">
        <v>42186</v>
      </c>
      <c r="F2576" s="139" t="s">
        <v>1652</v>
      </c>
      <c r="G2576" s="126"/>
      <c r="H2576" s="126"/>
      <c r="I2576" s="126"/>
    </row>
    <row r="2577" spans="3:9" x14ac:dyDescent="0.2">
      <c r="C2577" s="126"/>
      <c r="D2577" s="138">
        <v>42185</v>
      </c>
      <c r="F2577" s="139" t="s">
        <v>1653</v>
      </c>
      <c r="G2577" s="126"/>
      <c r="H2577" s="126"/>
      <c r="I2577" s="126"/>
    </row>
    <row r="2578" spans="3:9" x14ac:dyDescent="0.2">
      <c r="C2578" s="126"/>
      <c r="D2578" s="138">
        <v>42184</v>
      </c>
      <c r="F2578" s="139" t="s">
        <v>1654</v>
      </c>
      <c r="G2578" s="126"/>
      <c r="H2578" s="126"/>
      <c r="I2578" s="126"/>
    </row>
    <row r="2579" spans="3:9" x14ac:dyDescent="0.2">
      <c r="C2579" s="126"/>
      <c r="D2579" s="138">
        <v>42181</v>
      </c>
      <c r="F2579" s="139" t="s">
        <v>1655</v>
      </c>
      <c r="G2579" s="126"/>
      <c r="H2579" s="126"/>
      <c r="I2579" s="126"/>
    </row>
    <row r="2580" spans="3:9" x14ac:dyDescent="0.2">
      <c r="C2580" s="126"/>
      <c r="D2580" s="138">
        <v>42180</v>
      </c>
      <c r="F2580" s="140" t="s">
        <v>1656</v>
      </c>
      <c r="G2580" s="126"/>
      <c r="H2580" s="126"/>
      <c r="I2580" s="126"/>
    </row>
    <row r="2581" spans="3:9" x14ac:dyDescent="0.2">
      <c r="C2581" s="126"/>
      <c r="D2581" s="138">
        <v>42179</v>
      </c>
      <c r="F2581" s="140" t="s">
        <v>1657</v>
      </c>
      <c r="G2581" s="126"/>
      <c r="H2581" s="126"/>
      <c r="I2581" s="126"/>
    </row>
    <row r="2582" spans="3:9" x14ac:dyDescent="0.2">
      <c r="C2582" s="126"/>
      <c r="D2582" s="138">
        <v>42178</v>
      </c>
      <c r="F2582" s="140" t="s">
        <v>1658</v>
      </c>
      <c r="G2582" s="126"/>
      <c r="H2582" s="126"/>
      <c r="I2582" s="126"/>
    </row>
    <row r="2583" spans="3:9" x14ac:dyDescent="0.2">
      <c r="C2583" s="126"/>
      <c r="D2583" s="138">
        <v>42177</v>
      </c>
      <c r="F2583" s="140" t="s">
        <v>1659</v>
      </c>
      <c r="G2583" s="126"/>
      <c r="H2583" s="126"/>
      <c r="I2583" s="126"/>
    </row>
    <row r="2584" spans="3:9" x14ac:dyDescent="0.2">
      <c r="C2584" s="126"/>
      <c r="D2584" s="138">
        <v>42173</v>
      </c>
      <c r="F2584" s="140" t="s">
        <v>1660</v>
      </c>
      <c r="G2584" s="126"/>
      <c r="H2584" s="126"/>
      <c r="I2584" s="126"/>
    </row>
    <row r="2585" spans="3:9" x14ac:dyDescent="0.2">
      <c r="C2585" s="126"/>
      <c r="D2585" s="138">
        <v>42172</v>
      </c>
      <c r="F2585" s="140" t="s">
        <v>1661</v>
      </c>
      <c r="G2585" s="126"/>
      <c r="H2585" s="126"/>
      <c r="I2585" s="126"/>
    </row>
    <row r="2586" spans="3:9" x14ac:dyDescent="0.2">
      <c r="C2586" s="126"/>
      <c r="D2586" s="138">
        <v>42171</v>
      </c>
      <c r="F2586" s="140" t="s">
        <v>1662</v>
      </c>
      <c r="G2586" s="126"/>
      <c r="H2586" s="126"/>
      <c r="I2586" s="126"/>
    </row>
    <row r="2587" spans="3:9" x14ac:dyDescent="0.2">
      <c r="C2587" s="126"/>
      <c r="D2587" s="138">
        <v>42170</v>
      </c>
      <c r="F2587" s="140" t="s">
        <v>1663</v>
      </c>
      <c r="G2587" s="126"/>
      <c r="H2587" s="126"/>
      <c r="I2587" s="126"/>
    </row>
    <row r="2588" spans="3:9" x14ac:dyDescent="0.2">
      <c r="C2588" s="126"/>
      <c r="D2588" s="138">
        <v>42167</v>
      </c>
      <c r="F2588" s="140" t="s">
        <v>1664</v>
      </c>
      <c r="G2588" s="126"/>
      <c r="H2588" s="126"/>
      <c r="I2588" s="126"/>
    </row>
    <row r="2589" spans="3:9" x14ac:dyDescent="0.2">
      <c r="C2589" s="126"/>
      <c r="D2589" s="138">
        <v>42166</v>
      </c>
      <c r="F2589" s="140" t="s">
        <v>1665</v>
      </c>
      <c r="G2589" s="126"/>
      <c r="H2589" s="126"/>
      <c r="I2589" s="126"/>
    </row>
    <row r="2590" spans="3:9" x14ac:dyDescent="0.2">
      <c r="C2590" s="126"/>
      <c r="D2590" s="138">
        <v>42165</v>
      </c>
      <c r="F2590" s="140" t="s">
        <v>1666</v>
      </c>
      <c r="G2590" s="126"/>
      <c r="H2590" s="126"/>
      <c r="I2590" s="126"/>
    </row>
    <row r="2591" spans="3:9" x14ac:dyDescent="0.2">
      <c r="C2591" s="126"/>
      <c r="D2591" s="138">
        <v>42164</v>
      </c>
      <c r="F2591" s="140" t="s">
        <v>1667</v>
      </c>
      <c r="G2591" s="126"/>
      <c r="H2591" s="126"/>
      <c r="I2591" s="126"/>
    </row>
    <row r="2592" spans="3:9" x14ac:dyDescent="0.2">
      <c r="C2592" s="126"/>
      <c r="D2592" s="138">
        <v>42163</v>
      </c>
      <c r="F2592" s="140" t="s">
        <v>1668</v>
      </c>
      <c r="G2592" s="126"/>
      <c r="H2592" s="126"/>
      <c r="I2592" s="126"/>
    </row>
    <row r="2593" spans="3:9" x14ac:dyDescent="0.2">
      <c r="C2593" s="126"/>
      <c r="D2593" s="138">
        <v>42160</v>
      </c>
      <c r="F2593" s="140" t="s">
        <v>1669</v>
      </c>
      <c r="G2593" s="126"/>
      <c r="H2593" s="126"/>
      <c r="I2593" s="126"/>
    </row>
    <row r="2594" spans="3:9" x14ac:dyDescent="0.2">
      <c r="C2594" s="126"/>
      <c r="D2594" s="138">
        <v>42159</v>
      </c>
      <c r="F2594" s="140" t="s">
        <v>1670</v>
      </c>
      <c r="G2594" s="126"/>
      <c r="H2594" s="126"/>
      <c r="I2594" s="126"/>
    </row>
    <row r="2595" spans="3:9" x14ac:dyDescent="0.2">
      <c r="C2595" s="126"/>
      <c r="D2595" s="138">
        <v>42158</v>
      </c>
      <c r="F2595" s="140" t="s">
        <v>1671</v>
      </c>
      <c r="G2595" s="126"/>
      <c r="H2595" s="126"/>
      <c r="I2595" s="126"/>
    </row>
    <row r="2596" spans="3:9" x14ac:dyDescent="0.2">
      <c r="C2596" s="126"/>
      <c r="D2596" s="138">
        <v>42157</v>
      </c>
      <c r="F2596" s="140" t="s">
        <v>1670</v>
      </c>
      <c r="G2596" s="126"/>
      <c r="H2596" s="126"/>
      <c r="I2596" s="126"/>
    </row>
    <row r="2597" spans="3:9" x14ac:dyDescent="0.2">
      <c r="C2597" s="126"/>
      <c r="D2597" s="138">
        <v>42156</v>
      </c>
      <c r="F2597" s="140" t="s">
        <v>1672</v>
      </c>
      <c r="G2597" s="126"/>
      <c r="H2597" s="126"/>
      <c r="I2597" s="126"/>
    </row>
    <row r="2598" spans="3:9" x14ac:dyDescent="0.2">
      <c r="C2598" s="126"/>
      <c r="D2598" s="138">
        <v>42153</v>
      </c>
      <c r="F2598" s="140">
        <v>26.843</v>
      </c>
      <c r="G2598" s="126"/>
      <c r="H2598" s="126"/>
      <c r="I2598" s="126"/>
    </row>
    <row r="2599" spans="3:9" x14ac:dyDescent="0.2">
      <c r="C2599" s="126"/>
      <c r="D2599" s="138">
        <v>42152</v>
      </c>
      <c r="F2599" s="140">
        <v>26.933</v>
      </c>
      <c r="G2599" s="126"/>
      <c r="H2599" s="126"/>
      <c r="I2599" s="126"/>
    </row>
    <row r="2600" spans="3:9" x14ac:dyDescent="0.2">
      <c r="C2600" s="126"/>
      <c r="D2600" s="138">
        <v>42151</v>
      </c>
      <c r="F2600" s="140">
        <v>27.03</v>
      </c>
      <c r="G2600" s="126"/>
      <c r="H2600" s="126"/>
      <c r="I2600" s="126"/>
    </row>
    <row r="2601" spans="3:9" x14ac:dyDescent="0.2">
      <c r="C2601" s="126"/>
      <c r="D2601" s="138">
        <v>42150</v>
      </c>
      <c r="F2601" s="140">
        <v>26.975000000000001</v>
      </c>
      <c r="G2601" s="126"/>
      <c r="H2601" s="126"/>
      <c r="I2601" s="126"/>
    </row>
    <row r="2602" spans="3:9" x14ac:dyDescent="0.2">
      <c r="C2602" s="126"/>
      <c r="D2602" s="138">
        <v>42149</v>
      </c>
      <c r="F2602" s="140">
        <v>26.92</v>
      </c>
      <c r="G2602" s="126"/>
      <c r="H2602" s="126"/>
      <c r="I2602" s="126"/>
    </row>
    <row r="2603" spans="3:9" x14ac:dyDescent="0.2">
      <c r="C2603" s="126"/>
      <c r="D2603" s="138">
        <v>42146</v>
      </c>
      <c r="F2603" s="140">
        <v>26.891999999999999</v>
      </c>
      <c r="G2603" s="126"/>
      <c r="H2603" s="126"/>
      <c r="I2603" s="126"/>
    </row>
    <row r="2604" spans="3:9" x14ac:dyDescent="0.2">
      <c r="C2604" s="126"/>
      <c r="D2604" s="138">
        <v>42145</v>
      </c>
      <c r="F2604" s="140">
        <v>26.800999999999998</v>
      </c>
      <c r="G2604" s="126"/>
      <c r="H2604" s="126"/>
      <c r="I2604" s="126"/>
    </row>
    <row r="2605" spans="3:9" x14ac:dyDescent="0.2">
      <c r="C2605" s="126"/>
      <c r="D2605" s="138">
        <v>42144</v>
      </c>
      <c r="F2605" s="140">
        <v>26.707999999999998</v>
      </c>
      <c r="G2605" s="126"/>
      <c r="H2605" s="126"/>
      <c r="I2605" s="126"/>
    </row>
    <row r="2606" spans="3:9" x14ac:dyDescent="0.2">
      <c r="C2606" s="126"/>
      <c r="D2606" s="138">
        <v>42143</v>
      </c>
      <c r="F2606" s="140">
        <v>26.681999999999999</v>
      </c>
      <c r="G2606" s="126"/>
      <c r="H2606" s="126"/>
      <c r="I2606" s="126"/>
    </row>
    <row r="2607" spans="3:9" x14ac:dyDescent="0.2">
      <c r="C2607" s="126"/>
      <c r="D2607" s="138">
        <v>42139</v>
      </c>
      <c r="F2607" s="140">
        <v>26.591000000000001</v>
      </c>
      <c r="G2607" s="126"/>
      <c r="H2607" s="126"/>
      <c r="I2607" s="126"/>
    </row>
    <row r="2608" spans="3:9" x14ac:dyDescent="0.2">
      <c r="C2608" s="126"/>
      <c r="D2608" s="138">
        <v>42138</v>
      </c>
      <c r="F2608" s="140">
        <v>26.626000000000001</v>
      </c>
      <c r="G2608" s="126"/>
      <c r="H2608" s="126"/>
      <c r="I2608" s="126"/>
    </row>
    <row r="2609" spans="3:9" x14ac:dyDescent="0.2">
      <c r="C2609" s="126"/>
      <c r="D2609" s="138">
        <v>42137</v>
      </c>
      <c r="F2609" s="140">
        <v>26.523</v>
      </c>
      <c r="G2609" s="126"/>
      <c r="H2609" s="126"/>
      <c r="I2609" s="126"/>
    </row>
    <row r="2610" spans="3:9" x14ac:dyDescent="0.2">
      <c r="C2610" s="126"/>
      <c r="D2610" s="138">
        <v>42136</v>
      </c>
      <c r="F2610" s="140">
        <v>26.532</v>
      </c>
      <c r="G2610" s="126"/>
      <c r="H2610" s="126"/>
      <c r="I2610" s="126"/>
    </row>
    <row r="2611" spans="3:9" x14ac:dyDescent="0.2">
      <c r="C2611" s="126"/>
      <c r="D2611" s="138">
        <v>42135</v>
      </c>
      <c r="F2611" s="140">
        <v>26.446999999999999</v>
      </c>
      <c r="G2611" s="126"/>
      <c r="H2611" s="126"/>
      <c r="I2611" s="126"/>
    </row>
    <row r="2612" spans="3:9" x14ac:dyDescent="0.2">
      <c r="C2612" s="126"/>
      <c r="D2612" s="138">
        <v>42132</v>
      </c>
      <c r="F2612" s="140">
        <v>26.367000000000001</v>
      </c>
      <c r="G2612" s="126"/>
      <c r="H2612" s="126"/>
      <c r="I2612" s="126"/>
    </row>
    <row r="2613" spans="3:9" x14ac:dyDescent="0.2">
      <c r="C2613" s="126"/>
      <c r="D2613" s="138">
        <v>42131</v>
      </c>
      <c r="F2613" s="140">
        <v>26.437000000000001</v>
      </c>
      <c r="G2613" s="126"/>
      <c r="H2613" s="126"/>
      <c r="I2613" s="126"/>
    </row>
    <row r="2614" spans="3:9" x14ac:dyDescent="0.2">
      <c r="C2614" s="126"/>
      <c r="D2614" s="138">
        <v>42130</v>
      </c>
      <c r="F2614" s="140">
        <v>26.373000000000001</v>
      </c>
      <c r="G2614" s="126"/>
      <c r="H2614" s="126"/>
      <c r="I2614" s="126"/>
    </row>
    <row r="2615" spans="3:9" x14ac:dyDescent="0.2">
      <c r="C2615" s="126"/>
      <c r="D2615" s="138">
        <v>42129</v>
      </c>
      <c r="F2615" s="140">
        <v>26.443999999999999</v>
      </c>
      <c r="G2615" s="126"/>
      <c r="H2615" s="126"/>
      <c r="I2615" s="126"/>
    </row>
    <row r="2616" spans="3:9" x14ac:dyDescent="0.2">
      <c r="C2616" s="126"/>
      <c r="D2616" s="138">
        <v>42128</v>
      </c>
      <c r="F2616" s="140">
        <v>26.518999999999998</v>
      </c>
      <c r="G2616" s="126"/>
      <c r="H2616" s="126"/>
      <c r="I2616" s="126"/>
    </row>
    <row r="2617" spans="3:9" x14ac:dyDescent="0.2">
      <c r="C2617" s="126"/>
      <c r="D2617" s="138">
        <v>42124</v>
      </c>
      <c r="F2617" s="140">
        <v>26.420999999999999</v>
      </c>
      <c r="G2617" s="126"/>
      <c r="H2617" s="126"/>
      <c r="I2617" s="126"/>
    </row>
    <row r="2618" spans="3:9" x14ac:dyDescent="0.2">
      <c r="C2618" s="126"/>
      <c r="D2618" s="138">
        <v>42123</v>
      </c>
      <c r="F2618" s="140">
        <v>26.331</v>
      </c>
      <c r="G2618" s="126"/>
      <c r="H2618" s="126"/>
      <c r="I2618" s="126"/>
    </row>
    <row r="2619" spans="3:9" x14ac:dyDescent="0.2">
      <c r="C2619" s="126"/>
      <c r="D2619" s="138">
        <v>42122</v>
      </c>
      <c r="F2619" s="140">
        <v>25.946000000000002</v>
      </c>
      <c r="G2619" s="126"/>
      <c r="H2619" s="126"/>
      <c r="I2619" s="126"/>
    </row>
    <row r="2620" spans="3:9" x14ac:dyDescent="0.2">
      <c r="C2620" s="126"/>
      <c r="D2620" s="138">
        <v>42121</v>
      </c>
      <c r="F2620" s="140">
        <v>26.15</v>
      </c>
      <c r="G2620" s="126"/>
      <c r="H2620" s="126"/>
      <c r="I2620" s="126"/>
    </row>
    <row r="2621" spans="3:9" x14ac:dyDescent="0.2">
      <c r="C2621" s="126"/>
      <c r="D2621" s="138">
        <v>42118</v>
      </c>
      <c r="F2621" s="140">
        <v>26.423999999999999</v>
      </c>
      <c r="G2621" s="126"/>
      <c r="H2621" s="126"/>
      <c r="I2621" s="126"/>
    </row>
    <row r="2622" spans="3:9" x14ac:dyDescent="0.2">
      <c r="C2622" s="126"/>
      <c r="D2622" s="138">
        <v>42117</v>
      </c>
      <c r="F2622" s="140">
        <v>26.716999999999999</v>
      </c>
      <c r="G2622" s="126"/>
      <c r="H2622" s="126"/>
      <c r="I2622" s="126"/>
    </row>
    <row r="2623" spans="3:9" x14ac:dyDescent="0.2">
      <c r="C2623" s="126"/>
      <c r="D2623" s="138">
        <v>42116</v>
      </c>
      <c r="F2623" s="140">
        <v>26.849</v>
      </c>
      <c r="G2623" s="126"/>
      <c r="H2623" s="126"/>
      <c r="I2623" s="126"/>
    </row>
    <row r="2624" spans="3:9" x14ac:dyDescent="0.2">
      <c r="C2624" s="126"/>
      <c r="D2624" s="138">
        <v>42115</v>
      </c>
      <c r="F2624" s="140">
        <v>26.785</v>
      </c>
      <c r="G2624" s="126"/>
      <c r="H2624" s="126"/>
      <c r="I2624" s="126"/>
    </row>
    <row r="2625" spans="3:9" x14ac:dyDescent="0.2">
      <c r="C2625" s="126"/>
      <c r="D2625" s="138">
        <v>42114</v>
      </c>
      <c r="F2625" s="140">
        <v>26.68</v>
      </c>
      <c r="G2625" s="126"/>
      <c r="H2625" s="126"/>
      <c r="I2625" s="126"/>
    </row>
    <row r="2626" spans="3:9" x14ac:dyDescent="0.2">
      <c r="C2626" s="126"/>
      <c r="D2626" s="138">
        <v>42111</v>
      </c>
      <c r="F2626" s="140">
        <v>26.664000000000001</v>
      </c>
      <c r="G2626" s="126"/>
      <c r="H2626" s="126"/>
      <c r="I2626" s="126"/>
    </row>
    <row r="2627" spans="3:9" x14ac:dyDescent="0.2">
      <c r="C2627" s="126"/>
      <c r="D2627" s="138">
        <v>42110</v>
      </c>
      <c r="F2627" s="140">
        <v>26.742000000000001</v>
      </c>
      <c r="G2627" s="126"/>
      <c r="H2627" s="126"/>
      <c r="I2627" s="126"/>
    </row>
    <row r="2628" spans="3:9" x14ac:dyDescent="0.2">
      <c r="C2628" s="126"/>
      <c r="D2628" s="138">
        <v>42109</v>
      </c>
      <c r="F2628" s="140">
        <v>26.824000000000002</v>
      </c>
      <c r="G2628" s="126"/>
      <c r="H2628" s="126"/>
      <c r="I2628" s="126"/>
    </row>
    <row r="2629" spans="3:9" x14ac:dyDescent="0.2">
      <c r="C2629" s="126"/>
      <c r="D2629" s="138">
        <v>42108</v>
      </c>
      <c r="F2629" s="140">
        <v>26.594000000000001</v>
      </c>
      <c r="G2629" s="126"/>
      <c r="H2629" s="126"/>
      <c r="I2629" s="126"/>
    </row>
    <row r="2630" spans="3:9" x14ac:dyDescent="0.2">
      <c r="C2630" s="126"/>
      <c r="D2630" s="138">
        <v>42107</v>
      </c>
      <c r="F2630" s="140">
        <v>26.318999999999999</v>
      </c>
      <c r="G2630" s="126"/>
      <c r="H2630" s="126"/>
      <c r="I2630" s="126"/>
    </row>
    <row r="2631" spans="3:9" x14ac:dyDescent="0.2">
      <c r="C2631" s="126"/>
      <c r="D2631" s="138">
        <v>42104</v>
      </c>
      <c r="F2631" s="140">
        <v>26.433</v>
      </c>
      <c r="G2631" s="126"/>
      <c r="H2631" s="126"/>
      <c r="I2631" s="126"/>
    </row>
    <row r="2632" spans="3:9" x14ac:dyDescent="0.2">
      <c r="C2632" s="126"/>
      <c r="D2632" s="138">
        <v>42103</v>
      </c>
      <c r="F2632" s="140">
        <v>26.122</v>
      </c>
      <c r="G2632" s="126"/>
      <c r="H2632" s="126"/>
      <c r="I2632" s="126"/>
    </row>
    <row r="2633" spans="3:9" x14ac:dyDescent="0.2">
      <c r="C2633" s="126"/>
      <c r="D2633" s="138">
        <v>42102</v>
      </c>
      <c r="F2633" s="140">
        <v>25.928999999999998</v>
      </c>
      <c r="G2633" s="126"/>
      <c r="H2633" s="126"/>
      <c r="I2633" s="126"/>
    </row>
    <row r="2634" spans="3:9" x14ac:dyDescent="0.2">
      <c r="C2634" s="126"/>
      <c r="D2634" s="138">
        <v>42101</v>
      </c>
      <c r="F2634" s="140">
        <v>25.78</v>
      </c>
      <c r="G2634" s="126"/>
      <c r="H2634" s="126"/>
      <c r="I2634" s="126"/>
    </row>
    <row r="2635" spans="3:9" x14ac:dyDescent="0.2">
      <c r="C2635" s="126"/>
      <c r="D2635" s="138">
        <v>42100</v>
      </c>
      <c r="F2635" s="140">
        <v>25.602</v>
      </c>
      <c r="G2635" s="126"/>
      <c r="H2635" s="126"/>
      <c r="I2635" s="126"/>
    </row>
    <row r="2636" spans="3:9" x14ac:dyDescent="0.2">
      <c r="C2636" s="126"/>
      <c r="D2636" s="138">
        <v>42095</v>
      </c>
      <c r="F2636" s="140">
        <v>25.71</v>
      </c>
      <c r="G2636" s="126"/>
      <c r="H2636" s="126"/>
      <c r="I2636" s="126"/>
    </row>
    <row r="2637" spans="3:9" x14ac:dyDescent="0.2">
      <c r="C2637" s="126"/>
      <c r="D2637" s="138">
        <v>42094</v>
      </c>
      <c r="F2637" s="140">
        <v>25.709</v>
      </c>
      <c r="G2637" s="126"/>
      <c r="H2637" s="126"/>
      <c r="I2637" s="126"/>
    </row>
    <row r="2638" spans="3:9" x14ac:dyDescent="0.2">
      <c r="C2638" s="126"/>
      <c r="D2638" s="138">
        <v>42093</v>
      </c>
      <c r="F2638" s="140">
        <v>25.733000000000001</v>
      </c>
      <c r="G2638" s="126"/>
      <c r="H2638" s="126"/>
      <c r="I2638" s="126"/>
    </row>
    <row r="2639" spans="3:9" x14ac:dyDescent="0.2">
      <c r="C2639" s="126"/>
      <c r="D2639" s="138">
        <v>42090</v>
      </c>
      <c r="F2639" s="140">
        <v>25.847999999999999</v>
      </c>
      <c r="G2639" s="126"/>
      <c r="H2639" s="126"/>
      <c r="I2639" s="126"/>
    </row>
    <row r="2640" spans="3:9" x14ac:dyDescent="0.2">
      <c r="C2640" s="126"/>
      <c r="D2640" s="138">
        <v>42089</v>
      </c>
      <c r="F2640" s="140">
        <v>25.68</v>
      </c>
      <c r="G2640" s="126"/>
      <c r="H2640" s="126"/>
      <c r="I2640" s="126"/>
    </row>
    <row r="2641" spans="3:9" x14ac:dyDescent="0.2">
      <c r="C2641" s="126"/>
      <c r="D2641" s="138">
        <v>42088</v>
      </c>
      <c r="F2641" s="140">
        <v>25.498000000000001</v>
      </c>
      <c r="G2641" s="126"/>
      <c r="H2641" s="126"/>
      <c r="I2641" s="126"/>
    </row>
    <row r="2642" spans="3:9" x14ac:dyDescent="0.2">
      <c r="C2642" s="126"/>
      <c r="D2642" s="138">
        <v>42087</v>
      </c>
      <c r="F2642" s="140">
        <v>25.445</v>
      </c>
      <c r="G2642" s="126"/>
      <c r="H2642" s="126"/>
      <c r="I2642" s="126"/>
    </row>
    <row r="2643" spans="3:9" x14ac:dyDescent="0.2">
      <c r="C2643" s="126"/>
      <c r="D2643" s="138">
        <v>42086</v>
      </c>
      <c r="F2643" s="140">
        <v>25.498999999999999</v>
      </c>
      <c r="G2643" s="126"/>
      <c r="H2643" s="126"/>
      <c r="I2643" s="126"/>
    </row>
    <row r="2644" spans="3:9" x14ac:dyDescent="0.2">
      <c r="C2644" s="126"/>
      <c r="D2644" s="138">
        <v>42083</v>
      </c>
      <c r="F2644" s="140">
        <v>25.533000000000001</v>
      </c>
      <c r="G2644" s="126"/>
      <c r="H2644" s="126"/>
      <c r="I2644" s="126"/>
    </row>
    <row r="2645" spans="3:9" x14ac:dyDescent="0.2">
      <c r="C2645" s="126"/>
      <c r="D2645" s="138">
        <v>42082</v>
      </c>
      <c r="F2645" s="140">
        <v>25.62</v>
      </c>
      <c r="G2645" s="126"/>
      <c r="H2645" s="126"/>
      <c r="I2645" s="126"/>
    </row>
    <row r="2646" spans="3:9" x14ac:dyDescent="0.2">
      <c r="C2646" s="126"/>
      <c r="D2646" s="138">
        <v>42081</v>
      </c>
      <c r="F2646" s="140">
        <v>25.535</v>
      </c>
      <c r="G2646" s="126"/>
      <c r="H2646" s="126"/>
      <c r="I2646" s="126"/>
    </row>
    <row r="2647" spans="3:9" x14ac:dyDescent="0.2">
      <c r="C2647" s="126"/>
      <c r="D2647" s="138">
        <v>42080</v>
      </c>
      <c r="F2647" s="140">
        <v>25.481999999999999</v>
      </c>
      <c r="G2647" s="126"/>
      <c r="H2647" s="126"/>
      <c r="I2647" s="126"/>
    </row>
    <row r="2648" spans="3:9" x14ac:dyDescent="0.2">
      <c r="C2648" s="126"/>
      <c r="D2648" s="138">
        <v>42079</v>
      </c>
      <c r="F2648" s="140">
        <v>25.273</v>
      </c>
      <c r="G2648" s="126"/>
      <c r="H2648" s="126"/>
      <c r="I2648" s="126"/>
    </row>
    <row r="2649" spans="3:9" x14ac:dyDescent="0.2">
      <c r="C2649" s="126"/>
      <c r="D2649" s="138">
        <v>42076</v>
      </c>
      <c r="F2649" s="140">
        <v>25.35</v>
      </c>
      <c r="G2649" s="126"/>
      <c r="H2649" s="126"/>
      <c r="I2649" s="126"/>
    </row>
    <row r="2650" spans="3:9" x14ac:dyDescent="0.2">
      <c r="C2650" s="126"/>
      <c r="D2650" s="138">
        <v>42075</v>
      </c>
      <c r="F2650" s="140">
        <v>25.140999999999998</v>
      </c>
      <c r="G2650" s="126"/>
      <c r="H2650" s="126"/>
      <c r="I2650" s="126"/>
    </row>
    <row r="2651" spans="3:9" x14ac:dyDescent="0.2">
      <c r="C2651" s="126"/>
      <c r="D2651" s="138">
        <v>42074</v>
      </c>
      <c r="F2651" s="140">
        <v>25.125</v>
      </c>
      <c r="G2651" s="126"/>
      <c r="H2651" s="126"/>
      <c r="I2651" s="126"/>
    </row>
    <row r="2652" spans="3:9" x14ac:dyDescent="0.2">
      <c r="C2652" s="126"/>
      <c r="D2652" s="138">
        <v>42073</v>
      </c>
      <c r="F2652" s="140">
        <v>25.158000000000001</v>
      </c>
      <c r="G2652" s="126"/>
      <c r="H2652" s="126"/>
      <c r="I2652" s="126"/>
    </row>
    <row r="2653" spans="3:9" x14ac:dyDescent="0.2">
      <c r="C2653" s="126"/>
      <c r="D2653" s="138">
        <v>42072</v>
      </c>
      <c r="F2653" s="140">
        <v>25.103999999999999</v>
      </c>
      <c r="G2653" s="126"/>
      <c r="H2653" s="126"/>
      <c r="I2653" s="126"/>
    </row>
    <row r="2654" spans="3:9" x14ac:dyDescent="0.2">
      <c r="C2654" s="126"/>
      <c r="D2654" s="138">
        <v>42069</v>
      </c>
      <c r="F2654" s="140">
        <v>24.863</v>
      </c>
      <c r="G2654" s="126"/>
      <c r="H2654" s="126"/>
      <c r="I2654" s="126"/>
    </row>
    <row r="2655" spans="3:9" x14ac:dyDescent="0.2">
      <c r="C2655" s="126"/>
      <c r="D2655" s="138">
        <v>42068</v>
      </c>
      <c r="F2655" s="140">
        <v>24.718</v>
      </c>
      <c r="G2655" s="126"/>
      <c r="H2655" s="126"/>
      <c r="I2655" s="126"/>
    </row>
    <row r="2656" spans="3:9" x14ac:dyDescent="0.2">
      <c r="C2656" s="126"/>
      <c r="D2656" s="138">
        <v>42067</v>
      </c>
      <c r="F2656" s="140">
        <v>24.774999999999999</v>
      </c>
      <c r="G2656" s="126"/>
      <c r="H2656" s="126"/>
      <c r="I2656" s="126"/>
    </row>
    <row r="2657" spans="3:9" x14ac:dyDescent="0.2">
      <c r="C2657" s="126"/>
      <c r="D2657" s="138">
        <v>42066</v>
      </c>
      <c r="F2657" s="140">
        <v>24.673999999999999</v>
      </c>
      <c r="G2657" s="126"/>
      <c r="H2657" s="126"/>
      <c r="I2657" s="126"/>
    </row>
    <row r="2658" spans="3:9" x14ac:dyDescent="0.2">
      <c r="C2658" s="126"/>
      <c r="D2658" s="138">
        <v>42065</v>
      </c>
      <c r="F2658" s="140">
        <v>24.536999999999999</v>
      </c>
      <c r="G2658" s="126"/>
      <c r="H2658" s="126"/>
      <c r="I2658" s="126"/>
    </row>
    <row r="2659" spans="3:9" x14ac:dyDescent="0.2">
      <c r="C2659" s="126"/>
      <c r="D2659" s="138">
        <v>42062</v>
      </c>
      <c r="F2659" s="140">
        <v>24.655000000000001</v>
      </c>
      <c r="G2659" s="126"/>
      <c r="H2659" s="126"/>
      <c r="I2659" s="126"/>
    </row>
    <row r="2660" spans="3:9" x14ac:dyDescent="0.2">
      <c r="C2660" s="126"/>
      <c r="D2660" s="138">
        <v>42061</v>
      </c>
      <c r="F2660" s="140">
        <v>24.565000000000001</v>
      </c>
      <c r="G2660" s="126"/>
      <c r="H2660" s="126"/>
      <c r="I2660" s="126"/>
    </row>
    <row r="2661" spans="3:9" x14ac:dyDescent="0.2">
      <c r="C2661" s="126"/>
      <c r="D2661" s="138">
        <v>42060</v>
      </c>
      <c r="F2661" s="140">
        <v>24.631</v>
      </c>
      <c r="G2661" s="126"/>
      <c r="H2661" s="126"/>
      <c r="I2661" s="126"/>
    </row>
    <row r="2662" spans="3:9" x14ac:dyDescent="0.2">
      <c r="C2662" s="126"/>
      <c r="D2662" s="138">
        <v>42059</v>
      </c>
      <c r="F2662" s="140">
        <v>24.658999999999999</v>
      </c>
      <c r="G2662" s="126"/>
      <c r="H2662" s="126"/>
      <c r="I2662" s="126"/>
    </row>
    <row r="2663" spans="3:9" x14ac:dyDescent="0.2">
      <c r="C2663" s="126"/>
      <c r="D2663" s="138">
        <v>42058</v>
      </c>
      <c r="F2663" s="140">
        <v>24.771999999999998</v>
      </c>
      <c r="G2663" s="126"/>
      <c r="H2663" s="126"/>
      <c r="I2663" s="126"/>
    </row>
    <row r="2664" spans="3:9" x14ac:dyDescent="0.2">
      <c r="C2664" s="126"/>
      <c r="D2664" s="138">
        <v>42055</v>
      </c>
      <c r="F2664" s="140">
        <v>24.678000000000001</v>
      </c>
      <c r="G2664" s="126"/>
      <c r="H2664" s="126"/>
      <c r="I2664" s="126"/>
    </row>
    <row r="2665" spans="3:9" x14ac:dyDescent="0.2">
      <c r="C2665" s="126"/>
      <c r="D2665" s="138">
        <v>42054</v>
      </c>
      <c r="F2665" s="140">
        <v>24.632000000000001</v>
      </c>
      <c r="G2665" s="126"/>
      <c r="H2665" s="126"/>
      <c r="I2665" s="126"/>
    </row>
    <row r="2666" spans="3:9" x14ac:dyDescent="0.2">
      <c r="C2666" s="126"/>
      <c r="D2666" s="138">
        <v>42053</v>
      </c>
      <c r="F2666" s="140">
        <v>24.475000000000001</v>
      </c>
      <c r="G2666" s="126"/>
      <c r="H2666" s="126"/>
      <c r="I2666" s="126"/>
    </row>
    <row r="2667" spans="3:9" x14ac:dyDescent="0.2">
      <c r="C2667" s="126"/>
      <c r="D2667" s="138">
        <v>42048</v>
      </c>
      <c r="F2667" s="140">
        <v>24.614999999999998</v>
      </c>
      <c r="G2667" s="126"/>
      <c r="H2667" s="126"/>
      <c r="I2667" s="126"/>
    </row>
    <row r="2668" spans="3:9" x14ac:dyDescent="0.2">
      <c r="C2668" s="126"/>
      <c r="D2668" s="138">
        <v>42047</v>
      </c>
      <c r="F2668" s="140">
        <v>24.745000000000001</v>
      </c>
      <c r="G2668" s="126"/>
      <c r="H2668" s="126"/>
      <c r="I2668" s="126"/>
    </row>
    <row r="2669" spans="3:9" x14ac:dyDescent="0.2">
      <c r="C2669" s="126"/>
      <c r="D2669" s="138">
        <v>42046</v>
      </c>
      <c r="F2669" s="140">
        <v>24.835000000000001</v>
      </c>
      <c r="G2669" s="126"/>
      <c r="H2669" s="126"/>
      <c r="I2669" s="126"/>
    </row>
    <row r="2670" spans="3:9" x14ac:dyDescent="0.2">
      <c r="C2670" s="126"/>
      <c r="D2670" s="138">
        <v>42045</v>
      </c>
      <c r="F2670" s="140">
        <v>24.594999999999999</v>
      </c>
      <c r="G2670" s="126"/>
      <c r="H2670" s="126"/>
      <c r="I2670" s="126"/>
    </row>
    <row r="2671" spans="3:9" x14ac:dyDescent="0.2">
      <c r="C2671" s="126"/>
      <c r="D2671" s="138">
        <v>42044</v>
      </c>
      <c r="F2671" s="140">
        <v>24.518999999999998</v>
      </c>
      <c r="G2671" s="126"/>
      <c r="H2671" s="126"/>
      <c r="I2671" s="126"/>
    </row>
    <row r="2672" spans="3:9" x14ac:dyDescent="0.2">
      <c r="C2672" s="126"/>
      <c r="D2672" s="138">
        <v>42041</v>
      </c>
      <c r="F2672" s="140">
        <v>24.475000000000001</v>
      </c>
      <c r="G2672" s="126"/>
      <c r="H2672" s="126"/>
      <c r="I2672" s="126"/>
    </row>
    <row r="2673" spans="3:9" x14ac:dyDescent="0.2">
      <c r="C2673" s="126"/>
      <c r="D2673" s="138">
        <v>42040</v>
      </c>
      <c r="F2673" s="140">
        <v>24.44</v>
      </c>
      <c r="G2673" s="126"/>
      <c r="H2673" s="126"/>
      <c r="I2673" s="126"/>
    </row>
    <row r="2674" spans="3:9" x14ac:dyDescent="0.2">
      <c r="C2674" s="126"/>
      <c r="D2674" s="138">
        <v>42039</v>
      </c>
      <c r="F2674" s="140">
        <v>24.321000000000002</v>
      </c>
      <c r="G2674" s="126"/>
      <c r="H2674" s="126"/>
      <c r="I2674" s="126"/>
    </row>
    <row r="2675" spans="3:9" x14ac:dyDescent="0.2">
      <c r="C2675" s="126"/>
      <c r="D2675" s="138">
        <v>42038</v>
      </c>
      <c r="F2675" s="140">
        <v>24.31</v>
      </c>
      <c r="G2675" s="126"/>
      <c r="H2675" s="126"/>
      <c r="I2675" s="126"/>
    </row>
    <row r="2676" spans="3:9" x14ac:dyDescent="0.2">
      <c r="C2676" s="126"/>
      <c r="D2676" s="138">
        <v>42037</v>
      </c>
      <c r="F2676" s="140">
        <v>24.408000000000001</v>
      </c>
      <c r="G2676" s="126"/>
      <c r="H2676" s="126"/>
      <c r="I2676" s="126"/>
    </row>
    <row r="2677" spans="3:9" x14ac:dyDescent="0.2">
      <c r="C2677" s="126"/>
      <c r="D2677" s="138">
        <v>42034</v>
      </c>
      <c r="F2677" s="140">
        <v>24.472999999999999</v>
      </c>
      <c r="G2677" s="126"/>
      <c r="H2677" s="126"/>
      <c r="I2677" s="126"/>
    </row>
    <row r="2678" spans="3:9" x14ac:dyDescent="0.2">
      <c r="C2678" s="126"/>
      <c r="D2678" s="138">
        <v>42033</v>
      </c>
      <c r="F2678" s="140">
        <v>24.341999999999999</v>
      </c>
      <c r="G2678" s="126"/>
      <c r="H2678" s="126"/>
      <c r="I2678" s="126"/>
    </row>
    <row r="2679" spans="3:9" x14ac:dyDescent="0.2">
      <c r="C2679" s="126"/>
      <c r="D2679" s="138">
        <v>42032</v>
      </c>
      <c r="F2679" s="140">
        <v>24.297999999999998</v>
      </c>
      <c r="G2679" s="126"/>
      <c r="H2679" s="126"/>
      <c r="I2679" s="126"/>
    </row>
    <row r="2680" spans="3:9" x14ac:dyDescent="0.2">
      <c r="C2680" s="126"/>
      <c r="D2680" s="138">
        <v>42031</v>
      </c>
      <c r="F2680" s="140">
        <v>24.248000000000001</v>
      </c>
      <c r="G2680" s="126"/>
      <c r="H2680" s="126"/>
      <c r="I2680" s="126"/>
    </row>
    <row r="2681" spans="3:9" x14ac:dyDescent="0.2">
      <c r="C2681" s="126"/>
      <c r="D2681" s="138">
        <v>42030</v>
      </c>
      <c r="F2681" s="140">
        <v>24.404</v>
      </c>
      <c r="G2681" s="126"/>
      <c r="H2681" s="126"/>
      <c r="I2681" s="126"/>
    </row>
    <row r="2682" spans="3:9" x14ac:dyDescent="0.2">
      <c r="C2682" s="126"/>
      <c r="D2682" s="138">
        <v>42027</v>
      </c>
      <c r="F2682" s="140">
        <v>24.536000000000001</v>
      </c>
      <c r="G2682" s="126"/>
      <c r="H2682" s="126"/>
      <c r="I2682" s="126"/>
    </row>
    <row r="2683" spans="3:9" x14ac:dyDescent="0.2">
      <c r="C2683" s="126"/>
      <c r="D2683" s="138">
        <v>42026</v>
      </c>
      <c r="F2683" s="140">
        <v>24.468</v>
      </c>
      <c r="G2683" s="126"/>
      <c r="H2683" s="126"/>
      <c r="I2683" s="126"/>
    </row>
    <row r="2684" spans="3:9" x14ac:dyDescent="0.2">
      <c r="C2684" s="126"/>
      <c r="D2684" s="138">
        <v>42025</v>
      </c>
      <c r="F2684" s="140">
        <v>24.483000000000001</v>
      </c>
      <c r="G2684" s="126"/>
      <c r="H2684" s="126"/>
      <c r="I2684" s="126"/>
    </row>
    <row r="2685" spans="3:9" x14ac:dyDescent="0.2">
      <c r="C2685" s="126"/>
      <c r="D2685" s="138">
        <v>42024</v>
      </c>
      <c r="F2685" s="140">
        <v>24.548999999999999</v>
      </c>
      <c r="G2685" s="126"/>
      <c r="H2685" s="126"/>
      <c r="I2685" s="126"/>
    </row>
    <row r="2686" spans="3:9" x14ac:dyDescent="0.2">
      <c r="C2686" s="126"/>
      <c r="D2686" s="138">
        <v>42023</v>
      </c>
      <c r="F2686" s="140">
        <v>24.550999999999998</v>
      </c>
      <c r="G2686" s="126"/>
      <c r="H2686" s="126"/>
      <c r="I2686" s="126"/>
    </row>
    <row r="2687" spans="3:9" x14ac:dyDescent="0.2">
      <c r="C2687" s="126"/>
      <c r="D2687" s="138">
        <v>42020</v>
      </c>
      <c r="F2687" s="140">
        <v>24.722000000000001</v>
      </c>
      <c r="G2687" s="126"/>
      <c r="H2687" s="126"/>
      <c r="I2687" s="126"/>
    </row>
    <row r="2688" spans="3:9" x14ac:dyDescent="0.2">
      <c r="C2688" s="126"/>
      <c r="D2688" s="138">
        <v>42019</v>
      </c>
      <c r="F2688" s="140">
        <v>24.827999999999999</v>
      </c>
      <c r="G2688" s="126"/>
      <c r="H2688" s="126"/>
      <c r="I2688" s="126"/>
    </row>
    <row r="2689" spans="3:9" x14ac:dyDescent="0.2">
      <c r="C2689" s="126"/>
      <c r="D2689" s="138">
        <v>42018</v>
      </c>
      <c r="F2689" s="140">
        <v>24.827999999999999</v>
      </c>
      <c r="G2689" s="126"/>
      <c r="H2689" s="126"/>
      <c r="I2689" s="126"/>
    </row>
    <row r="2690" spans="3:9" x14ac:dyDescent="0.2">
      <c r="C2690" s="126"/>
      <c r="D2690" s="138">
        <v>42017</v>
      </c>
      <c r="F2690" s="140">
        <v>24.724</v>
      </c>
      <c r="G2690" s="126"/>
      <c r="H2690" s="126"/>
      <c r="I2690" s="126"/>
    </row>
    <row r="2691" spans="3:9" x14ac:dyDescent="0.2">
      <c r="C2691" s="126"/>
      <c r="D2691" s="138">
        <v>42016</v>
      </c>
      <c r="F2691" s="140">
        <v>24.582000000000001</v>
      </c>
      <c r="G2691" s="126"/>
      <c r="H2691" s="126"/>
      <c r="I2691" s="126"/>
    </row>
    <row r="2692" spans="3:9" x14ac:dyDescent="0.2">
      <c r="C2692" s="126"/>
      <c r="D2692" s="138">
        <v>42013</v>
      </c>
      <c r="F2692" s="140">
        <v>24.477</v>
      </c>
      <c r="G2692" s="126"/>
      <c r="H2692" s="126"/>
      <c r="I2692" s="126"/>
    </row>
    <row r="2693" spans="3:9" x14ac:dyDescent="0.2">
      <c r="C2693" s="126"/>
      <c r="D2693" s="138">
        <v>42012</v>
      </c>
      <c r="F2693" s="140">
        <v>24.38</v>
      </c>
      <c r="G2693" s="126"/>
      <c r="H2693" s="126"/>
      <c r="I2693" s="126"/>
    </row>
    <row r="2694" spans="3:9" x14ac:dyDescent="0.2">
      <c r="C2694" s="126"/>
      <c r="D2694" s="138">
        <v>42011</v>
      </c>
      <c r="F2694" s="140">
        <v>24.222000000000001</v>
      </c>
      <c r="G2694" s="126"/>
      <c r="H2694" s="126"/>
      <c r="I2694" s="126"/>
    </row>
    <row r="2695" spans="3:9" x14ac:dyDescent="0.2">
      <c r="C2695" s="126"/>
      <c r="D2695" s="138">
        <v>42010</v>
      </c>
      <c r="F2695" s="140" t="s">
        <v>1357</v>
      </c>
      <c r="G2695" s="126"/>
      <c r="H2695" s="126"/>
      <c r="I2695" s="126"/>
    </row>
    <row r="2696" spans="3:9" x14ac:dyDescent="0.2">
      <c r="C2696" s="126"/>
      <c r="D2696" s="138">
        <v>42009</v>
      </c>
      <c r="F2696" s="140">
        <v>24.181999999999999</v>
      </c>
      <c r="G2696" s="126"/>
      <c r="H2696" s="126"/>
      <c r="I2696" s="126"/>
    </row>
    <row r="2697" spans="3:9" x14ac:dyDescent="0.2">
      <c r="C2697" s="126"/>
      <c r="D2697" s="138">
        <v>42006</v>
      </c>
      <c r="F2697" s="140">
        <v>24.111000000000001</v>
      </c>
      <c r="G2697" s="126"/>
      <c r="H2697" s="126"/>
      <c r="I2697" s="126"/>
    </row>
    <row r="2698" spans="3:9" x14ac:dyDescent="0.2">
      <c r="C2698" s="126"/>
      <c r="D2698" s="138">
        <v>42004</v>
      </c>
      <c r="F2698" s="140" t="s">
        <v>1357</v>
      </c>
      <c r="G2698" s="126"/>
      <c r="H2698" s="126"/>
      <c r="I2698" s="126"/>
    </row>
    <row r="2699" spans="3:9" x14ac:dyDescent="0.2">
      <c r="C2699" s="126"/>
      <c r="D2699" s="138">
        <v>42003</v>
      </c>
      <c r="F2699" s="140">
        <v>24.369</v>
      </c>
      <c r="G2699" s="126"/>
      <c r="H2699" s="126"/>
      <c r="I2699" s="126"/>
    </row>
    <row r="2700" spans="3:9" x14ac:dyDescent="0.2">
      <c r="C2700" s="126"/>
      <c r="D2700" s="138">
        <v>42002</v>
      </c>
      <c r="F2700" s="140">
        <v>23.998999999999999</v>
      </c>
      <c r="G2700" s="126"/>
      <c r="H2700" s="126"/>
      <c r="I2700" s="126"/>
    </row>
    <row r="2701" spans="3:9" x14ac:dyDescent="0.2">
      <c r="C2701" s="126"/>
      <c r="D2701" s="138">
        <v>41999</v>
      </c>
      <c r="F2701" s="140">
        <v>24.035</v>
      </c>
      <c r="G2701" s="126"/>
      <c r="H2701" s="126"/>
      <c r="I2701" s="126"/>
    </row>
    <row r="2702" spans="3:9" x14ac:dyDescent="0.2">
      <c r="C2702" s="126"/>
      <c r="D2702" s="138">
        <v>41997</v>
      </c>
      <c r="F2702" s="140">
        <v>24.122</v>
      </c>
      <c r="G2702" s="126"/>
      <c r="H2702" s="126"/>
      <c r="I2702" s="126"/>
    </row>
    <row r="2703" spans="3:9" x14ac:dyDescent="0.2">
      <c r="C2703" s="126"/>
      <c r="D2703" s="138">
        <v>41996</v>
      </c>
      <c r="F2703" s="140">
        <v>24.228000000000002</v>
      </c>
      <c r="G2703" s="126"/>
      <c r="H2703" s="126"/>
      <c r="I2703" s="126"/>
    </row>
    <row r="2704" spans="3:9" x14ac:dyDescent="0.2">
      <c r="C2704" s="126"/>
      <c r="D2704" s="138">
        <v>41995</v>
      </c>
      <c r="F2704" s="140">
        <v>24.173999999999999</v>
      </c>
      <c r="G2704" s="126"/>
      <c r="H2704" s="126"/>
      <c r="I2704" s="126"/>
    </row>
    <row r="2705" spans="3:9" x14ac:dyDescent="0.2">
      <c r="C2705" s="126"/>
      <c r="D2705" s="138">
        <v>41992</v>
      </c>
      <c r="F2705" s="140">
        <v>23.991</v>
      </c>
      <c r="G2705" s="126"/>
      <c r="H2705" s="126"/>
      <c r="I2705" s="126"/>
    </row>
    <row r="2706" spans="3:9" x14ac:dyDescent="0.2">
      <c r="C2706" s="126"/>
      <c r="D2706" s="138">
        <v>41991</v>
      </c>
      <c r="F2706" s="140">
        <v>24.085999999999999</v>
      </c>
      <c r="G2706" s="126"/>
      <c r="H2706" s="126"/>
      <c r="I2706" s="126"/>
    </row>
    <row r="2707" spans="3:9" x14ac:dyDescent="0.2">
      <c r="C2707" s="126"/>
      <c r="D2707" s="138">
        <v>41990</v>
      </c>
      <c r="F2707" s="140">
        <v>24.32</v>
      </c>
      <c r="G2707" s="126"/>
      <c r="H2707" s="126"/>
      <c r="I2707" s="126"/>
    </row>
    <row r="2708" spans="3:9" x14ac:dyDescent="0.2">
      <c r="C2708" s="126"/>
      <c r="D2708" s="138">
        <v>41989</v>
      </c>
      <c r="F2708" s="140">
        <v>24.597000000000001</v>
      </c>
      <c r="G2708" s="126"/>
      <c r="H2708" s="126"/>
      <c r="I2708" s="126"/>
    </row>
    <row r="2709" spans="3:9" x14ac:dyDescent="0.2">
      <c r="C2709" s="126"/>
      <c r="D2709" s="138">
        <v>41988</v>
      </c>
      <c r="F2709" s="140">
        <v>24.399000000000001</v>
      </c>
      <c r="G2709" s="126"/>
      <c r="H2709" s="126"/>
      <c r="I2709" s="126"/>
    </row>
    <row r="2710" spans="3:9" x14ac:dyDescent="0.2">
      <c r="C2710" s="126"/>
      <c r="D2710" s="138">
        <v>41985</v>
      </c>
      <c r="F2710" s="140">
        <v>24.184000000000001</v>
      </c>
      <c r="G2710" s="126"/>
      <c r="H2710" s="126"/>
      <c r="I2710" s="126"/>
    </row>
    <row r="2711" spans="3:9" x14ac:dyDescent="0.2">
      <c r="C2711" s="126"/>
      <c r="D2711" s="138">
        <v>41984</v>
      </c>
      <c r="F2711" s="140">
        <v>24.07</v>
      </c>
      <c r="G2711" s="126"/>
      <c r="H2711" s="126"/>
      <c r="I2711" s="126"/>
    </row>
    <row r="2712" spans="3:9" x14ac:dyDescent="0.2">
      <c r="C2712" s="126"/>
      <c r="D2712" s="138">
        <v>41983</v>
      </c>
      <c r="F2712" s="140">
        <v>23.97</v>
      </c>
      <c r="G2712" s="126"/>
      <c r="H2712" s="126"/>
      <c r="I2712" s="126"/>
    </row>
    <row r="2713" spans="3:9" x14ac:dyDescent="0.2">
      <c r="C2713" s="126"/>
      <c r="D2713" s="138">
        <v>41982</v>
      </c>
      <c r="F2713" s="140">
        <v>23.908999999999999</v>
      </c>
      <c r="G2713" s="126"/>
      <c r="H2713" s="126"/>
      <c r="I2713" s="126"/>
    </row>
    <row r="2714" spans="3:9" x14ac:dyDescent="0.2">
      <c r="C2714" s="126"/>
      <c r="D2714" s="138">
        <v>41981</v>
      </c>
      <c r="F2714" s="140">
        <v>23.898</v>
      </c>
      <c r="G2714" s="126"/>
      <c r="H2714" s="126"/>
      <c r="I2714" s="126"/>
    </row>
    <row r="2715" spans="3:9" x14ac:dyDescent="0.2">
      <c r="C2715" s="126"/>
      <c r="D2715" s="138">
        <v>41978</v>
      </c>
      <c r="F2715" s="140">
        <v>23.928000000000001</v>
      </c>
      <c r="G2715" s="126"/>
      <c r="H2715" s="126"/>
      <c r="I2715" s="126"/>
    </row>
    <row r="2716" spans="3:9" x14ac:dyDescent="0.2">
      <c r="C2716" s="126"/>
      <c r="D2716" s="138">
        <v>41977</v>
      </c>
      <c r="F2716" s="140">
        <v>24.012</v>
      </c>
      <c r="G2716" s="126"/>
      <c r="H2716" s="126"/>
      <c r="I2716" s="126"/>
    </row>
    <row r="2717" spans="3:9" x14ac:dyDescent="0.2">
      <c r="C2717" s="126"/>
      <c r="D2717" s="138">
        <v>41976</v>
      </c>
      <c r="F2717" s="140">
        <v>23.977</v>
      </c>
      <c r="G2717" s="126"/>
      <c r="H2717" s="126"/>
      <c r="I2717" s="126"/>
    </row>
    <row r="2718" spans="3:9" x14ac:dyDescent="0.2">
      <c r="C2718" s="126"/>
      <c r="D2718" s="138">
        <v>41975</v>
      </c>
      <c r="F2718" s="140">
        <v>24.041</v>
      </c>
      <c r="G2718" s="126"/>
      <c r="H2718" s="126"/>
      <c r="I2718" s="126"/>
    </row>
    <row r="2719" spans="3:9" x14ac:dyDescent="0.2">
      <c r="C2719" s="126"/>
      <c r="D2719" s="138">
        <v>41974</v>
      </c>
      <c r="F2719" s="140">
        <v>23.934000000000001</v>
      </c>
      <c r="G2719" s="126"/>
      <c r="H2719" s="126"/>
      <c r="I2719" s="126"/>
    </row>
    <row r="2720" spans="3:9" x14ac:dyDescent="0.2">
      <c r="C2720" s="126"/>
      <c r="D2720" s="138">
        <v>41971</v>
      </c>
      <c r="F2720" s="140">
        <v>23.725999999999999</v>
      </c>
      <c r="G2720" s="126"/>
      <c r="H2720" s="126"/>
      <c r="I2720" s="126"/>
    </row>
    <row r="2721" spans="3:9" x14ac:dyDescent="0.2">
      <c r="C2721" s="126"/>
      <c r="D2721" s="138">
        <v>41970</v>
      </c>
      <c r="F2721" s="140">
        <v>23.558</v>
      </c>
      <c r="G2721" s="126"/>
      <c r="H2721" s="126"/>
      <c r="I2721" s="126"/>
    </row>
    <row r="2722" spans="3:9" x14ac:dyDescent="0.2">
      <c r="C2722" s="126"/>
      <c r="D2722" s="138">
        <v>41969</v>
      </c>
      <c r="F2722" s="140">
        <v>23.61</v>
      </c>
      <c r="G2722" s="126"/>
      <c r="H2722" s="126"/>
      <c r="I2722" s="126"/>
    </row>
    <row r="2723" spans="3:9" x14ac:dyDescent="0.2">
      <c r="C2723" s="126"/>
      <c r="D2723" s="138">
        <v>41968</v>
      </c>
      <c r="F2723" s="140">
        <v>23.542000000000002</v>
      </c>
      <c r="G2723" s="126"/>
      <c r="H2723" s="126"/>
      <c r="I2723" s="126"/>
    </row>
    <row r="2724" spans="3:9" x14ac:dyDescent="0.2">
      <c r="C2724" s="126"/>
      <c r="D2724" s="138">
        <v>41967</v>
      </c>
      <c r="F2724" s="140">
        <v>23.623999999999999</v>
      </c>
      <c r="G2724" s="126"/>
      <c r="H2724" s="126"/>
      <c r="I2724" s="126"/>
    </row>
    <row r="2725" spans="3:9" x14ac:dyDescent="0.2">
      <c r="C2725" s="126"/>
      <c r="D2725" s="138">
        <v>41964</v>
      </c>
      <c r="F2725" s="140">
        <v>23.74</v>
      </c>
      <c r="G2725" s="126"/>
      <c r="H2725" s="126"/>
      <c r="I2725" s="126"/>
    </row>
    <row r="2726" spans="3:9" x14ac:dyDescent="0.2">
      <c r="C2726" s="126"/>
      <c r="D2726" s="138">
        <v>41963</v>
      </c>
      <c r="F2726" s="140">
        <v>23.878</v>
      </c>
      <c r="G2726" s="126"/>
      <c r="H2726" s="126"/>
      <c r="I2726" s="126"/>
    </row>
    <row r="2727" spans="3:9" x14ac:dyDescent="0.2">
      <c r="C2727" s="126"/>
      <c r="D2727" s="138">
        <v>41962</v>
      </c>
      <c r="F2727" s="140">
        <v>23.907</v>
      </c>
      <c r="G2727" s="126"/>
      <c r="H2727" s="126"/>
      <c r="I2727" s="126"/>
    </row>
    <row r="2728" spans="3:9" x14ac:dyDescent="0.2">
      <c r="C2728" s="126"/>
      <c r="D2728" s="138">
        <v>41961</v>
      </c>
      <c r="F2728" s="140">
        <v>23.907</v>
      </c>
      <c r="G2728" s="126"/>
      <c r="H2728" s="126"/>
      <c r="I2728" s="126"/>
    </row>
    <row r="2729" spans="3:9" x14ac:dyDescent="0.2">
      <c r="C2729" s="126"/>
      <c r="D2729" s="138">
        <v>41960</v>
      </c>
      <c r="F2729" s="140">
        <v>24.039000000000001</v>
      </c>
      <c r="G2729" s="126"/>
      <c r="H2729" s="126"/>
      <c r="I2729" s="126"/>
    </row>
    <row r="2730" spans="3:9" x14ac:dyDescent="0.2">
      <c r="C2730" s="126"/>
      <c r="D2730" s="138">
        <v>41957</v>
      </c>
      <c r="F2730" s="140">
        <v>24.175999999999998</v>
      </c>
      <c r="G2730" s="126"/>
      <c r="H2730" s="126"/>
      <c r="I2730" s="126"/>
    </row>
    <row r="2731" spans="3:9" x14ac:dyDescent="0.2">
      <c r="C2731" s="126"/>
      <c r="D2731" s="138">
        <v>41956</v>
      </c>
      <c r="F2731" s="140">
        <v>24.135999999999999</v>
      </c>
      <c r="G2731" s="126"/>
      <c r="H2731" s="126"/>
      <c r="I2731" s="126"/>
    </row>
    <row r="2732" spans="3:9" x14ac:dyDescent="0.2">
      <c r="C2732" s="126"/>
      <c r="D2732" s="138">
        <v>41955</v>
      </c>
      <c r="F2732" s="140">
        <v>24.161000000000001</v>
      </c>
      <c r="G2732" s="126"/>
      <c r="H2732" s="126"/>
      <c r="I2732" s="126"/>
    </row>
    <row r="2733" spans="3:9" x14ac:dyDescent="0.2">
      <c r="C2733" s="126"/>
      <c r="D2733" s="138">
        <v>41954</v>
      </c>
      <c r="F2733" s="140">
        <v>24.053000000000001</v>
      </c>
      <c r="G2733" s="126"/>
      <c r="H2733" s="126"/>
      <c r="I2733" s="126"/>
    </row>
    <row r="2734" spans="3:9" x14ac:dyDescent="0.2">
      <c r="C2734" s="126"/>
      <c r="D2734" s="138">
        <v>41953</v>
      </c>
      <c r="F2734" s="140">
        <v>24.132999999999999</v>
      </c>
      <c r="G2734" s="126"/>
      <c r="H2734" s="126"/>
      <c r="I2734" s="126"/>
    </row>
    <row r="2735" spans="3:9" x14ac:dyDescent="0.2">
      <c r="C2735" s="126"/>
      <c r="D2735" s="138">
        <v>41950</v>
      </c>
      <c r="F2735" s="140">
        <v>24.283000000000001</v>
      </c>
      <c r="G2735" s="126"/>
      <c r="H2735" s="126"/>
      <c r="I2735" s="126"/>
    </row>
    <row r="2736" spans="3:9" x14ac:dyDescent="0.2">
      <c r="C2736" s="126"/>
      <c r="D2736" s="138">
        <v>41949</v>
      </c>
      <c r="F2736" s="140">
        <v>24.302</v>
      </c>
      <c r="G2736" s="126"/>
      <c r="H2736" s="126"/>
      <c r="I2736" s="126"/>
    </row>
    <row r="2737" spans="3:9" x14ac:dyDescent="0.2">
      <c r="C2737" s="126"/>
      <c r="D2737" s="138">
        <v>41948</v>
      </c>
      <c r="F2737" s="140">
        <v>24.367000000000001</v>
      </c>
      <c r="G2737" s="126"/>
      <c r="H2737" s="126"/>
      <c r="I2737" s="126"/>
    </row>
    <row r="2738" spans="3:9" x14ac:dyDescent="0.2">
      <c r="C2738" s="126"/>
      <c r="D2738" s="138">
        <v>41947</v>
      </c>
      <c r="F2738" s="140">
        <v>24.405999999999999</v>
      </c>
      <c r="G2738" s="126"/>
      <c r="H2738" s="126"/>
      <c r="I2738" s="126"/>
    </row>
    <row r="2739" spans="3:9" x14ac:dyDescent="0.2">
      <c r="C2739" s="126"/>
      <c r="D2739" s="138">
        <v>41946</v>
      </c>
      <c r="F2739" s="140">
        <v>24.31</v>
      </c>
      <c r="G2739" s="126"/>
      <c r="H2739" s="126"/>
      <c r="I2739" s="126"/>
    </row>
    <row r="2740" spans="3:9" x14ac:dyDescent="0.2">
      <c r="C2740" s="126"/>
      <c r="D2740" s="138">
        <v>41943</v>
      </c>
      <c r="F2740" s="140">
        <v>24.198</v>
      </c>
      <c r="G2740" s="126"/>
      <c r="H2740" s="126"/>
      <c r="I2740" s="126"/>
    </row>
    <row r="2741" spans="3:9" x14ac:dyDescent="0.2">
      <c r="C2741" s="126"/>
      <c r="D2741" s="138">
        <v>41942</v>
      </c>
      <c r="F2741" s="140">
        <v>23.951000000000001</v>
      </c>
      <c r="G2741" s="126"/>
      <c r="H2741" s="126"/>
      <c r="I2741" s="126"/>
    </row>
    <row r="2742" spans="3:9" x14ac:dyDescent="0.2">
      <c r="C2742" s="126"/>
      <c r="D2742" s="138">
        <v>41941</v>
      </c>
      <c r="F2742" s="140">
        <v>23.806999999999999</v>
      </c>
      <c r="G2742" s="126"/>
      <c r="H2742" s="126"/>
      <c r="I2742" s="126"/>
    </row>
    <row r="2743" spans="3:9" x14ac:dyDescent="0.2">
      <c r="C2743" s="126"/>
      <c r="D2743" s="138">
        <v>41940</v>
      </c>
      <c r="F2743" s="140">
        <v>23.986999999999998</v>
      </c>
      <c r="G2743" s="126"/>
      <c r="H2743" s="126"/>
      <c r="I2743" s="126"/>
    </row>
    <row r="2744" spans="3:9" x14ac:dyDescent="0.2">
      <c r="C2744" s="126"/>
      <c r="D2744" s="138">
        <v>41939</v>
      </c>
      <c r="F2744" s="140">
        <v>24.260999999999999</v>
      </c>
      <c r="G2744" s="126"/>
      <c r="H2744" s="126"/>
      <c r="I2744" s="126"/>
    </row>
    <row r="2745" spans="3:9" x14ac:dyDescent="0.2">
      <c r="C2745" s="126"/>
      <c r="D2745" s="138">
        <v>41936</v>
      </c>
      <c r="F2745" s="140">
        <v>24.274000000000001</v>
      </c>
      <c r="G2745" s="126"/>
      <c r="H2745" s="126"/>
      <c r="I2745" s="126"/>
    </row>
    <row r="2746" spans="3:9" x14ac:dyDescent="0.2">
      <c r="C2746" s="126"/>
      <c r="D2746" s="138">
        <v>41935</v>
      </c>
      <c r="F2746" s="140">
        <v>24.298999999999999</v>
      </c>
      <c r="G2746" s="126"/>
      <c r="H2746" s="126"/>
      <c r="I2746" s="126"/>
    </row>
    <row r="2747" spans="3:9" x14ac:dyDescent="0.2">
      <c r="C2747" s="126"/>
      <c r="D2747" s="138">
        <v>41934</v>
      </c>
      <c r="F2747" s="140">
        <v>24.202999999999999</v>
      </c>
      <c r="G2747" s="126"/>
      <c r="H2747" s="126"/>
      <c r="I2747" s="126"/>
    </row>
    <row r="2748" spans="3:9" x14ac:dyDescent="0.2">
      <c r="C2748" s="126"/>
      <c r="D2748" s="138">
        <v>41933</v>
      </c>
      <c r="F2748" s="140">
        <v>24.297000000000001</v>
      </c>
      <c r="G2748" s="126"/>
      <c r="H2748" s="126"/>
      <c r="I2748" s="126"/>
    </row>
    <row r="2749" spans="3:9" x14ac:dyDescent="0.2">
      <c r="C2749" s="126"/>
      <c r="D2749" s="138">
        <v>41932</v>
      </c>
      <c r="F2749" s="140">
        <v>24.341000000000001</v>
      </c>
      <c r="G2749" s="126"/>
      <c r="H2749" s="126"/>
      <c r="I2749" s="126"/>
    </row>
    <row r="2750" spans="3:9" x14ac:dyDescent="0.2">
      <c r="C2750" s="126"/>
      <c r="D2750" s="138">
        <v>41929</v>
      </c>
      <c r="F2750" s="140">
        <v>24.41</v>
      </c>
      <c r="G2750" s="126"/>
      <c r="H2750" s="126"/>
      <c r="I2750" s="126"/>
    </row>
    <row r="2751" spans="3:9" x14ac:dyDescent="0.2">
      <c r="C2751" s="126"/>
      <c r="D2751" s="138">
        <v>41928</v>
      </c>
      <c r="F2751" s="140">
        <v>24.524999999999999</v>
      </c>
      <c r="G2751" s="126"/>
      <c r="H2751" s="126"/>
      <c r="I2751" s="126"/>
    </row>
    <row r="2752" spans="3:9" x14ac:dyDescent="0.2">
      <c r="C2752" s="126"/>
      <c r="D2752" s="138">
        <v>41927</v>
      </c>
      <c r="F2752" s="140">
        <v>24.428000000000001</v>
      </c>
      <c r="G2752" s="126"/>
      <c r="H2752" s="126"/>
      <c r="I2752" s="126"/>
    </row>
    <row r="2753" spans="3:9" x14ac:dyDescent="0.2">
      <c r="C2753" s="126"/>
      <c r="D2753" s="138">
        <v>41926</v>
      </c>
      <c r="F2753" s="140">
        <v>24.382000000000001</v>
      </c>
      <c r="G2753" s="126"/>
      <c r="H2753" s="126"/>
      <c r="I2753" s="126"/>
    </row>
    <row r="2754" spans="3:9" x14ac:dyDescent="0.2">
      <c r="C2754" s="126"/>
      <c r="D2754" s="138">
        <v>41925</v>
      </c>
      <c r="F2754" s="140">
        <v>24.363</v>
      </c>
      <c r="G2754" s="126"/>
      <c r="H2754" s="126"/>
      <c r="I2754" s="126"/>
    </row>
    <row r="2755" spans="3:9" x14ac:dyDescent="0.2">
      <c r="C2755" s="126"/>
      <c r="D2755" s="138">
        <v>41922</v>
      </c>
      <c r="F2755" s="140">
        <v>24.454999999999998</v>
      </c>
      <c r="G2755" s="126"/>
      <c r="H2755" s="126"/>
      <c r="I2755" s="126"/>
    </row>
    <row r="2756" spans="3:9" x14ac:dyDescent="0.2">
      <c r="C2756" s="126"/>
      <c r="D2756" s="138">
        <v>41921</v>
      </c>
      <c r="F2756" s="140">
        <v>24.398</v>
      </c>
      <c r="G2756" s="126"/>
      <c r="H2756" s="126"/>
      <c r="I2756" s="126"/>
    </row>
    <row r="2757" spans="3:9" x14ac:dyDescent="0.2">
      <c r="C2757" s="126"/>
      <c r="D2757" s="138">
        <v>41920</v>
      </c>
      <c r="F2757" s="140">
        <v>24.382000000000001</v>
      </c>
      <c r="G2757" s="126"/>
      <c r="H2757" s="126"/>
      <c r="I2757" s="126"/>
    </row>
    <row r="2758" spans="3:9" x14ac:dyDescent="0.2">
      <c r="C2758" s="126"/>
      <c r="D2758" s="138">
        <v>41919</v>
      </c>
      <c r="F2758" s="140">
        <v>24.332000000000001</v>
      </c>
      <c r="G2758" s="126"/>
      <c r="H2758" s="126"/>
      <c r="I2758" s="126"/>
    </row>
    <row r="2759" spans="3:9" x14ac:dyDescent="0.2">
      <c r="C2759" s="126"/>
      <c r="D2759" s="138">
        <v>41918</v>
      </c>
      <c r="F2759" s="140">
        <v>24.364000000000001</v>
      </c>
      <c r="G2759" s="126"/>
      <c r="H2759" s="126"/>
      <c r="I2759" s="126"/>
    </row>
    <row r="2760" spans="3:9" x14ac:dyDescent="0.2">
      <c r="C2760" s="126"/>
      <c r="D2760" s="138">
        <v>41915</v>
      </c>
      <c r="F2760" s="140">
        <v>24.581</v>
      </c>
      <c r="G2760" s="126"/>
      <c r="H2760" s="126"/>
      <c r="I2760" s="126"/>
    </row>
    <row r="2761" spans="3:9" x14ac:dyDescent="0.2">
      <c r="C2761" s="126"/>
      <c r="D2761" s="138">
        <v>41914</v>
      </c>
      <c r="F2761" s="140">
        <v>24.515999999999998</v>
      </c>
      <c r="G2761" s="126"/>
      <c r="H2761" s="126"/>
      <c r="I2761" s="126"/>
    </row>
    <row r="2762" spans="3:9" x14ac:dyDescent="0.2">
      <c r="C2762" s="126"/>
      <c r="D2762" s="138">
        <v>41913</v>
      </c>
      <c r="F2762" s="140">
        <v>24.507000000000001</v>
      </c>
      <c r="G2762" s="126"/>
      <c r="H2762" s="126"/>
      <c r="I2762" s="126"/>
    </row>
    <row r="2763" spans="3:9" x14ac:dyDescent="0.2">
      <c r="C2763" s="126"/>
      <c r="D2763" s="138">
        <v>41912</v>
      </c>
      <c r="F2763" s="140">
        <v>24.702000000000002</v>
      </c>
      <c r="G2763" s="126"/>
      <c r="H2763" s="126"/>
      <c r="I2763" s="126"/>
    </row>
    <row r="2764" spans="3:9" x14ac:dyDescent="0.2">
      <c r="C2764" s="126"/>
      <c r="D2764" s="138">
        <v>41911</v>
      </c>
      <c r="F2764" s="140">
        <v>24.765000000000001</v>
      </c>
      <c r="G2764" s="126"/>
      <c r="H2764" s="126"/>
      <c r="I2764" s="126"/>
    </row>
    <row r="2765" spans="3:9" x14ac:dyDescent="0.2">
      <c r="C2765" s="126"/>
      <c r="D2765" s="138">
        <v>41908</v>
      </c>
      <c r="F2765" s="140">
        <v>24.774000000000001</v>
      </c>
      <c r="G2765" s="126"/>
      <c r="H2765" s="126"/>
      <c r="I2765" s="126"/>
    </row>
    <row r="2766" spans="3:9" x14ac:dyDescent="0.2">
      <c r="C2766" s="126"/>
      <c r="D2766" s="138">
        <v>41907</v>
      </c>
      <c r="F2766" s="140">
        <v>24.777000000000001</v>
      </c>
      <c r="G2766" s="126"/>
      <c r="H2766" s="126"/>
      <c r="I2766" s="126"/>
    </row>
    <row r="2767" spans="3:9" x14ac:dyDescent="0.2">
      <c r="C2767" s="126"/>
      <c r="D2767" s="138">
        <v>41906</v>
      </c>
      <c r="F2767" s="140">
        <v>24.611000000000001</v>
      </c>
      <c r="G2767" s="126"/>
      <c r="H2767" s="126"/>
      <c r="I2767" s="126"/>
    </row>
    <row r="2768" spans="3:9" x14ac:dyDescent="0.2">
      <c r="C2768" s="126"/>
      <c r="D2768" s="138">
        <v>41905</v>
      </c>
      <c r="F2768" s="140">
        <v>24.518999999999998</v>
      </c>
      <c r="G2768" s="126"/>
      <c r="H2768" s="126"/>
      <c r="I2768" s="126"/>
    </row>
    <row r="2769" spans="3:9" x14ac:dyDescent="0.2">
      <c r="C2769" s="126"/>
      <c r="D2769" s="138">
        <v>41904</v>
      </c>
      <c r="F2769" s="140">
        <v>24.445</v>
      </c>
      <c r="G2769" s="126"/>
      <c r="H2769" s="126"/>
      <c r="I2769" s="126"/>
    </row>
    <row r="2770" spans="3:9" x14ac:dyDescent="0.2">
      <c r="C2770" s="126"/>
      <c r="D2770" s="138">
        <v>41901</v>
      </c>
      <c r="F2770" s="140">
        <v>24.352</v>
      </c>
      <c r="G2770" s="126"/>
      <c r="H2770" s="126"/>
      <c r="I2770" s="126"/>
    </row>
    <row r="2771" spans="3:9" x14ac:dyDescent="0.2">
      <c r="C2771" s="126"/>
      <c r="D2771" s="138">
        <v>41900</v>
      </c>
      <c r="F2771" s="140">
        <v>24.353000000000002</v>
      </c>
      <c r="G2771" s="126"/>
      <c r="H2771" s="126"/>
      <c r="I2771" s="126"/>
    </row>
    <row r="2772" spans="3:9" x14ac:dyDescent="0.2">
      <c r="C2772" s="126"/>
      <c r="D2772" s="138">
        <v>41899</v>
      </c>
      <c r="F2772" s="140">
        <v>24.259</v>
      </c>
      <c r="G2772" s="126"/>
      <c r="H2772" s="126"/>
      <c r="I2772" s="126"/>
    </row>
    <row r="2773" spans="3:9" x14ac:dyDescent="0.2">
      <c r="C2773" s="126"/>
      <c r="D2773" s="138">
        <v>41898</v>
      </c>
      <c r="F2773" s="140">
        <v>24.201000000000001</v>
      </c>
      <c r="G2773" s="126"/>
      <c r="H2773" s="126"/>
      <c r="I2773" s="126"/>
    </row>
    <row r="2774" spans="3:9" x14ac:dyDescent="0.2">
      <c r="C2774" s="126"/>
      <c r="D2774" s="138">
        <v>41897</v>
      </c>
      <c r="F2774" s="140">
        <v>24.315000000000001</v>
      </c>
      <c r="G2774" s="126"/>
      <c r="H2774" s="126"/>
      <c r="I2774" s="126"/>
    </row>
    <row r="2775" spans="3:9" x14ac:dyDescent="0.2">
      <c r="C2775" s="126"/>
      <c r="D2775" s="138">
        <v>41894</v>
      </c>
      <c r="F2775" s="140">
        <v>24.321000000000002</v>
      </c>
      <c r="G2775" s="126"/>
      <c r="H2775" s="126"/>
      <c r="I2775" s="126"/>
    </row>
    <row r="2776" spans="3:9" x14ac:dyDescent="0.2">
      <c r="C2776" s="126"/>
      <c r="D2776" s="138">
        <v>41893</v>
      </c>
      <c r="F2776" s="140">
        <v>24.216999999999999</v>
      </c>
      <c r="G2776" s="126"/>
      <c r="H2776" s="126"/>
      <c r="I2776" s="126"/>
    </row>
    <row r="2777" spans="3:9" x14ac:dyDescent="0.2">
      <c r="C2777" s="126"/>
      <c r="D2777" s="138">
        <v>41892</v>
      </c>
      <c r="F2777" s="140">
        <v>24.216999999999999</v>
      </c>
      <c r="G2777" s="126"/>
      <c r="H2777" s="126"/>
      <c r="I2777" s="126"/>
    </row>
    <row r="2778" spans="3:9" x14ac:dyDescent="0.2">
      <c r="C2778" s="126"/>
      <c r="D2778" s="138">
        <v>41891</v>
      </c>
      <c r="F2778" s="140">
        <v>24.16</v>
      </c>
      <c r="G2778" s="126"/>
      <c r="H2778" s="126"/>
      <c r="I2778" s="126"/>
    </row>
    <row r="2779" spans="3:9" x14ac:dyDescent="0.2">
      <c r="C2779" s="126"/>
      <c r="D2779" s="138">
        <v>41890</v>
      </c>
      <c r="F2779" s="140">
        <v>24.045000000000002</v>
      </c>
      <c r="G2779" s="126"/>
      <c r="H2779" s="126"/>
      <c r="I2779" s="126"/>
    </row>
    <row r="2780" spans="3:9" x14ac:dyDescent="0.2">
      <c r="C2780" s="126"/>
      <c r="D2780" s="138">
        <v>41887</v>
      </c>
      <c r="F2780" s="140">
        <v>24.026</v>
      </c>
      <c r="G2780" s="126"/>
      <c r="H2780" s="126"/>
      <c r="I2780" s="126"/>
    </row>
    <row r="2781" spans="3:9" x14ac:dyDescent="0.2">
      <c r="C2781" s="126"/>
      <c r="D2781" s="138">
        <v>41886</v>
      </c>
      <c r="F2781" s="140">
        <v>24.093</v>
      </c>
      <c r="G2781" s="126"/>
      <c r="H2781" s="126"/>
      <c r="I2781" s="126"/>
    </row>
    <row r="2782" spans="3:9" x14ac:dyDescent="0.2">
      <c r="C2782" s="126"/>
      <c r="D2782" s="138">
        <v>41885</v>
      </c>
      <c r="F2782" s="140">
        <v>24.001000000000001</v>
      </c>
      <c r="G2782" s="126"/>
      <c r="H2782" s="126"/>
      <c r="I2782" s="126"/>
    </row>
    <row r="2783" spans="3:9" x14ac:dyDescent="0.2">
      <c r="C2783" s="126"/>
      <c r="D2783" s="138">
        <v>41884</v>
      </c>
      <c r="F2783" s="140">
        <v>24.013000000000002</v>
      </c>
      <c r="G2783" s="126"/>
      <c r="H2783" s="126"/>
      <c r="I2783" s="126"/>
    </row>
    <row r="2784" spans="3:9" x14ac:dyDescent="0.2">
      <c r="C2784" s="126"/>
      <c r="D2784" s="138">
        <v>41883</v>
      </c>
      <c r="F2784" s="140">
        <v>23.858000000000001</v>
      </c>
      <c r="G2784" s="126"/>
      <c r="H2784" s="126"/>
      <c r="I2784" s="126"/>
    </row>
    <row r="2785" spans="3:9" x14ac:dyDescent="0.2">
      <c r="C2785" s="126"/>
      <c r="D2785" s="138">
        <v>41880</v>
      </c>
      <c r="F2785" s="140">
        <v>23.763999999999999</v>
      </c>
      <c r="G2785" s="126"/>
      <c r="H2785" s="126"/>
      <c r="I2785" s="126"/>
    </row>
    <row r="2786" spans="3:9" x14ac:dyDescent="0.2">
      <c r="C2786" s="126"/>
      <c r="D2786" s="138">
        <v>41879</v>
      </c>
      <c r="F2786" s="140">
        <v>23.831</v>
      </c>
      <c r="G2786" s="126"/>
      <c r="H2786" s="126"/>
      <c r="I2786" s="126"/>
    </row>
    <row r="2787" spans="3:9" x14ac:dyDescent="0.2">
      <c r="C2787" s="126"/>
      <c r="D2787" s="138">
        <v>41878</v>
      </c>
      <c r="F2787" s="140">
        <v>23.951000000000001</v>
      </c>
      <c r="G2787" s="126"/>
      <c r="H2787" s="126"/>
      <c r="I2787" s="126"/>
    </row>
    <row r="2788" spans="3:9" x14ac:dyDescent="0.2">
      <c r="C2788" s="126"/>
      <c r="D2788" s="138">
        <v>41877</v>
      </c>
      <c r="F2788" s="140">
        <v>24.02</v>
      </c>
      <c r="G2788" s="126"/>
      <c r="H2788" s="126"/>
      <c r="I2788" s="126"/>
    </row>
    <row r="2789" spans="3:9" x14ac:dyDescent="0.2">
      <c r="C2789" s="126"/>
      <c r="D2789" s="138">
        <v>41876</v>
      </c>
      <c r="F2789" s="140" t="s">
        <v>1332</v>
      </c>
      <c r="G2789" s="126"/>
      <c r="H2789" s="126"/>
      <c r="I2789" s="126"/>
    </row>
    <row r="2790" spans="3:9" x14ac:dyDescent="0.2">
      <c r="C2790" s="126"/>
      <c r="D2790" s="138">
        <v>41873</v>
      </c>
      <c r="F2790" s="140">
        <v>24.151</v>
      </c>
      <c r="G2790" s="126"/>
      <c r="H2790" s="126"/>
      <c r="I2790" s="126"/>
    </row>
    <row r="2791" spans="3:9" x14ac:dyDescent="0.2">
      <c r="C2791" s="126"/>
      <c r="D2791" s="138">
        <v>41872</v>
      </c>
      <c r="F2791" s="140">
        <v>24.024999999999999</v>
      </c>
      <c r="G2791" s="126"/>
      <c r="H2791" s="126"/>
      <c r="I2791" s="126"/>
    </row>
    <row r="2792" spans="3:9" x14ac:dyDescent="0.2">
      <c r="C2792" s="126"/>
      <c r="D2792" s="138">
        <v>41871</v>
      </c>
      <c r="F2792" s="140">
        <v>23.925000000000001</v>
      </c>
      <c r="G2792" s="126"/>
      <c r="H2792" s="126"/>
      <c r="I2792" s="126"/>
    </row>
    <row r="2793" spans="3:9" x14ac:dyDescent="0.2">
      <c r="C2793" s="126"/>
      <c r="D2793" s="138">
        <v>41870</v>
      </c>
      <c r="F2793" s="140">
        <v>23.86</v>
      </c>
      <c r="G2793" s="126"/>
      <c r="H2793" s="126"/>
      <c r="I2793" s="126"/>
    </row>
    <row r="2794" spans="3:9" x14ac:dyDescent="0.2">
      <c r="C2794" s="126"/>
      <c r="D2794" s="138">
        <v>41869</v>
      </c>
      <c r="F2794" s="140">
        <v>23.777000000000001</v>
      </c>
      <c r="G2794" s="126"/>
      <c r="H2794" s="126"/>
      <c r="I2794" s="126"/>
    </row>
    <row r="2795" spans="3:9" x14ac:dyDescent="0.2">
      <c r="C2795" s="126"/>
      <c r="D2795" s="138">
        <v>41866</v>
      </c>
      <c r="F2795" s="140">
        <v>23.763000000000002</v>
      </c>
      <c r="G2795" s="126"/>
      <c r="H2795" s="126"/>
      <c r="I2795" s="126"/>
    </row>
    <row r="2796" spans="3:9" x14ac:dyDescent="0.2">
      <c r="C2796" s="126"/>
      <c r="D2796" s="138">
        <v>41865</v>
      </c>
      <c r="F2796" s="140">
        <v>23.837</v>
      </c>
      <c r="G2796" s="126"/>
      <c r="H2796" s="126"/>
      <c r="I2796" s="126"/>
    </row>
    <row r="2797" spans="3:9" x14ac:dyDescent="0.2">
      <c r="C2797" s="126"/>
      <c r="D2797" s="138">
        <v>41864</v>
      </c>
      <c r="F2797" s="140">
        <v>23.747</v>
      </c>
      <c r="G2797" s="126"/>
      <c r="H2797" s="126"/>
      <c r="I2797" s="126"/>
    </row>
    <row r="2798" spans="3:9" x14ac:dyDescent="0.2">
      <c r="C2798" s="126"/>
      <c r="D2798" s="138">
        <v>41863</v>
      </c>
      <c r="F2798" s="140">
        <v>23.617999999999999</v>
      </c>
      <c r="G2798" s="126"/>
      <c r="H2798" s="126"/>
      <c r="I2798" s="126"/>
    </row>
    <row r="2799" spans="3:9" x14ac:dyDescent="0.2">
      <c r="C2799" s="126"/>
      <c r="D2799" s="138">
        <v>41862</v>
      </c>
      <c r="F2799" s="140">
        <v>23.527999999999999</v>
      </c>
      <c r="G2799" s="126"/>
      <c r="H2799" s="126"/>
      <c r="I2799" s="126"/>
    </row>
    <row r="2800" spans="3:9" x14ac:dyDescent="0.2">
      <c r="C2800" s="126"/>
      <c r="D2800" s="138">
        <v>41859</v>
      </c>
      <c r="F2800" s="140">
        <v>23.582000000000001</v>
      </c>
      <c r="G2800" s="126"/>
      <c r="H2800" s="126"/>
      <c r="I2800" s="126"/>
    </row>
    <row r="2801" spans="3:9" x14ac:dyDescent="0.2">
      <c r="C2801" s="126"/>
      <c r="D2801" s="138">
        <v>41858</v>
      </c>
      <c r="F2801" s="140">
        <v>23.530999999999999</v>
      </c>
      <c r="G2801" s="126"/>
      <c r="H2801" s="126"/>
      <c r="I2801" s="126"/>
    </row>
    <row r="2802" spans="3:9" x14ac:dyDescent="0.2">
      <c r="C2802" s="126"/>
      <c r="D2802" s="138">
        <v>41857</v>
      </c>
      <c r="F2802" s="140">
        <v>23.434000000000001</v>
      </c>
      <c r="G2802" s="126"/>
      <c r="H2802" s="126"/>
      <c r="I2802" s="126"/>
    </row>
    <row r="2803" spans="3:9" x14ac:dyDescent="0.2">
      <c r="C2803" s="126"/>
      <c r="D2803" s="138">
        <v>41856</v>
      </c>
      <c r="F2803" s="140">
        <v>23.382999999999999</v>
      </c>
      <c r="G2803" s="126"/>
      <c r="H2803" s="126"/>
      <c r="I2803" s="126"/>
    </row>
    <row r="2804" spans="3:9" x14ac:dyDescent="0.2">
      <c r="C2804" s="126"/>
      <c r="D2804" s="138">
        <v>41855</v>
      </c>
      <c r="F2804" s="140">
        <v>23.312000000000001</v>
      </c>
      <c r="G2804" s="126"/>
      <c r="H2804" s="126"/>
      <c r="I2804" s="126"/>
    </row>
    <row r="2805" spans="3:9" x14ac:dyDescent="0.2">
      <c r="C2805" s="126"/>
      <c r="D2805" s="138">
        <v>41852</v>
      </c>
      <c r="F2805" s="140">
        <v>23.347999999999999</v>
      </c>
      <c r="G2805" s="126"/>
      <c r="H2805" s="126"/>
      <c r="I2805" s="126"/>
    </row>
    <row r="2806" spans="3:9" x14ac:dyDescent="0.2">
      <c r="C2806" s="126"/>
      <c r="D2806" s="138">
        <v>41851</v>
      </c>
      <c r="F2806" s="140">
        <v>23.338000000000001</v>
      </c>
      <c r="G2806" s="126"/>
      <c r="H2806" s="126"/>
      <c r="I2806" s="126"/>
    </row>
    <row r="2807" spans="3:9" x14ac:dyDescent="0.2">
      <c r="C2807" s="126"/>
      <c r="D2807" s="138">
        <v>41850</v>
      </c>
      <c r="F2807" s="140">
        <v>23.204000000000001</v>
      </c>
      <c r="G2807" s="126"/>
      <c r="H2807" s="126"/>
      <c r="I2807" s="126"/>
    </row>
    <row r="2808" spans="3:9" x14ac:dyDescent="0.2">
      <c r="C2808" s="126"/>
      <c r="D2808" s="138">
        <v>41849</v>
      </c>
      <c r="F2808" s="140">
        <v>23.186</v>
      </c>
      <c r="G2808" s="126"/>
      <c r="H2808" s="126"/>
      <c r="I2808" s="126"/>
    </row>
    <row r="2809" spans="3:9" x14ac:dyDescent="0.2">
      <c r="C2809" s="126"/>
      <c r="D2809" s="138">
        <v>41848</v>
      </c>
      <c r="F2809" s="140">
        <v>23.042000000000002</v>
      </c>
      <c r="G2809" s="126"/>
      <c r="H2809" s="126"/>
      <c r="I2809" s="126"/>
    </row>
    <row r="2810" spans="3:9" x14ac:dyDescent="0.2">
      <c r="C2810" s="126"/>
      <c r="D2810" s="138">
        <v>41845</v>
      </c>
      <c r="F2810" s="140">
        <v>23.013000000000002</v>
      </c>
      <c r="G2810" s="126"/>
      <c r="H2810" s="126"/>
      <c r="I2810" s="126"/>
    </row>
    <row r="2811" spans="3:9" x14ac:dyDescent="0.2">
      <c r="C2811" s="126"/>
      <c r="D2811" s="138">
        <v>41844</v>
      </c>
      <c r="F2811" s="140">
        <v>22.992999999999999</v>
      </c>
      <c r="G2811" s="126"/>
      <c r="H2811" s="126"/>
      <c r="I2811" s="126"/>
    </row>
    <row r="2812" spans="3:9" x14ac:dyDescent="0.2">
      <c r="C2812" s="126"/>
      <c r="D2812" s="138">
        <v>41843</v>
      </c>
      <c r="F2812" s="140">
        <v>22.959</v>
      </c>
      <c r="G2812" s="126"/>
      <c r="H2812" s="126"/>
      <c r="I2812" s="126"/>
    </row>
    <row r="2813" spans="3:9" x14ac:dyDescent="0.2">
      <c r="C2813" s="126"/>
      <c r="D2813" s="138">
        <v>41842</v>
      </c>
      <c r="F2813" s="140">
        <v>22.922000000000001</v>
      </c>
      <c r="G2813" s="126"/>
      <c r="H2813" s="126"/>
      <c r="I2813" s="126"/>
    </row>
    <row r="2814" spans="3:9" x14ac:dyDescent="0.2">
      <c r="C2814" s="126"/>
      <c r="D2814" s="138">
        <v>41841</v>
      </c>
      <c r="F2814" s="140">
        <v>22.942</v>
      </c>
      <c r="G2814" s="126"/>
      <c r="H2814" s="126"/>
      <c r="I2814" s="126"/>
    </row>
    <row r="2815" spans="3:9" x14ac:dyDescent="0.2">
      <c r="C2815" s="126"/>
      <c r="D2815" s="138">
        <v>41838</v>
      </c>
      <c r="F2815" s="140" t="s">
        <v>1332</v>
      </c>
      <c r="G2815" s="126"/>
      <c r="H2815" s="126"/>
      <c r="I2815" s="126"/>
    </row>
    <row r="2816" spans="3:9" x14ac:dyDescent="0.2">
      <c r="C2816" s="126"/>
      <c r="D2816" s="138">
        <v>41837</v>
      </c>
      <c r="F2816" s="140">
        <v>22.98</v>
      </c>
      <c r="G2816" s="126"/>
      <c r="H2816" s="126"/>
      <c r="I2816" s="126"/>
    </row>
    <row r="2817" spans="3:9" x14ac:dyDescent="0.2">
      <c r="C2817" s="126"/>
      <c r="D2817" s="138">
        <v>41836</v>
      </c>
      <c r="F2817" s="140">
        <v>22.975999999999999</v>
      </c>
      <c r="G2817" s="126"/>
      <c r="H2817" s="126"/>
      <c r="I2817" s="126"/>
    </row>
    <row r="2818" spans="3:9" x14ac:dyDescent="0.2">
      <c r="C2818" s="126"/>
      <c r="D2818" s="138">
        <v>41835</v>
      </c>
      <c r="F2818" s="140">
        <v>22.956</v>
      </c>
      <c r="G2818" s="126"/>
      <c r="H2818" s="126"/>
      <c r="I2818" s="126"/>
    </row>
    <row r="2819" spans="3:9" x14ac:dyDescent="0.2">
      <c r="C2819" s="126"/>
      <c r="D2819" s="138">
        <v>41834</v>
      </c>
      <c r="F2819" s="140">
        <v>22.937000000000001</v>
      </c>
      <c r="G2819" s="126"/>
      <c r="H2819" s="126"/>
      <c r="I2819" s="126"/>
    </row>
    <row r="2820" spans="3:9" x14ac:dyDescent="0.2">
      <c r="C2820" s="126"/>
      <c r="D2820" s="138">
        <v>41831</v>
      </c>
      <c r="F2820" s="140">
        <v>22.898</v>
      </c>
      <c r="G2820" s="126"/>
      <c r="H2820" s="126"/>
      <c r="I2820" s="126"/>
    </row>
    <row r="2821" spans="3:9" x14ac:dyDescent="0.2">
      <c r="C2821" s="126"/>
      <c r="D2821" s="138">
        <v>41830</v>
      </c>
      <c r="F2821" s="140">
        <v>22.914999999999999</v>
      </c>
      <c r="G2821" s="126"/>
      <c r="H2821" s="126"/>
      <c r="I2821" s="126"/>
    </row>
    <row r="2822" spans="3:9" x14ac:dyDescent="0.2">
      <c r="C2822" s="126"/>
      <c r="D2822" s="138">
        <v>41829</v>
      </c>
      <c r="F2822" s="140">
        <v>22.893999999999998</v>
      </c>
      <c r="G2822" s="126"/>
      <c r="H2822" s="126"/>
      <c r="I2822" s="126"/>
    </row>
    <row r="2823" spans="3:9" x14ac:dyDescent="0.2">
      <c r="C2823" s="126"/>
      <c r="D2823" s="138">
        <v>41828</v>
      </c>
      <c r="F2823" s="140">
        <v>22.934999999999999</v>
      </c>
      <c r="G2823" s="126"/>
      <c r="H2823" s="126"/>
      <c r="I2823" s="126"/>
    </row>
    <row r="2824" spans="3:9" x14ac:dyDescent="0.2">
      <c r="C2824" s="126"/>
      <c r="D2824" s="138">
        <v>41827</v>
      </c>
      <c r="F2824" s="140">
        <v>22.984999999999999</v>
      </c>
      <c r="G2824" s="126"/>
      <c r="H2824" s="126"/>
      <c r="I2824" s="126"/>
    </row>
    <row r="2825" spans="3:9" x14ac:dyDescent="0.2">
      <c r="C2825" s="126"/>
      <c r="D2825" s="138">
        <v>41824</v>
      </c>
      <c r="F2825" s="140">
        <v>23.024999999999999</v>
      </c>
      <c r="G2825" s="126"/>
      <c r="H2825" s="126"/>
      <c r="I2825" s="126"/>
    </row>
    <row r="2826" spans="3:9" x14ac:dyDescent="0.2">
      <c r="C2826" s="126"/>
      <c r="D2826" s="138">
        <v>41823</v>
      </c>
      <c r="F2826" s="140">
        <v>23.02</v>
      </c>
      <c r="G2826" s="126"/>
      <c r="H2826" s="126"/>
      <c r="I2826" s="126"/>
    </row>
    <row r="2827" spans="3:9" x14ac:dyDescent="0.2">
      <c r="C2827" s="126"/>
      <c r="D2827" s="138">
        <v>41822</v>
      </c>
      <c r="F2827" s="140">
        <v>22.978000000000002</v>
      </c>
      <c r="G2827" s="126"/>
      <c r="H2827" s="126"/>
      <c r="I2827" s="126"/>
    </row>
    <row r="2828" spans="3:9" x14ac:dyDescent="0.2">
      <c r="C2828" s="126"/>
      <c r="D2828" s="138">
        <v>41821</v>
      </c>
      <c r="F2828" s="140">
        <v>22.966999999999999</v>
      </c>
      <c r="G2828" s="126"/>
      <c r="H2828" s="126"/>
      <c r="I2828" s="126"/>
    </row>
    <row r="2829" spans="3:9" x14ac:dyDescent="0.2">
      <c r="C2829" s="126"/>
      <c r="D2829" s="138">
        <v>41820</v>
      </c>
      <c r="F2829" s="140">
        <v>22.928999999999998</v>
      </c>
      <c r="G2829" s="126"/>
      <c r="H2829" s="126"/>
      <c r="I2829" s="126"/>
    </row>
    <row r="2830" spans="3:9" x14ac:dyDescent="0.2">
      <c r="C2830" s="126"/>
      <c r="D2830" s="138">
        <v>41817</v>
      </c>
      <c r="F2830" s="140">
        <v>22.882999999999999</v>
      </c>
      <c r="G2830" s="126"/>
      <c r="H2830" s="126"/>
      <c r="I2830" s="126"/>
    </row>
    <row r="2831" spans="3:9" x14ac:dyDescent="0.2">
      <c r="C2831" s="126"/>
      <c r="D2831" s="138">
        <v>41816</v>
      </c>
      <c r="F2831" s="140">
        <v>22.849</v>
      </c>
      <c r="G2831" s="126"/>
      <c r="H2831" s="126"/>
      <c r="I2831" s="126"/>
    </row>
    <row r="2832" spans="3:9" x14ac:dyDescent="0.2">
      <c r="C2832" s="126"/>
      <c r="D2832" s="138">
        <v>41815</v>
      </c>
      <c r="F2832" s="140">
        <v>22.844999999999999</v>
      </c>
      <c r="G2832" s="126"/>
      <c r="H2832" s="126"/>
      <c r="I2832" s="126"/>
    </row>
    <row r="2833" spans="3:9" x14ac:dyDescent="0.2">
      <c r="C2833" s="126"/>
      <c r="D2833" s="138">
        <v>41814</v>
      </c>
      <c r="F2833" s="140">
        <v>22.885999999999999</v>
      </c>
      <c r="G2833" s="126"/>
      <c r="H2833" s="126"/>
      <c r="I2833" s="126"/>
    </row>
    <row r="2834" spans="3:9" x14ac:dyDescent="0.2">
      <c r="C2834" s="126"/>
      <c r="D2834" s="138">
        <v>41813</v>
      </c>
      <c r="F2834" s="140">
        <v>22.922000000000001</v>
      </c>
      <c r="G2834" s="126"/>
      <c r="H2834" s="126"/>
      <c r="I2834" s="126"/>
    </row>
    <row r="2835" spans="3:9" x14ac:dyDescent="0.2">
      <c r="C2835" s="126"/>
      <c r="D2835" s="138">
        <v>41810</v>
      </c>
      <c r="F2835" s="140">
        <v>22.971</v>
      </c>
      <c r="G2835" s="126"/>
      <c r="H2835" s="126"/>
      <c r="I2835" s="126"/>
    </row>
    <row r="2836" spans="3:9" x14ac:dyDescent="0.2">
      <c r="C2836" s="126"/>
      <c r="D2836" s="138">
        <v>41809</v>
      </c>
      <c r="F2836" s="140" t="s">
        <v>1332</v>
      </c>
      <c r="G2836" s="126"/>
      <c r="H2836" s="126"/>
      <c r="I2836" s="126"/>
    </row>
    <row r="2837" spans="3:9" x14ac:dyDescent="0.2">
      <c r="C2837" s="126"/>
      <c r="D2837" s="138">
        <v>41808</v>
      </c>
      <c r="F2837" s="140">
        <v>22.977</v>
      </c>
      <c r="G2837" s="126"/>
      <c r="H2837" s="126"/>
      <c r="I2837" s="126"/>
    </row>
    <row r="2838" spans="3:9" x14ac:dyDescent="0.2">
      <c r="C2838" s="126"/>
      <c r="D2838" s="138">
        <v>41807</v>
      </c>
      <c r="F2838" s="140">
        <v>22.984999999999999</v>
      </c>
      <c r="G2838" s="126"/>
      <c r="H2838" s="126"/>
      <c r="I2838" s="126"/>
    </row>
    <row r="2839" spans="3:9" x14ac:dyDescent="0.2">
      <c r="C2839" s="126"/>
      <c r="D2839" s="138">
        <v>41806</v>
      </c>
      <c r="F2839" s="140">
        <v>22.969000000000001</v>
      </c>
      <c r="G2839" s="126"/>
      <c r="H2839" s="126"/>
      <c r="I2839" s="126"/>
    </row>
    <row r="2840" spans="3:9" x14ac:dyDescent="0.2">
      <c r="C2840" s="126"/>
      <c r="D2840" s="138">
        <v>41803</v>
      </c>
      <c r="F2840" s="140">
        <v>22.943999999999999</v>
      </c>
      <c r="G2840" s="126"/>
      <c r="H2840" s="126"/>
      <c r="I2840" s="126"/>
    </row>
    <row r="2841" spans="3:9" x14ac:dyDescent="0.2">
      <c r="C2841" s="126"/>
      <c r="D2841" s="138">
        <v>41802</v>
      </c>
      <c r="F2841" s="140">
        <v>22.983000000000001</v>
      </c>
      <c r="G2841" s="126"/>
      <c r="H2841" s="126"/>
      <c r="I2841" s="126"/>
    </row>
    <row r="2842" spans="3:9" x14ac:dyDescent="0.2">
      <c r="C2842" s="126"/>
      <c r="D2842" s="138">
        <v>41801</v>
      </c>
      <c r="F2842" s="140">
        <v>23.004999999999999</v>
      </c>
      <c r="G2842" s="126"/>
      <c r="H2842" s="126"/>
      <c r="I2842" s="126"/>
    </row>
    <row r="2843" spans="3:9" x14ac:dyDescent="0.2">
      <c r="C2843" s="126"/>
      <c r="D2843" s="138">
        <v>41800</v>
      </c>
      <c r="F2843" s="140">
        <v>22.989000000000001</v>
      </c>
      <c r="G2843" s="126"/>
      <c r="H2843" s="126"/>
      <c r="I2843" s="126"/>
    </row>
    <row r="2844" spans="3:9" x14ac:dyDescent="0.2">
      <c r="C2844" s="126"/>
      <c r="D2844" s="138">
        <v>41799</v>
      </c>
      <c r="F2844" s="140">
        <v>22.988</v>
      </c>
      <c r="G2844" s="126"/>
      <c r="H2844" s="126"/>
      <c r="I2844" s="126"/>
    </row>
    <row r="2845" spans="3:9" x14ac:dyDescent="0.2">
      <c r="C2845" s="126"/>
      <c r="D2845" s="138">
        <v>41796</v>
      </c>
      <c r="F2845" s="140">
        <v>22.975999999999999</v>
      </c>
      <c r="G2845" s="126"/>
      <c r="H2845" s="126"/>
      <c r="I2845" s="126"/>
    </row>
    <row r="2846" spans="3:9" x14ac:dyDescent="0.2">
      <c r="C2846" s="126"/>
      <c r="D2846" s="138">
        <v>41795</v>
      </c>
      <c r="F2846" s="140">
        <v>23.001000000000001</v>
      </c>
      <c r="G2846" s="126"/>
      <c r="H2846" s="126"/>
      <c r="I2846" s="126"/>
    </row>
    <row r="2847" spans="3:9" x14ac:dyDescent="0.2">
      <c r="C2847" s="126"/>
      <c r="D2847" s="138">
        <v>41794</v>
      </c>
      <c r="F2847" s="140">
        <v>23.030999999999999</v>
      </c>
      <c r="G2847" s="126"/>
      <c r="H2847" s="126"/>
      <c r="I2847" s="126"/>
    </row>
    <row r="2848" spans="3:9" x14ac:dyDescent="0.2">
      <c r="C2848" s="126"/>
      <c r="D2848" s="138">
        <v>41793</v>
      </c>
      <c r="F2848" s="140">
        <v>22.998999999999999</v>
      </c>
      <c r="G2848" s="126"/>
      <c r="H2848" s="126"/>
      <c r="I2848" s="126"/>
    </row>
    <row r="2849" spans="3:9" x14ac:dyDescent="0.2">
      <c r="C2849" s="126"/>
      <c r="D2849" s="138">
        <v>41792</v>
      </c>
      <c r="F2849" s="140">
        <v>22.984999999999999</v>
      </c>
      <c r="G2849" s="126"/>
      <c r="H2849" s="126"/>
      <c r="I2849" s="126"/>
    </row>
    <row r="2850" spans="3:9" x14ac:dyDescent="0.2">
      <c r="C2850" s="126"/>
      <c r="D2850" s="138">
        <v>41789</v>
      </c>
      <c r="F2850" s="140">
        <v>22.96</v>
      </c>
      <c r="G2850" s="126"/>
      <c r="H2850" s="126"/>
      <c r="I2850" s="126"/>
    </row>
    <row r="2851" spans="3:9" x14ac:dyDescent="0.2">
      <c r="C2851" s="126"/>
      <c r="D2851" s="138">
        <v>41788</v>
      </c>
      <c r="F2851" s="140">
        <v>23.016999999999999</v>
      </c>
      <c r="G2851" s="126"/>
      <c r="H2851" s="126"/>
      <c r="I2851" s="126"/>
    </row>
    <row r="2852" spans="3:9" x14ac:dyDescent="0.2">
      <c r="C2852" s="126"/>
      <c r="D2852" s="138">
        <v>41787</v>
      </c>
      <c r="F2852" s="140">
        <v>23.029</v>
      </c>
      <c r="G2852" s="126"/>
      <c r="H2852" s="126"/>
      <c r="I2852" s="126"/>
    </row>
    <row r="2853" spans="3:9" x14ac:dyDescent="0.2">
      <c r="C2853" s="126"/>
      <c r="D2853" s="138">
        <v>41786</v>
      </c>
      <c r="F2853" s="140">
        <v>23.033000000000001</v>
      </c>
      <c r="G2853" s="126"/>
      <c r="H2853" s="126"/>
      <c r="I2853" s="126"/>
    </row>
    <row r="2854" spans="3:9" x14ac:dyDescent="0.2">
      <c r="C2854" s="126"/>
      <c r="D2854" s="138">
        <v>41785</v>
      </c>
      <c r="F2854" s="140">
        <v>23.036000000000001</v>
      </c>
      <c r="G2854" s="126"/>
      <c r="H2854" s="126"/>
      <c r="I2854" s="126"/>
    </row>
    <row r="2855" spans="3:9" x14ac:dyDescent="0.2">
      <c r="C2855" s="126"/>
      <c r="D2855" s="138">
        <v>41782</v>
      </c>
      <c r="F2855" s="140">
        <v>23.024999999999999</v>
      </c>
      <c r="G2855" s="126"/>
      <c r="H2855" s="126"/>
      <c r="I2855" s="126"/>
    </row>
    <row r="2856" spans="3:9" x14ac:dyDescent="0.2">
      <c r="C2856" s="126"/>
      <c r="D2856" s="138">
        <v>41781</v>
      </c>
      <c r="F2856" s="140">
        <v>23.047000000000001</v>
      </c>
      <c r="G2856" s="126"/>
      <c r="H2856" s="126"/>
      <c r="I2856" s="126"/>
    </row>
    <row r="2857" spans="3:9" x14ac:dyDescent="0.2">
      <c r="C2857" s="126"/>
      <c r="D2857" s="138">
        <v>41780</v>
      </c>
      <c r="F2857" s="140">
        <v>23.062999999999999</v>
      </c>
      <c r="G2857" s="126"/>
      <c r="H2857" s="126"/>
      <c r="I2857" s="126"/>
    </row>
    <row r="2858" spans="3:9" x14ac:dyDescent="0.2">
      <c r="C2858" s="126"/>
      <c r="D2858" s="138">
        <v>41779</v>
      </c>
      <c r="F2858" s="140">
        <v>23.068999999999999</v>
      </c>
      <c r="G2858" s="126"/>
      <c r="H2858" s="126"/>
      <c r="I2858" s="126"/>
    </row>
    <row r="2859" spans="3:9" x14ac:dyDescent="0.2">
      <c r="C2859" s="126"/>
      <c r="D2859" s="138">
        <v>41778</v>
      </c>
      <c r="F2859" s="140">
        <v>23.06</v>
      </c>
      <c r="G2859" s="126"/>
      <c r="H2859" s="126"/>
      <c r="I2859" s="126"/>
    </row>
    <row r="2860" spans="3:9" x14ac:dyDescent="0.2">
      <c r="C2860" s="126"/>
      <c r="D2860" s="138">
        <v>41775</v>
      </c>
      <c r="F2860" s="140">
        <v>23.012</v>
      </c>
      <c r="G2860" s="126"/>
      <c r="H2860" s="126"/>
      <c r="I2860" s="126"/>
    </row>
    <row r="2861" spans="3:9" x14ac:dyDescent="0.2">
      <c r="C2861" s="126"/>
      <c r="D2861" s="138">
        <v>41774</v>
      </c>
      <c r="F2861" s="140">
        <v>23.013000000000002</v>
      </c>
      <c r="G2861" s="126"/>
      <c r="H2861" s="126"/>
      <c r="I2861" s="126"/>
    </row>
    <row r="2862" spans="3:9" x14ac:dyDescent="0.2">
      <c r="C2862" s="126"/>
      <c r="D2862" s="138">
        <v>41773</v>
      </c>
      <c r="F2862" s="140">
        <v>23.003</v>
      </c>
      <c r="G2862" s="126"/>
      <c r="H2862" s="126"/>
      <c r="I2862" s="126"/>
    </row>
    <row r="2863" spans="3:9" x14ac:dyDescent="0.2">
      <c r="C2863" s="126"/>
      <c r="D2863" s="138">
        <v>41772</v>
      </c>
      <c r="F2863" s="140">
        <v>22.995999999999999</v>
      </c>
      <c r="G2863" s="126"/>
      <c r="H2863" s="126"/>
      <c r="I2863" s="126"/>
    </row>
    <row r="2864" spans="3:9" x14ac:dyDescent="0.2">
      <c r="C2864" s="126"/>
      <c r="D2864" s="138">
        <v>41771</v>
      </c>
      <c r="F2864" s="140">
        <v>23.013000000000002</v>
      </c>
      <c r="G2864" s="126"/>
      <c r="H2864" s="126"/>
      <c r="I2864" s="126"/>
    </row>
    <row r="2865" spans="3:9" x14ac:dyDescent="0.2">
      <c r="C2865" s="126"/>
      <c r="D2865" s="138">
        <v>41768</v>
      </c>
      <c r="F2865" s="140">
        <v>22.988</v>
      </c>
      <c r="G2865" s="126"/>
      <c r="H2865" s="126"/>
      <c r="I2865" s="126"/>
    </row>
    <row r="2866" spans="3:9" x14ac:dyDescent="0.2">
      <c r="C2866" s="126"/>
      <c r="D2866" s="138">
        <v>41767</v>
      </c>
      <c r="F2866" s="140">
        <v>23.001000000000001</v>
      </c>
      <c r="G2866" s="126"/>
      <c r="H2866" s="126"/>
      <c r="I2866" s="126"/>
    </row>
    <row r="2867" spans="3:9" x14ac:dyDescent="0.2">
      <c r="C2867" s="126"/>
      <c r="D2867" s="138">
        <v>41766</v>
      </c>
      <c r="F2867" s="140">
        <v>23.041</v>
      </c>
      <c r="G2867" s="126"/>
      <c r="H2867" s="126"/>
      <c r="I2867" s="126"/>
    </row>
    <row r="2868" spans="3:9" x14ac:dyDescent="0.2">
      <c r="C2868" s="126"/>
      <c r="D2868" s="138">
        <v>41765</v>
      </c>
      <c r="F2868" s="140">
        <v>23.047999999999998</v>
      </c>
      <c r="G2868" s="126"/>
      <c r="H2868" s="126"/>
      <c r="I2868" s="126"/>
    </row>
    <row r="2869" spans="3:9" x14ac:dyDescent="0.2">
      <c r="C2869" s="126"/>
      <c r="D2869" s="138">
        <v>41764</v>
      </c>
      <c r="F2869" s="140">
        <v>23.027999999999999</v>
      </c>
      <c r="G2869" s="126"/>
      <c r="H2869" s="126"/>
      <c r="I2869" s="126"/>
    </row>
    <row r="2870" spans="3:9" x14ac:dyDescent="0.2">
      <c r="C2870" s="126"/>
      <c r="D2870" s="138">
        <v>41761</v>
      </c>
      <c r="F2870" s="140">
        <v>22.978999999999999</v>
      </c>
      <c r="G2870" s="126"/>
      <c r="H2870" s="126"/>
      <c r="I2870" s="126"/>
    </row>
    <row r="2871" spans="3:9" x14ac:dyDescent="0.2">
      <c r="C2871" s="126"/>
      <c r="D2871" s="138">
        <v>41759</v>
      </c>
      <c r="F2871" s="140">
        <v>23.07</v>
      </c>
      <c r="G2871" s="126"/>
      <c r="H2871" s="126"/>
      <c r="I2871" s="126"/>
    </row>
    <row r="2872" spans="3:9" x14ac:dyDescent="0.2">
      <c r="C2872" s="126"/>
      <c r="D2872" s="138">
        <v>41758</v>
      </c>
      <c r="F2872" s="140">
        <v>23.003</v>
      </c>
      <c r="G2872" s="126"/>
      <c r="H2872" s="126"/>
      <c r="I2872" s="126"/>
    </row>
    <row r="2873" spans="3:9" x14ac:dyDescent="0.2">
      <c r="C2873" s="126"/>
      <c r="D2873" s="138">
        <v>41757</v>
      </c>
      <c r="F2873" s="140">
        <v>22.91</v>
      </c>
      <c r="G2873" s="126"/>
      <c r="H2873" s="126"/>
      <c r="I2873" s="126"/>
    </row>
    <row r="2874" spans="3:9" x14ac:dyDescent="0.2">
      <c r="C2874" s="126"/>
      <c r="D2874" s="138">
        <v>41754</v>
      </c>
      <c r="F2874" s="140">
        <v>22.893000000000001</v>
      </c>
      <c r="G2874" s="126"/>
      <c r="H2874" s="126"/>
      <c r="I2874" s="126"/>
    </row>
    <row r="2875" spans="3:9" x14ac:dyDescent="0.2">
      <c r="C2875" s="126"/>
      <c r="D2875" s="138">
        <v>41753</v>
      </c>
      <c r="F2875" s="140">
        <v>22.893000000000001</v>
      </c>
      <c r="G2875" s="126"/>
      <c r="H2875" s="126"/>
      <c r="I2875" s="126"/>
    </row>
    <row r="2876" spans="3:9" x14ac:dyDescent="0.2">
      <c r="C2876" s="126"/>
      <c r="D2876" s="138">
        <v>41752</v>
      </c>
      <c r="F2876" s="140">
        <v>22.97</v>
      </c>
      <c r="G2876" s="126"/>
      <c r="H2876" s="126"/>
      <c r="I2876" s="126"/>
    </row>
    <row r="2877" spans="3:9" x14ac:dyDescent="0.2">
      <c r="C2877" s="126"/>
      <c r="D2877" s="138">
        <v>41751</v>
      </c>
      <c r="F2877" s="140">
        <v>22.946000000000002</v>
      </c>
      <c r="G2877" s="126"/>
      <c r="H2877" s="126"/>
      <c r="I2877" s="126"/>
    </row>
    <row r="2878" spans="3:9" x14ac:dyDescent="0.2">
      <c r="C2878" s="126"/>
      <c r="D2878" s="138">
        <v>41750</v>
      </c>
      <c r="F2878" s="140">
        <v>22.893000000000001</v>
      </c>
      <c r="G2878" s="126"/>
      <c r="H2878" s="126"/>
      <c r="I2878" s="126"/>
    </row>
    <row r="2879" spans="3:9" x14ac:dyDescent="0.2">
      <c r="C2879" s="126"/>
      <c r="D2879" s="138">
        <v>41745</v>
      </c>
      <c r="F2879" s="140">
        <v>22.896000000000001</v>
      </c>
      <c r="G2879" s="126"/>
      <c r="H2879" s="126"/>
      <c r="I2879" s="126"/>
    </row>
    <row r="2880" spans="3:9" x14ac:dyDescent="0.2">
      <c r="C2880" s="126"/>
      <c r="D2880" s="138">
        <v>41744</v>
      </c>
      <c r="F2880" s="140">
        <v>22.902000000000001</v>
      </c>
      <c r="G2880" s="126"/>
      <c r="H2880" s="126"/>
      <c r="I2880" s="126"/>
    </row>
    <row r="2881" spans="3:9" x14ac:dyDescent="0.2">
      <c r="C2881" s="126"/>
      <c r="D2881" s="138">
        <v>41743</v>
      </c>
      <c r="F2881" s="140">
        <v>22.79</v>
      </c>
      <c r="G2881" s="126"/>
      <c r="H2881" s="126"/>
      <c r="I2881" s="126"/>
    </row>
    <row r="2882" spans="3:9" x14ac:dyDescent="0.2">
      <c r="C2882" s="126"/>
      <c r="D2882" s="138">
        <v>41740</v>
      </c>
      <c r="F2882" s="140">
        <v>22.766999999999999</v>
      </c>
      <c r="G2882" s="126"/>
      <c r="H2882" s="126"/>
      <c r="I2882" s="126"/>
    </row>
    <row r="2883" spans="3:9" x14ac:dyDescent="0.2">
      <c r="C2883" s="126"/>
      <c r="D2883" s="138">
        <v>41739</v>
      </c>
      <c r="F2883" s="140">
        <v>22.779</v>
      </c>
      <c r="G2883" s="126"/>
      <c r="H2883" s="126"/>
      <c r="I2883" s="126"/>
    </row>
    <row r="2884" spans="3:9" x14ac:dyDescent="0.2">
      <c r="C2884" s="126"/>
      <c r="D2884" s="138">
        <v>41738</v>
      </c>
      <c r="F2884" s="140">
        <v>22.782</v>
      </c>
      <c r="G2884" s="126"/>
      <c r="H2884" s="126"/>
      <c r="I2884" s="126"/>
    </row>
    <row r="2885" spans="3:9" x14ac:dyDescent="0.2">
      <c r="C2885" s="126"/>
      <c r="D2885" s="138">
        <v>41737</v>
      </c>
      <c r="F2885" s="140">
        <v>22.664999999999999</v>
      </c>
      <c r="G2885" s="126"/>
      <c r="H2885" s="126"/>
      <c r="I2885" s="126"/>
    </row>
    <row r="2886" spans="3:9" x14ac:dyDescent="0.2">
      <c r="C2886" s="126"/>
      <c r="D2886" s="138">
        <v>41736</v>
      </c>
      <c r="F2886" s="140">
        <v>22.634</v>
      </c>
      <c r="G2886" s="126"/>
      <c r="H2886" s="126"/>
      <c r="I2886" s="126"/>
    </row>
    <row r="2887" spans="3:9" x14ac:dyDescent="0.2">
      <c r="C2887" s="126"/>
      <c r="D2887" s="138">
        <v>41733</v>
      </c>
      <c r="F2887" s="140">
        <v>22.753</v>
      </c>
      <c r="G2887" s="126"/>
      <c r="H2887" s="126"/>
      <c r="I2887" s="126"/>
    </row>
    <row r="2888" spans="3:9" x14ac:dyDescent="0.2">
      <c r="C2888" s="126"/>
      <c r="D2888" s="138">
        <v>41732</v>
      </c>
      <c r="F2888" s="140">
        <v>22.914999999999999</v>
      </c>
      <c r="G2888" s="126"/>
      <c r="H2888" s="126"/>
      <c r="I2888" s="126"/>
    </row>
    <row r="2889" spans="3:9" x14ac:dyDescent="0.2">
      <c r="C2889" s="126"/>
      <c r="D2889" s="138">
        <v>41731</v>
      </c>
      <c r="F2889" s="140">
        <v>22.85</v>
      </c>
      <c r="G2889" s="126"/>
      <c r="H2889" s="126"/>
      <c r="I2889" s="126"/>
    </row>
    <row r="2890" spans="3:9" x14ac:dyDescent="0.2">
      <c r="C2890" s="126"/>
      <c r="D2890" s="138">
        <v>41730</v>
      </c>
      <c r="F2890" s="140">
        <v>22.748000000000001</v>
      </c>
      <c r="G2890" s="126"/>
      <c r="H2890" s="126"/>
      <c r="I2890" s="126"/>
    </row>
    <row r="2891" spans="3:9" x14ac:dyDescent="0.2">
      <c r="C2891" s="126"/>
      <c r="D2891" s="138">
        <v>41729</v>
      </c>
      <c r="F2891" s="140">
        <v>22.667999999999999</v>
      </c>
      <c r="G2891" s="126"/>
      <c r="H2891" s="126"/>
      <c r="I2891" s="126"/>
    </row>
    <row r="2892" spans="3:9" x14ac:dyDescent="0.2">
      <c r="C2892" s="126"/>
      <c r="D2892" s="138">
        <v>41726</v>
      </c>
      <c r="F2892" s="140">
        <v>22.582999999999998</v>
      </c>
      <c r="G2892" s="126"/>
      <c r="H2892" s="126"/>
      <c r="I2892" s="126"/>
    </row>
    <row r="2893" spans="3:9" x14ac:dyDescent="0.2">
      <c r="C2893" s="126"/>
      <c r="D2893" s="138">
        <v>41725</v>
      </c>
      <c r="F2893" s="140">
        <v>22.545000000000002</v>
      </c>
      <c r="G2893" s="126"/>
      <c r="H2893" s="126"/>
      <c r="I2893" s="126"/>
    </row>
    <row r="2894" spans="3:9" x14ac:dyDescent="0.2">
      <c r="C2894" s="126"/>
      <c r="D2894" s="138">
        <v>41724</v>
      </c>
      <c r="F2894" s="140">
        <v>22.721</v>
      </c>
      <c r="G2894" s="126"/>
      <c r="H2894" s="126"/>
      <c r="I2894" s="126"/>
    </row>
    <row r="2895" spans="3:9" x14ac:dyDescent="0.2">
      <c r="C2895" s="126"/>
      <c r="D2895" s="138">
        <v>41723</v>
      </c>
      <c r="F2895" s="140">
        <v>22.815999999999999</v>
      </c>
      <c r="G2895" s="126"/>
      <c r="H2895" s="126"/>
      <c r="I2895" s="126"/>
    </row>
    <row r="2896" spans="3:9" x14ac:dyDescent="0.2">
      <c r="C2896" s="126"/>
      <c r="D2896" s="138">
        <v>41722</v>
      </c>
      <c r="F2896" s="140">
        <v>22.899000000000001</v>
      </c>
      <c r="G2896" s="126"/>
      <c r="H2896" s="126"/>
      <c r="I2896" s="126"/>
    </row>
    <row r="2897" spans="3:9" x14ac:dyDescent="0.2">
      <c r="C2897" s="126"/>
      <c r="D2897" s="138">
        <v>41719</v>
      </c>
      <c r="F2897" s="140">
        <v>22.896000000000001</v>
      </c>
      <c r="G2897" s="126"/>
      <c r="H2897" s="126"/>
      <c r="I2897" s="126"/>
    </row>
    <row r="2898" spans="3:9" x14ac:dyDescent="0.2">
      <c r="C2898" s="126"/>
      <c r="D2898" s="138">
        <v>41718</v>
      </c>
      <c r="F2898" s="140">
        <v>22.925999999999998</v>
      </c>
      <c r="G2898" s="126"/>
      <c r="H2898" s="126"/>
      <c r="I2898" s="126"/>
    </row>
    <row r="2899" spans="3:9" x14ac:dyDescent="0.2">
      <c r="C2899" s="126"/>
      <c r="D2899" s="138">
        <v>41717</v>
      </c>
      <c r="F2899" s="140">
        <v>22.776</v>
      </c>
      <c r="G2899" s="126"/>
      <c r="H2899" s="126"/>
      <c r="I2899" s="126"/>
    </row>
    <row r="2900" spans="3:9" x14ac:dyDescent="0.2">
      <c r="C2900" s="126"/>
      <c r="D2900" s="138">
        <v>41716</v>
      </c>
      <c r="F2900" s="140">
        <v>22.724</v>
      </c>
      <c r="G2900" s="126"/>
      <c r="H2900" s="126"/>
      <c r="I2900" s="126"/>
    </row>
    <row r="2901" spans="3:9" x14ac:dyDescent="0.2">
      <c r="C2901" s="126"/>
      <c r="D2901" s="138">
        <v>41715</v>
      </c>
      <c r="F2901" s="140">
        <v>22.614000000000001</v>
      </c>
      <c r="G2901" s="126"/>
      <c r="H2901" s="126"/>
      <c r="I2901" s="126"/>
    </row>
    <row r="2902" spans="3:9" x14ac:dyDescent="0.2">
      <c r="C2902" s="126"/>
      <c r="D2902" s="138">
        <v>41712</v>
      </c>
      <c r="F2902" s="140">
        <v>22.64</v>
      </c>
      <c r="G2902" s="126"/>
      <c r="H2902" s="126"/>
      <c r="I2902" s="126"/>
    </row>
    <row r="2903" spans="3:9" x14ac:dyDescent="0.2">
      <c r="C2903" s="126"/>
      <c r="D2903" s="138">
        <v>41711</v>
      </c>
      <c r="F2903" s="140">
        <v>22.670999999999999</v>
      </c>
      <c r="G2903" s="126"/>
      <c r="H2903" s="126"/>
      <c r="I2903" s="126"/>
    </row>
    <row r="2904" spans="3:9" x14ac:dyDescent="0.2">
      <c r="C2904" s="126"/>
      <c r="D2904" s="138">
        <v>41710</v>
      </c>
      <c r="F2904" s="140">
        <v>22.655999999999999</v>
      </c>
      <c r="G2904" s="126"/>
      <c r="H2904" s="126"/>
      <c r="I2904" s="126"/>
    </row>
    <row r="2905" spans="3:9" x14ac:dyDescent="0.2">
      <c r="C2905" s="126"/>
      <c r="D2905" s="138">
        <v>41709</v>
      </c>
      <c r="F2905" s="140">
        <v>22.585999999999999</v>
      </c>
      <c r="G2905" s="126"/>
      <c r="H2905" s="126"/>
      <c r="I2905" s="126"/>
    </row>
    <row r="2906" spans="3:9" x14ac:dyDescent="0.2">
      <c r="C2906" s="126"/>
      <c r="D2906" s="138">
        <v>41708</v>
      </c>
      <c r="F2906" s="140">
        <v>22.388000000000002</v>
      </c>
      <c r="G2906" s="126"/>
      <c r="H2906" s="126"/>
      <c r="I2906" s="126"/>
    </row>
    <row r="2907" spans="3:9" x14ac:dyDescent="0.2">
      <c r="C2907" s="126"/>
      <c r="D2907" s="138">
        <v>41705</v>
      </c>
      <c r="F2907" s="140">
        <v>22.318000000000001</v>
      </c>
      <c r="G2907" s="126"/>
      <c r="H2907" s="126"/>
      <c r="I2907" s="126"/>
    </row>
    <row r="2908" spans="3:9" x14ac:dyDescent="0.2">
      <c r="C2908" s="126"/>
      <c r="D2908" s="138">
        <v>41704</v>
      </c>
      <c r="F2908" s="140">
        <v>22.242000000000001</v>
      </c>
      <c r="G2908" s="126"/>
      <c r="H2908" s="126"/>
      <c r="I2908" s="126"/>
    </row>
    <row r="2909" spans="3:9" x14ac:dyDescent="0.2">
      <c r="C2909" s="126"/>
      <c r="D2909" s="138">
        <v>41703</v>
      </c>
      <c r="F2909" s="140">
        <v>22.387</v>
      </c>
      <c r="G2909" s="126"/>
      <c r="H2909" s="126"/>
      <c r="I2909" s="126"/>
    </row>
    <row r="2910" spans="3:9" x14ac:dyDescent="0.2">
      <c r="C2910" s="126"/>
      <c r="D2910" s="138">
        <v>41698</v>
      </c>
      <c r="F2910" s="140">
        <v>22.489000000000001</v>
      </c>
      <c r="G2910" s="126"/>
      <c r="H2910" s="126"/>
      <c r="I2910" s="126"/>
    </row>
    <row r="2911" spans="3:9" x14ac:dyDescent="0.2">
      <c r="C2911" s="126"/>
      <c r="D2911" s="138">
        <v>41697</v>
      </c>
      <c r="F2911" s="140">
        <v>22.629000000000001</v>
      </c>
      <c r="G2911" s="126"/>
      <c r="H2911" s="126"/>
      <c r="I2911" s="126"/>
    </row>
    <row r="2912" spans="3:9" x14ac:dyDescent="0.2">
      <c r="C2912" s="126"/>
      <c r="D2912" s="138">
        <v>41696</v>
      </c>
      <c r="F2912" s="140">
        <v>22.431999999999999</v>
      </c>
      <c r="G2912" s="126"/>
      <c r="H2912" s="126"/>
      <c r="I2912" s="126"/>
    </row>
    <row r="2913" spans="3:9" x14ac:dyDescent="0.2">
      <c r="C2913" s="126"/>
      <c r="D2913" s="138">
        <v>41695</v>
      </c>
      <c r="F2913" s="140">
        <v>22.367000000000001</v>
      </c>
      <c r="G2913" s="126"/>
      <c r="H2913" s="126"/>
      <c r="I2913" s="126"/>
    </row>
    <row r="2914" spans="3:9" x14ac:dyDescent="0.2">
      <c r="C2914" s="126"/>
      <c r="D2914" s="138">
        <v>41694</v>
      </c>
      <c r="F2914" s="140">
        <v>22.341000000000001</v>
      </c>
      <c r="G2914" s="126"/>
      <c r="H2914" s="126"/>
      <c r="I2914" s="126"/>
    </row>
    <row r="2915" spans="3:9" x14ac:dyDescent="0.2">
      <c r="C2915" s="126"/>
      <c r="D2915" s="138">
        <v>41691</v>
      </c>
      <c r="F2915" s="140">
        <v>22.516999999999999</v>
      </c>
      <c r="G2915" s="126"/>
      <c r="H2915" s="126"/>
      <c r="I2915" s="126"/>
    </row>
    <row r="2916" spans="3:9" x14ac:dyDescent="0.2">
      <c r="C2916" s="126"/>
      <c r="D2916" s="138">
        <v>41690</v>
      </c>
      <c r="F2916" s="140">
        <v>22.571999999999999</v>
      </c>
      <c r="G2916" s="126"/>
      <c r="H2916" s="126"/>
      <c r="I2916" s="126"/>
    </row>
    <row r="2917" spans="3:9" x14ac:dyDescent="0.2">
      <c r="C2917" s="126"/>
      <c r="D2917" s="138">
        <v>41689</v>
      </c>
      <c r="F2917" s="140">
        <v>22.588999999999999</v>
      </c>
      <c r="G2917" s="126"/>
      <c r="H2917" s="126"/>
      <c r="I2917" s="126"/>
    </row>
    <row r="2918" spans="3:9" x14ac:dyDescent="0.2">
      <c r="C2918" s="126"/>
      <c r="D2918" s="138">
        <v>41688</v>
      </c>
      <c r="F2918" s="140">
        <v>22.59</v>
      </c>
      <c r="G2918" s="126"/>
      <c r="H2918" s="126"/>
      <c r="I2918" s="126"/>
    </row>
    <row r="2919" spans="3:9" x14ac:dyDescent="0.2">
      <c r="C2919" s="126"/>
      <c r="D2919" s="138">
        <v>41687</v>
      </c>
      <c r="F2919" s="140">
        <v>22.573</v>
      </c>
      <c r="G2919" s="126"/>
      <c r="H2919" s="126"/>
      <c r="I2919" s="126"/>
    </row>
    <row r="2920" spans="3:9" x14ac:dyDescent="0.2">
      <c r="C2920" s="126"/>
      <c r="D2920" s="138">
        <v>41684</v>
      </c>
      <c r="F2920" s="140">
        <v>22.408999999999999</v>
      </c>
      <c r="G2920" s="126"/>
      <c r="H2920" s="126"/>
      <c r="I2920" s="126"/>
    </row>
    <row r="2921" spans="3:9" x14ac:dyDescent="0.2">
      <c r="C2921" s="126"/>
      <c r="D2921" s="138">
        <v>41683</v>
      </c>
      <c r="F2921" s="140">
        <v>22.399000000000001</v>
      </c>
      <c r="G2921" s="126"/>
      <c r="H2921" s="126"/>
      <c r="I2921" s="126"/>
    </row>
    <row r="2922" spans="3:9" x14ac:dyDescent="0.2">
      <c r="C2922" s="126"/>
      <c r="D2922" s="138">
        <v>41682</v>
      </c>
      <c r="F2922" s="140">
        <v>22.27</v>
      </c>
      <c r="G2922" s="126"/>
      <c r="H2922" s="126"/>
      <c r="I2922" s="126"/>
    </row>
    <row r="2923" spans="3:9" x14ac:dyDescent="0.2">
      <c r="C2923" s="126"/>
      <c r="D2923" s="138">
        <v>41681</v>
      </c>
      <c r="F2923" s="140">
        <v>22.238</v>
      </c>
      <c r="G2923" s="126"/>
      <c r="H2923" s="126"/>
      <c r="I2923" s="126"/>
    </row>
    <row r="2924" spans="3:9" x14ac:dyDescent="0.2">
      <c r="C2924" s="126"/>
      <c r="D2924" s="138">
        <v>41680</v>
      </c>
      <c r="F2924" s="140">
        <v>22.228000000000002</v>
      </c>
      <c r="G2924" s="126"/>
      <c r="H2924" s="126"/>
      <c r="I2924" s="126"/>
    </row>
    <row r="2925" spans="3:9" x14ac:dyDescent="0.2">
      <c r="C2925" s="126"/>
      <c r="D2925" s="138">
        <v>41677</v>
      </c>
      <c r="F2925" s="140">
        <v>22.158000000000001</v>
      </c>
      <c r="G2925" s="126"/>
      <c r="H2925" s="126"/>
      <c r="I2925" s="126"/>
    </row>
    <row r="2926" spans="3:9" x14ac:dyDescent="0.2">
      <c r="C2926" s="126"/>
      <c r="D2926" s="138">
        <v>41676</v>
      </c>
      <c r="F2926" s="140">
        <v>22.172999999999998</v>
      </c>
      <c r="G2926" s="126"/>
      <c r="H2926" s="126"/>
      <c r="I2926" s="126"/>
    </row>
    <row r="2927" spans="3:9" x14ac:dyDescent="0.2">
      <c r="C2927" s="126"/>
      <c r="D2927" s="138">
        <v>41675</v>
      </c>
      <c r="F2927" s="140">
        <v>22.199000000000002</v>
      </c>
      <c r="G2927" s="126"/>
      <c r="H2927" s="126"/>
      <c r="I2927" s="126"/>
    </row>
    <row r="2928" spans="3:9" x14ac:dyDescent="0.2">
      <c r="C2928" s="126"/>
      <c r="D2928" s="138">
        <v>41674</v>
      </c>
      <c r="F2928" s="140">
        <v>22.164000000000001</v>
      </c>
      <c r="G2928" s="126"/>
      <c r="H2928" s="126"/>
      <c r="I2928" s="126"/>
    </row>
    <row r="2929" spans="3:9" x14ac:dyDescent="0.2">
      <c r="C2929" s="126"/>
      <c r="D2929" s="138">
        <v>41673</v>
      </c>
      <c r="F2929" s="140">
        <v>22.14</v>
      </c>
      <c r="G2929" s="126"/>
      <c r="H2929" s="126"/>
      <c r="I2929" s="126"/>
    </row>
    <row r="2930" spans="3:9" x14ac:dyDescent="0.2">
      <c r="C2930" s="126"/>
      <c r="D2930" s="138">
        <v>41670</v>
      </c>
      <c r="F2930" s="140">
        <v>22.210999999999999</v>
      </c>
      <c r="G2930" s="126"/>
      <c r="H2930" s="126"/>
      <c r="I2930" s="126"/>
    </row>
    <row r="2931" spans="3:9" x14ac:dyDescent="0.2">
      <c r="C2931" s="126"/>
      <c r="D2931" s="138">
        <v>41669</v>
      </c>
      <c r="F2931" s="140">
        <v>22.196999999999999</v>
      </c>
      <c r="G2931" s="126"/>
      <c r="H2931" s="126"/>
      <c r="I2931" s="126"/>
    </row>
    <row r="2932" spans="3:9" x14ac:dyDescent="0.2">
      <c r="C2932" s="126"/>
      <c r="D2932" s="138">
        <v>41668</v>
      </c>
      <c r="F2932" s="140">
        <v>22.324000000000002</v>
      </c>
      <c r="G2932" s="126"/>
      <c r="H2932" s="126"/>
      <c r="I2932" s="126"/>
    </row>
    <row r="2933" spans="3:9" x14ac:dyDescent="0.2">
      <c r="C2933" s="126"/>
      <c r="D2933" s="138">
        <v>41667</v>
      </c>
      <c r="F2933" s="140">
        <v>22.172000000000001</v>
      </c>
      <c r="G2933" s="126"/>
      <c r="H2933" s="126"/>
      <c r="I2933" s="126"/>
    </row>
    <row r="2934" spans="3:9" x14ac:dyDescent="0.2">
      <c r="C2934" s="126"/>
      <c r="D2934" s="138">
        <v>41666</v>
      </c>
      <c r="F2934" s="140">
        <v>22.11</v>
      </c>
      <c r="G2934" s="126"/>
      <c r="H2934" s="126"/>
      <c r="I2934" s="126"/>
    </row>
    <row r="2935" spans="3:9" x14ac:dyDescent="0.2">
      <c r="C2935" s="126"/>
      <c r="D2935" s="138">
        <v>41663</v>
      </c>
      <c r="F2935" s="140">
        <v>21.699000000000002</v>
      </c>
      <c r="G2935" s="126"/>
      <c r="H2935" s="126"/>
      <c r="I2935" s="126"/>
    </row>
    <row r="2936" spans="3:9" x14ac:dyDescent="0.2">
      <c r="C2936" s="126"/>
      <c r="D2936" s="138">
        <v>41662</v>
      </c>
      <c r="F2936" s="140">
        <v>21.594999999999999</v>
      </c>
      <c r="G2936" s="126"/>
      <c r="H2936" s="126"/>
      <c r="I2936" s="126"/>
    </row>
    <row r="2937" spans="3:9" x14ac:dyDescent="0.2">
      <c r="C2937" s="126"/>
      <c r="D2937" s="138">
        <v>41661</v>
      </c>
      <c r="F2937" s="140">
        <v>21.466999999999999</v>
      </c>
      <c r="G2937" s="126"/>
      <c r="H2937" s="126"/>
      <c r="I2937" s="126"/>
    </row>
    <row r="2938" spans="3:9" x14ac:dyDescent="0.2">
      <c r="C2938" s="126"/>
      <c r="D2938" s="138">
        <v>41660</v>
      </c>
      <c r="F2938" s="140">
        <v>21.373000000000001</v>
      </c>
      <c r="G2938" s="126"/>
      <c r="H2938" s="126"/>
      <c r="I2938" s="126"/>
    </row>
    <row r="2939" spans="3:9" x14ac:dyDescent="0.2">
      <c r="C2939" s="126"/>
      <c r="D2939" s="138">
        <v>41659</v>
      </c>
      <c r="F2939" s="140">
        <v>21.305</v>
      </c>
      <c r="G2939" s="126"/>
      <c r="H2939" s="126"/>
      <c r="I2939" s="126"/>
    </row>
    <row r="2940" spans="3:9" x14ac:dyDescent="0.2">
      <c r="C2940" s="126"/>
      <c r="D2940" s="138">
        <v>41656</v>
      </c>
      <c r="F2940" s="140">
        <v>21.451000000000001</v>
      </c>
      <c r="G2940" s="126"/>
      <c r="H2940" s="126"/>
      <c r="I2940" s="126"/>
    </row>
    <row r="2941" spans="3:9" x14ac:dyDescent="0.2">
      <c r="C2941" s="126"/>
      <c r="D2941" s="138">
        <v>41655</v>
      </c>
      <c r="F2941" s="140">
        <v>21.494</v>
      </c>
      <c r="G2941" s="126"/>
      <c r="H2941" s="126"/>
      <c r="I2941" s="126"/>
    </row>
    <row r="2942" spans="3:9" x14ac:dyDescent="0.2">
      <c r="C2942" s="126"/>
      <c r="D2942" s="138">
        <v>41654</v>
      </c>
      <c r="F2942" s="140">
        <v>21.498999999999999</v>
      </c>
      <c r="G2942" s="126"/>
      <c r="H2942" s="126"/>
      <c r="I2942" s="126"/>
    </row>
    <row r="2943" spans="3:9" x14ac:dyDescent="0.2">
      <c r="C2943" s="126"/>
      <c r="D2943" s="138">
        <v>41653</v>
      </c>
      <c r="F2943" s="140">
        <v>21.565999999999999</v>
      </c>
      <c r="G2943" s="126"/>
      <c r="H2943" s="126"/>
      <c r="I2943" s="126"/>
    </row>
    <row r="2944" spans="3:9" x14ac:dyDescent="0.2">
      <c r="C2944" s="126"/>
      <c r="D2944" s="138">
        <v>41652</v>
      </c>
      <c r="F2944" s="140">
        <v>21.596</v>
      </c>
      <c r="G2944" s="126"/>
      <c r="H2944" s="126"/>
      <c r="I2944" s="126"/>
    </row>
    <row r="2945" spans="3:9" x14ac:dyDescent="0.2">
      <c r="C2945" s="126"/>
      <c r="D2945" s="138">
        <v>41649</v>
      </c>
      <c r="F2945" s="140">
        <v>21.568000000000001</v>
      </c>
      <c r="G2945" s="126"/>
      <c r="H2945" s="126"/>
      <c r="I2945" s="126"/>
    </row>
    <row r="2946" spans="3:9" x14ac:dyDescent="0.2">
      <c r="C2946" s="126"/>
      <c r="D2946" s="138">
        <v>41648</v>
      </c>
      <c r="F2946" s="140">
        <v>21.541</v>
      </c>
      <c r="G2946" s="126"/>
      <c r="H2946" s="126"/>
      <c r="I2946" s="126"/>
    </row>
    <row r="2947" spans="3:9" x14ac:dyDescent="0.2">
      <c r="C2947" s="126"/>
      <c r="D2947" s="138">
        <v>41647</v>
      </c>
      <c r="F2947" s="140">
        <v>21.402999999999999</v>
      </c>
      <c r="G2947" s="126"/>
      <c r="H2947" s="126"/>
      <c r="I2947" s="126"/>
    </row>
    <row r="2948" spans="3:9" x14ac:dyDescent="0.2">
      <c r="C2948" s="126"/>
      <c r="D2948" s="138">
        <v>41646</v>
      </c>
      <c r="F2948" s="140">
        <v>21.326000000000001</v>
      </c>
      <c r="G2948" s="126"/>
      <c r="H2948" s="126"/>
      <c r="I2948" s="126"/>
    </row>
    <row r="2949" spans="3:9" x14ac:dyDescent="0.2">
      <c r="C2949" s="126"/>
      <c r="D2949" s="138">
        <v>41645</v>
      </c>
      <c r="F2949" s="140" t="s">
        <v>1332</v>
      </c>
      <c r="G2949" s="126"/>
      <c r="H2949" s="126"/>
      <c r="I2949" s="126"/>
    </row>
    <row r="2950" spans="3:9" x14ac:dyDescent="0.2">
      <c r="C2950" s="126"/>
      <c r="D2950" s="138">
        <v>41642</v>
      </c>
      <c r="F2950" s="140">
        <v>21.364000000000001</v>
      </c>
      <c r="G2950" s="126"/>
      <c r="H2950" s="126"/>
      <c r="I2950" s="126"/>
    </row>
    <row r="2951" spans="3:9" x14ac:dyDescent="0.2">
      <c r="C2951" s="126"/>
      <c r="D2951" s="138">
        <v>41641</v>
      </c>
      <c r="F2951" s="140">
        <v>21.513000000000002</v>
      </c>
      <c r="G2951" s="126"/>
      <c r="H2951" s="126"/>
      <c r="I2951" s="126"/>
    </row>
    <row r="2952" spans="3:9" x14ac:dyDescent="0.2">
      <c r="C2952" s="126"/>
      <c r="D2952" s="138">
        <v>41640</v>
      </c>
      <c r="F2952" s="140" t="s">
        <v>1332</v>
      </c>
      <c r="G2952" s="126"/>
      <c r="H2952" s="126"/>
      <c r="I2952" s="126"/>
    </row>
    <row r="2953" spans="3:9" x14ac:dyDescent="0.2">
      <c r="C2953" s="126"/>
      <c r="D2953" s="138">
        <v>41639</v>
      </c>
      <c r="F2953" s="140" t="s">
        <v>1357</v>
      </c>
      <c r="G2953" s="126"/>
      <c r="H2953" s="126"/>
      <c r="I2953" s="126"/>
    </row>
    <row r="2954" spans="3:9" x14ac:dyDescent="0.2">
      <c r="C2954" s="126"/>
      <c r="D2954" s="138">
        <v>41638</v>
      </c>
      <c r="F2954" s="140">
        <v>21.423999999999999</v>
      </c>
      <c r="G2954" s="126"/>
      <c r="H2954" s="126"/>
      <c r="I2954" s="126"/>
    </row>
    <row r="2955" spans="3:9" x14ac:dyDescent="0.2">
      <c r="C2955" s="126"/>
      <c r="D2955" s="138">
        <v>41635</v>
      </c>
      <c r="F2955" s="140">
        <v>21.530999999999999</v>
      </c>
      <c r="G2955" s="126"/>
      <c r="H2955" s="126"/>
      <c r="I2955" s="126"/>
    </row>
    <row r="2956" spans="3:9" x14ac:dyDescent="0.2">
      <c r="C2956" s="126"/>
      <c r="D2956" s="138">
        <v>41634</v>
      </c>
      <c r="F2956" s="140">
        <v>21.481000000000002</v>
      </c>
      <c r="G2956" s="126"/>
      <c r="H2956" s="126"/>
      <c r="I2956" s="126"/>
    </row>
    <row r="2957" spans="3:9" x14ac:dyDescent="0.2">
      <c r="C2957" s="126"/>
      <c r="D2957" s="138">
        <v>41632</v>
      </c>
      <c r="F2957" s="140">
        <v>21.404</v>
      </c>
      <c r="G2957" s="126"/>
      <c r="H2957" s="126"/>
      <c r="I2957" s="126"/>
    </row>
    <row r="2958" spans="3:9" x14ac:dyDescent="0.2">
      <c r="C2958" s="126"/>
      <c r="D2958" s="138">
        <v>41631</v>
      </c>
      <c r="F2958" s="140">
        <v>21.407</v>
      </c>
      <c r="G2958" s="126"/>
      <c r="H2958" s="126"/>
      <c r="I2958" s="126"/>
    </row>
    <row r="2959" spans="3:9" x14ac:dyDescent="0.2">
      <c r="C2959" s="126"/>
      <c r="D2959" s="138">
        <v>41628</v>
      </c>
      <c r="F2959" s="140">
        <v>21.45</v>
      </c>
      <c r="G2959" s="126"/>
      <c r="H2959" s="126"/>
      <c r="I2959" s="126"/>
    </row>
    <row r="2960" spans="3:9" x14ac:dyDescent="0.2">
      <c r="C2960" s="126"/>
      <c r="D2960" s="138">
        <v>41627</v>
      </c>
      <c r="F2960" s="140">
        <v>21.452999999999999</v>
      </c>
      <c r="G2960" s="126"/>
      <c r="H2960" s="126"/>
      <c r="I2960" s="126"/>
    </row>
    <row r="2961" spans="3:9" x14ac:dyDescent="0.2">
      <c r="C2961" s="126"/>
      <c r="D2961" s="138">
        <v>41626</v>
      </c>
      <c r="F2961" s="140">
        <v>21.343</v>
      </c>
      <c r="G2961" s="126"/>
      <c r="H2961" s="126"/>
      <c r="I2961" s="126"/>
    </row>
    <row r="2962" spans="3:9" x14ac:dyDescent="0.2">
      <c r="C2962" s="126"/>
      <c r="D2962" s="138">
        <v>41625</v>
      </c>
      <c r="F2962" s="140">
        <v>21.271999999999998</v>
      </c>
      <c r="G2962" s="126"/>
      <c r="H2962" s="126"/>
      <c r="I2962" s="126"/>
    </row>
    <row r="2963" spans="3:9" x14ac:dyDescent="0.2">
      <c r="C2963" s="126"/>
      <c r="D2963" s="138">
        <v>41624</v>
      </c>
      <c r="F2963" s="140">
        <v>21.260999999999999</v>
      </c>
      <c r="G2963" s="126"/>
      <c r="H2963" s="126"/>
      <c r="I2963" s="126"/>
    </row>
    <row r="2964" spans="3:9" x14ac:dyDescent="0.2">
      <c r="C2964" s="126"/>
      <c r="D2964" s="138">
        <v>41621</v>
      </c>
      <c r="F2964" s="140">
        <v>21.302</v>
      </c>
      <c r="G2964" s="126"/>
      <c r="H2964" s="126"/>
      <c r="I2964" s="126"/>
    </row>
    <row r="2965" spans="3:9" x14ac:dyDescent="0.2">
      <c r="C2965" s="126"/>
      <c r="D2965" s="138">
        <v>41620</v>
      </c>
      <c r="F2965" s="140">
        <v>21.311</v>
      </c>
      <c r="G2965" s="126"/>
      <c r="H2965" s="126"/>
      <c r="I2965" s="126"/>
    </row>
    <row r="2966" spans="3:9" x14ac:dyDescent="0.2">
      <c r="C2966" s="126"/>
      <c r="D2966" s="138">
        <v>41619</v>
      </c>
      <c r="F2966" s="140">
        <v>21.331</v>
      </c>
      <c r="G2966" s="126"/>
      <c r="H2966" s="126"/>
      <c r="I2966" s="126"/>
    </row>
    <row r="2967" spans="3:9" x14ac:dyDescent="0.2">
      <c r="C2967" s="126"/>
      <c r="D2967" s="138">
        <v>41618</v>
      </c>
      <c r="F2967" s="140">
        <v>21.215</v>
      </c>
      <c r="G2967" s="126"/>
      <c r="H2967" s="126"/>
      <c r="I2967" s="126"/>
    </row>
    <row r="2968" spans="3:9" x14ac:dyDescent="0.2">
      <c r="C2968" s="126"/>
      <c r="D2968" s="138">
        <v>41617</v>
      </c>
      <c r="F2968" s="140">
        <v>21.242000000000001</v>
      </c>
      <c r="G2968" s="126"/>
      <c r="H2968" s="126"/>
      <c r="I2968" s="126"/>
    </row>
    <row r="2969" spans="3:9" x14ac:dyDescent="0.2">
      <c r="C2969" s="126"/>
      <c r="D2969" s="138">
        <v>41614</v>
      </c>
      <c r="F2969" s="140">
        <v>21.312999999999999</v>
      </c>
      <c r="G2969" s="126"/>
      <c r="H2969" s="126"/>
      <c r="I2969" s="126"/>
    </row>
    <row r="2970" spans="3:9" x14ac:dyDescent="0.2">
      <c r="C2970" s="126"/>
      <c r="D2970" s="138">
        <v>41613</v>
      </c>
      <c r="F2970" s="140">
        <v>21.524000000000001</v>
      </c>
      <c r="G2970" s="126"/>
      <c r="H2970" s="126"/>
      <c r="I2970" s="126"/>
    </row>
    <row r="2971" spans="3:9" x14ac:dyDescent="0.2">
      <c r="C2971" s="126"/>
      <c r="D2971" s="138">
        <v>41612</v>
      </c>
      <c r="F2971" s="140">
        <v>21.518999999999998</v>
      </c>
      <c r="G2971" s="126"/>
      <c r="H2971" s="126"/>
      <c r="I2971" s="126"/>
    </row>
    <row r="2972" spans="3:9" x14ac:dyDescent="0.2">
      <c r="C2972" s="126"/>
      <c r="D2972" s="138">
        <v>41611</v>
      </c>
      <c r="F2972" s="140">
        <v>21.286999999999999</v>
      </c>
      <c r="G2972" s="126"/>
      <c r="H2972" s="126"/>
      <c r="I2972" s="126"/>
    </row>
    <row r="2973" spans="3:9" x14ac:dyDescent="0.2">
      <c r="C2973" s="126"/>
      <c r="D2973" s="138">
        <v>41610</v>
      </c>
      <c r="F2973" s="140">
        <v>21.189</v>
      </c>
      <c r="G2973" s="126"/>
      <c r="H2973" s="126"/>
      <c r="I2973" s="126"/>
    </row>
    <row r="2974" spans="3:9" x14ac:dyDescent="0.2">
      <c r="C2974" s="126"/>
      <c r="D2974" s="138">
        <v>41607</v>
      </c>
      <c r="F2974" s="140">
        <v>21.187999999999999</v>
      </c>
      <c r="G2974" s="126"/>
      <c r="H2974" s="126"/>
      <c r="I2974" s="126"/>
    </row>
    <row r="2975" spans="3:9" x14ac:dyDescent="0.2">
      <c r="C2975" s="126"/>
      <c r="D2975" s="138">
        <v>41606</v>
      </c>
      <c r="F2975" s="140">
        <v>21.218</v>
      </c>
      <c r="G2975" s="126"/>
      <c r="H2975" s="126"/>
      <c r="I2975" s="126"/>
    </row>
    <row r="2976" spans="3:9" x14ac:dyDescent="0.2">
      <c r="C2976" s="126"/>
      <c r="D2976" s="138">
        <v>41605</v>
      </c>
      <c r="F2976" s="140">
        <v>21.187999999999999</v>
      </c>
      <c r="G2976" s="126"/>
      <c r="H2976" s="126"/>
      <c r="I2976" s="126"/>
    </row>
    <row r="2977" spans="3:9" x14ac:dyDescent="0.2">
      <c r="C2977" s="126"/>
      <c r="D2977" s="138">
        <v>41604</v>
      </c>
      <c r="F2977" s="140">
        <v>21.192</v>
      </c>
      <c r="G2977" s="126"/>
      <c r="H2977" s="126"/>
      <c r="I2977" s="126"/>
    </row>
    <row r="2978" spans="3:9" x14ac:dyDescent="0.2">
      <c r="C2978" s="126"/>
      <c r="D2978" s="138">
        <v>41603</v>
      </c>
      <c r="F2978" s="140">
        <v>21.167000000000002</v>
      </c>
      <c r="G2978" s="126"/>
      <c r="H2978" s="126"/>
      <c r="I2978" s="126"/>
    </row>
    <row r="2979" spans="3:9" x14ac:dyDescent="0.2">
      <c r="C2979" s="126"/>
      <c r="D2979" s="138">
        <v>41600</v>
      </c>
      <c r="F2979" s="140">
        <v>21.173999999999999</v>
      </c>
      <c r="G2979" s="126"/>
      <c r="H2979" s="126"/>
      <c r="I2979" s="126"/>
    </row>
    <row r="2980" spans="3:9" x14ac:dyDescent="0.2">
      <c r="C2980" s="126"/>
      <c r="D2980" s="138">
        <v>41599</v>
      </c>
      <c r="F2980" s="140">
        <v>21.420999999999999</v>
      </c>
      <c r="G2980" s="126"/>
      <c r="H2980" s="126"/>
      <c r="I2980" s="126"/>
    </row>
    <row r="2981" spans="3:9" x14ac:dyDescent="0.2">
      <c r="C2981" s="126"/>
      <c r="D2981" s="138">
        <v>41598</v>
      </c>
      <c r="F2981" s="140">
        <v>21.129000000000001</v>
      </c>
      <c r="G2981" s="126"/>
      <c r="H2981" s="126"/>
      <c r="I2981" s="126"/>
    </row>
    <row r="2982" spans="3:9" x14ac:dyDescent="0.2">
      <c r="C2982" s="126"/>
      <c r="D2982" s="138">
        <v>41597</v>
      </c>
      <c r="F2982" s="140">
        <v>20.992999999999999</v>
      </c>
      <c r="G2982" s="126"/>
      <c r="H2982" s="126"/>
      <c r="I2982" s="126"/>
    </row>
    <row r="2983" spans="3:9" x14ac:dyDescent="0.2">
      <c r="C2983" s="126"/>
      <c r="D2983" s="138">
        <v>41596</v>
      </c>
      <c r="F2983" s="140">
        <v>20.974</v>
      </c>
      <c r="G2983" s="126"/>
      <c r="H2983" s="126"/>
      <c r="I2983" s="126"/>
    </row>
    <row r="2984" spans="3:9" x14ac:dyDescent="0.2">
      <c r="C2984" s="126"/>
      <c r="D2984" s="138">
        <v>41593</v>
      </c>
      <c r="F2984" s="140">
        <v>21.178000000000001</v>
      </c>
      <c r="G2984" s="126"/>
      <c r="H2984" s="126"/>
      <c r="I2984" s="126"/>
    </row>
    <row r="2985" spans="3:9" x14ac:dyDescent="0.2">
      <c r="C2985" s="126"/>
      <c r="D2985" s="138">
        <v>41592</v>
      </c>
      <c r="F2985" s="140">
        <v>21.344000000000001</v>
      </c>
      <c r="G2985" s="126"/>
      <c r="H2985" s="126"/>
      <c r="I2985" s="126"/>
    </row>
    <row r="2986" spans="3:9" x14ac:dyDescent="0.2">
      <c r="C2986" s="126"/>
      <c r="D2986" s="138">
        <v>41591</v>
      </c>
      <c r="F2986" s="140">
        <v>21.475000000000001</v>
      </c>
      <c r="G2986" s="126"/>
      <c r="H2986" s="126"/>
      <c r="I2986" s="126"/>
    </row>
    <row r="2987" spans="3:9" x14ac:dyDescent="0.2">
      <c r="C2987" s="126"/>
      <c r="D2987" s="138">
        <v>41590</v>
      </c>
      <c r="F2987" s="140">
        <v>21.536999999999999</v>
      </c>
      <c r="G2987" s="126"/>
      <c r="H2987" s="126"/>
      <c r="I2987" s="126"/>
    </row>
    <row r="2988" spans="3:9" x14ac:dyDescent="0.2">
      <c r="C2988" s="126"/>
      <c r="D2988" s="138">
        <v>41589</v>
      </c>
      <c r="F2988" s="140">
        <v>21.55</v>
      </c>
      <c r="G2988" s="126"/>
      <c r="H2988" s="126"/>
      <c r="I2988" s="126"/>
    </row>
    <row r="2989" spans="3:9" x14ac:dyDescent="0.2">
      <c r="C2989" s="126"/>
      <c r="D2989" s="138">
        <v>41586</v>
      </c>
      <c r="F2989" s="140">
        <v>21.553999999999998</v>
      </c>
      <c r="G2989" s="126"/>
      <c r="H2989" s="126"/>
      <c r="I2989" s="126"/>
    </row>
    <row r="2990" spans="3:9" x14ac:dyDescent="0.2">
      <c r="C2990" s="126"/>
      <c r="D2990" s="138">
        <v>41585</v>
      </c>
      <c r="F2990" s="140">
        <v>21.577999999999999</v>
      </c>
      <c r="G2990" s="126"/>
      <c r="H2990" s="126"/>
      <c r="I2990" s="126"/>
    </row>
    <row r="2991" spans="3:9" x14ac:dyDescent="0.2">
      <c r="C2991" s="126"/>
      <c r="D2991" s="138">
        <v>41584</v>
      </c>
      <c r="F2991" s="140">
        <v>21.597000000000001</v>
      </c>
      <c r="G2991" s="126"/>
      <c r="H2991" s="126"/>
      <c r="I2991" s="126"/>
    </row>
    <row r="2992" spans="3:9" x14ac:dyDescent="0.2">
      <c r="C2992" s="126"/>
      <c r="D2992" s="138">
        <v>41583</v>
      </c>
      <c r="F2992" s="140">
        <v>21.637</v>
      </c>
      <c r="G2992" s="126"/>
      <c r="H2992" s="126"/>
      <c r="I2992" s="126"/>
    </row>
    <row r="2993" spans="3:9" x14ac:dyDescent="0.2">
      <c r="C2993" s="126"/>
      <c r="D2993" s="138">
        <v>41582</v>
      </c>
      <c r="F2993" s="140">
        <v>21.585999999999999</v>
      </c>
      <c r="G2993" s="126"/>
      <c r="H2993" s="126"/>
      <c r="I2993" s="126"/>
    </row>
    <row r="2994" spans="3:9" x14ac:dyDescent="0.2">
      <c r="C2994" s="126"/>
      <c r="D2994" s="138">
        <v>41579</v>
      </c>
      <c r="F2994" s="140">
        <v>21.626000000000001</v>
      </c>
      <c r="G2994" s="126"/>
      <c r="H2994" s="126"/>
      <c r="I2994" s="126"/>
    </row>
    <row r="2995" spans="3:9" x14ac:dyDescent="0.2">
      <c r="C2995" s="126"/>
      <c r="D2995" s="138">
        <v>41578</v>
      </c>
      <c r="F2995" s="140">
        <v>21.553000000000001</v>
      </c>
      <c r="G2995" s="126"/>
      <c r="H2995" s="126"/>
      <c r="I2995" s="126"/>
    </row>
    <row r="2996" spans="3:9" x14ac:dyDescent="0.2">
      <c r="C2996" s="126"/>
      <c r="D2996" s="138">
        <v>41577</v>
      </c>
      <c r="F2996" s="140">
        <v>21.504000000000001</v>
      </c>
      <c r="G2996" s="126"/>
      <c r="H2996" s="126"/>
      <c r="I2996" s="126"/>
    </row>
    <row r="2997" spans="3:9" x14ac:dyDescent="0.2">
      <c r="C2997" s="126"/>
      <c r="D2997" s="138">
        <v>41576</v>
      </c>
      <c r="F2997" s="140">
        <v>21.658999999999999</v>
      </c>
      <c r="G2997" s="126"/>
      <c r="H2997" s="126"/>
      <c r="I2997" s="126"/>
    </row>
    <row r="2998" spans="3:9" x14ac:dyDescent="0.2">
      <c r="C2998" s="126"/>
      <c r="D2998" s="138">
        <v>41575</v>
      </c>
      <c r="F2998" s="140">
        <v>21.67</v>
      </c>
      <c r="G2998" s="126"/>
      <c r="H2998" s="126"/>
      <c r="I2998" s="126"/>
    </row>
    <row r="2999" spans="3:9" x14ac:dyDescent="0.2">
      <c r="C2999" s="126"/>
      <c r="D2999" s="138">
        <v>41572</v>
      </c>
      <c r="F2999" s="140">
        <v>21.626999999999999</v>
      </c>
      <c r="G2999" s="126"/>
      <c r="H2999" s="126"/>
      <c r="I2999" s="126"/>
    </row>
    <row r="3000" spans="3:9" x14ac:dyDescent="0.2">
      <c r="C3000" s="126"/>
      <c r="D3000" s="138">
        <v>41571</v>
      </c>
      <c r="F3000" s="140">
        <v>21.629000000000001</v>
      </c>
      <c r="G3000" s="126"/>
      <c r="H3000" s="126"/>
      <c r="I3000" s="126"/>
    </row>
    <row r="3001" spans="3:9" x14ac:dyDescent="0.2">
      <c r="C3001" s="126"/>
      <c r="D3001" s="138">
        <v>41570</v>
      </c>
      <c r="F3001" s="140">
        <v>21.571000000000002</v>
      </c>
      <c r="G3001" s="126"/>
      <c r="H3001" s="126"/>
      <c r="I3001" s="126"/>
    </row>
    <row r="3002" spans="3:9" x14ac:dyDescent="0.2">
      <c r="C3002" s="126"/>
      <c r="D3002" s="138">
        <v>41569</v>
      </c>
      <c r="F3002" s="140">
        <v>21.559000000000001</v>
      </c>
      <c r="G3002" s="126"/>
      <c r="H3002" s="126"/>
      <c r="I3002" s="126"/>
    </row>
    <row r="3003" spans="3:9" x14ac:dyDescent="0.2">
      <c r="C3003" s="126"/>
      <c r="D3003" s="138">
        <v>41568</v>
      </c>
      <c r="F3003" s="140">
        <v>21.550999999999998</v>
      </c>
      <c r="G3003" s="126"/>
      <c r="H3003" s="126"/>
      <c r="I3003" s="126"/>
    </row>
    <row r="3004" spans="3:9" x14ac:dyDescent="0.2">
      <c r="C3004" s="126"/>
      <c r="D3004" s="138">
        <v>41565</v>
      </c>
      <c r="F3004" s="140">
        <v>21.544</v>
      </c>
      <c r="G3004" s="126"/>
      <c r="H3004" s="126"/>
      <c r="I3004" s="126"/>
    </row>
    <row r="3005" spans="3:9" x14ac:dyDescent="0.2">
      <c r="C3005" s="126"/>
      <c r="D3005" s="138">
        <v>41564</v>
      </c>
      <c r="F3005" s="140">
        <v>21.584</v>
      </c>
      <c r="G3005" s="126"/>
      <c r="H3005" s="126"/>
      <c r="I3005" s="126"/>
    </row>
    <row r="3006" spans="3:9" x14ac:dyDescent="0.2">
      <c r="C3006" s="126"/>
      <c r="D3006" s="138">
        <v>41563</v>
      </c>
      <c r="F3006" s="140">
        <v>21.67</v>
      </c>
      <c r="G3006" s="126"/>
      <c r="H3006" s="126"/>
      <c r="I3006" s="126"/>
    </row>
    <row r="3007" spans="3:9" x14ac:dyDescent="0.2">
      <c r="C3007" s="126"/>
      <c r="D3007" s="138">
        <v>41562</v>
      </c>
      <c r="F3007" s="140">
        <v>21.71</v>
      </c>
      <c r="G3007" s="126"/>
      <c r="H3007" s="126"/>
      <c r="I3007" s="126"/>
    </row>
    <row r="3008" spans="3:9" x14ac:dyDescent="0.2">
      <c r="C3008" s="126"/>
      <c r="D3008" s="138">
        <v>41561</v>
      </c>
      <c r="F3008" s="140">
        <v>21.678999999999998</v>
      </c>
      <c r="G3008" s="126"/>
      <c r="H3008" s="126"/>
      <c r="I3008" s="126"/>
    </row>
    <row r="3009" spans="3:9" x14ac:dyDescent="0.2">
      <c r="C3009" s="126"/>
      <c r="D3009" s="138">
        <v>41558</v>
      </c>
      <c r="F3009" s="140">
        <v>21.61</v>
      </c>
      <c r="G3009" s="126"/>
      <c r="H3009" s="126"/>
      <c r="I3009" s="126"/>
    </row>
    <row r="3010" spans="3:9" x14ac:dyDescent="0.2">
      <c r="C3010" s="126"/>
      <c r="D3010" s="138">
        <v>41557</v>
      </c>
      <c r="F3010" s="140">
        <v>21.588000000000001</v>
      </c>
      <c r="G3010" s="126"/>
      <c r="H3010" s="126"/>
      <c r="I3010" s="126"/>
    </row>
    <row r="3011" spans="3:9" x14ac:dyDescent="0.2">
      <c r="C3011" s="126"/>
      <c r="D3011" s="138">
        <v>41556</v>
      </c>
      <c r="F3011" s="140">
        <v>21.620999999999999</v>
      </c>
      <c r="G3011" s="126"/>
      <c r="H3011" s="126"/>
      <c r="I3011" s="126"/>
    </row>
    <row r="3012" spans="3:9" x14ac:dyDescent="0.2">
      <c r="C3012" s="126"/>
      <c r="D3012" s="138">
        <v>41555</v>
      </c>
      <c r="F3012" s="140">
        <v>21.552</v>
      </c>
      <c r="G3012" s="126"/>
      <c r="H3012" s="126"/>
      <c r="I3012" s="126"/>
    </row>
    <row r="3013" spans="3:9" x14ac:dyDescent="0.2">
      <c r="C3013" s="126"/>
      <c r="D3013" s="138">
        <v>41554</v>
      </c>
      <c r="F3013" s="140">
        <v>21.63</v>
      </c>
      <c r="G3013" s="126"/>
      <c r="H3013" s="126"/>
      <c r="I3013" s="126"/>
    </row>
    <row r="3014" spans="3:9" x14ac:dyDescent="0.2">
      <c r="C3014" s="126"/>
      <c r="D3014" s="138">
        <v>41551</v>
      </c>
      <c r="F3014" s="140">
        <v>21.594000000000001</v>
      </c>
      <c r="G3014" s="126"/>
      <c r="H3014" s="126"/>
      <c r="I3014" s="126"/>
    </row>
    <row r="3015" spans="3:9" x14ac:dyDescent="0.2">
      <c r="C3015" s="126"/>
      <c r="D3015" s="138">
        <v>41550</v>
      </c>
      <c r="F3015" s="140">
        <v>21.65</v>
      </c>
      <c r="G3015" s="126"/>
      <c r="H3015" s="126"/>
      <c r="I3015" s="126"/>
    </row>
    <row r="3016" spans="3:9" x14ac:dyDescent="0.2">
      <c r="C3016" s="126"/>
      <c r="D3016" s="138">
        <v>41549</v>
      </c>
      <c r="F3016" s="140">
        <v>21.853000000000002</v>
      </c>
      <c r="G3016" s="126"/>
      <c r="H3016" s="126"/>
      <c r="I3016" s="126"/>
    </row>
    <row r="3017" spans="3:9" x14ac:dyDescent="0.2">
      <c r="C3017" s="126"/>
      <c r="D3017" s="138">
        <v>41548</v>
      </c>
      <c r="F3017" s="140">
        <v>21.995000000000001</v>
      </c>
      <c r="G3017" s="126"/>
      <c r="H3017" s="126"/>
      <c r="I3017" s="126"/>
    </row>
    <row r="3018" spans="3:9" x14ac:dyDescent="0.2">
      <c r="C3018" s="126"/>
      <c r="D3018" s="138">
        <v>41547</v>
      </c>
      <c r="E3018" s="86"/>
      <c r="F3018" s="140">
        <v>22.06</v>
      </c>
      <c r="G3018" s="126"/>
      <c r="H3018" s="126"/>
      <c r="I3018" s="126"/>
    </row>
    <row r="3019" spans="3:9" x14ac:dyDescent="0.2">
      <c r="C3019" s="126"/>
      <c r="D3019" s="138">
        <v>41544</v>
      </c>
      <c r="E3019" s="86"/>
      <c r="F3019" s="140">
        <v>22.001999999999999</v>
      </c>
      <c r="G3019" s="126"/>
      <c r="H3019" s="126"/>
      <c r="I3019" s="126"/>
    </row>
    <row r="3020" spans="3:9" x14ac:dyDescent="0.2">
      <c r="C3020" s="126"/>
      <c r="D3020" s="138">
        <v>41543</v>
      </c>
      <c r="E3020" s="86"/>
      <c r="F3020" s="140">
        <v>21.724</v>
      </c>
      <c r="G3020" s="126"/>
      <c r="H3020" s="126"/>
      <c r="I3020" s="126"/>
    </row>
    <row r="3021" spans="3:9" x14ac:dyDescent="0.2">
      <c r="C3021" s="126"/>
      <c r="D3021" s="138">
        <v>41542</v>
      </c>
      <c r="E3021" s="86"/>
      <c r="F3021" s="140">
        <v>21.667000000000002</v>
      </c>
      <c r="G3021" s="126"/>
      <c r="H3021" s="126"/>
      <c r="I3021" s="126"/>
    </row>
    <row r="3022" spans="3:9" x14ac:dyDescent="0.2">
      <c r="C3022" s="126"/>
      <c r="D3022" s="138">
        <v>41541</v>
      </c>
      <c r="E3022" s="86"/>
      <c r="F3022" s="140">
        <v>21.526</v>
      </c>
      <c r="G3022" s="126"/>
      <c r="H3022" s="126"/>
      <c r="I3022" s="126"/>
    </row>
    <row r="3023" spans="3:9" x14ac:dyDescent="0.2">
      <c r="C3023" s="126"/>
      <c r="D3023" s="138">
        <v>41540</v>
      </c>
      <c r="E3023" s="86"/>
      <c r="F3023" s="140">
        <v>21.49</v>
      </c>
      <c r="G3023" s="126"/>
      <c r="H3023" s="126"/>
      <c r="I3023" s="126"/>
    </row>
    <row r="3024" spans="3:9" x14ac:dyDescent="0.2">
      <c r="C3024" s="126"/>
      <c r="D3024" s="138">
        <v>41537</v>
      </c>
      <c r="E3024" s="86"/>
      <c r="F3024" s="140">
        <v>21.567</v>
      </c>
      <c r="G3024" s="126"/>
      <c r="H3024" s="126"/>
      <c r="I3024" s="126"/>
    </row>
    <row r="3025" spans="3:9" x14ac:dyDescent="0.2">
      <c r="C3025" s="126"/>
      <c r="D3025" s="138">
        <v>41536</v>
      </c>
      <c r="E3025" s="86"/>
      <c r="F3025" s="140">
        <v>21.803000000000001</v>
      </c>
      <c r="G3025" s="126"/>
      <c r="H3025" s="126"/>
      <c r="I3025" s="126"/>
    </row>
    <row r="3026" spans="3:9" x14ac:dyDescent="0.2">
      <c r="C3026" s="126"/>
      <c r="D3026" s="138">
        <v>41535</v>
      </c>
      <c r="E3026" s="86"/>
      <c r="F3026" s="140">
        <v>22</v>
      </c>
      <c r="G3026" s="126"/>
      <c r="H3026" s="126"/>
      <c r="I3026" s="126"/>
    </row>
    <row r="3027" spans="3:9" x14ac:dyDescent="0.2">
      <c r="C3027" s="126"/>
      <c r="D3027" s="138">
        <v>41534</v>
      </c>
      <c r="E3027" s="86"/>
      <c r="F3027" s="140">
        <v>22.126000000000001</v>
      </c>
      <c r="G3027" s="126"/>
      <c r="H3027" s="126"/>
      <c r="I3027" s="126"/>
    </row>
    <row r="3028" spans="3:9" x14ac:dyDescent="0.2">
      <c r="C3028" s="126"/>
      <c r="D3028" s="138">
        <v>41533</v>
      </c>
      <c r="E3028" s="86"/>
      <c r="F3028" s="140">
        <v>22.146999999999998</v>
      </c>
      <c r="G3028" s="126"/>
      <c r="H3028" s="126"/>
      <c r="I3028" s="126"/>
    </row>
    <row r="3029" spans="3:9" x14ac:dyDescent="0.2">
      <c r="C3029" s="126"/>
      <c r="D3029" s="138">
        <v>41530</v>
      </c>
      <c r="E3029" s="86"/>
      <c r="F3029" s="140">
        <v>22.393999999999998</v>
      </c>
      <c r="G3029" s="126"/>
      <c r="H3029" s="126"/>
      <c r="I3029" s="126"/>
    </row>
    <row r="3030" spans="3:9" x14ac:dyDescent="0.2">
      <c r="C3030" s="126"/>
      <c r="D3030" s="138">
        <v>41529</v>
      </c>
      <c r="E3030" s="86"/>
      <c r="F3030" s="140">
        <v>22.367000000000001</v>
      </c>
      <c r="G3030" s="126"/>
      <c r="H3030" s="126"/>
      <c r="I3030" s="126"/>
    </row>
    <row r="3031" spans="3:9" x14ac:dyDescent="0.2">
      <c r="C3031" s="126"/>
      <c r="D3031" s="138">
        <v>41528</v>
      </c>
      <c r="E3031" s="86"/>
      <c r="F3031" s="140">
        <v>22.361000000000001</v>
      </c>
      <c r="G3031" s="126"/>
      <c r="H3031" s="126"/>
      <c r="I3031" s="126"/>
    </row>
    <row r="3032" spans="3:9" x14ac:dyDescent="0.2">
      <c r="C3032" s="126"/>
      <c r="D3032" s="138">
        <v>41527</v>
      </c>
      <c r="E3032" s="86"/>
      <c r="F3032" s="140">
        <v>22.343</v>
      </c>
      <c r="G3032" s="126"/>
      <c r="H3032" s="126"/>
      <c r="I3032" s="126"/>
    </row>
    <row r="3033" spans="3:9" x14ac:dyDescent="0.2">
      <c r="C3033" s="126"/>
      <c r="D3033" s="138">
        <v>41526</v>
      </c>
      <c r="E3033" s="86"/>
      <c r="F3033" s="140">
        <v>22.405999999999999</v>
      </c>
      <c r="G3033" s="126"/>
      <c r="H3033" s="126"/>
      <c r="I3033" s="126"/>
    </row>
    <row r="3034" spans="3:9" x14ac:dyDescent="0.2">
      <c r="C3034" s="126"/>
      <c r="D3034" s="138">
        <v>41523</v>
      </c>
      <c r="E3034" s="86"/>
      <c r="F3034" s="140">
        <v>22.555</v>
      </c>
      <c r="G3034" s="126"/>
      <c r="H3034" s="126"/>
      <c r="I3034" s="126"/>
    </row>
    <row r="3035" spans="3:9" x14ac:dyDescent="0.2">
      <c r="C3035" s="126"/>
      <c r="D3035" s="138">
        <v>41522</v>
      </c>
      <c r="E3035" s="86"/>
      <c r="F3035" s="140">
        <v>22.664000000000001</v>
      </c>
      <c r="G3035" s="126"/>
      <c r="H3035" s="126"/>
      <c r="I3035" s="126"/>
    </row>
    <row r="3036" spans="3:9" x14ac:dyDescent="0.2">
      <c r="C3036" s="126"/>
      <c r="D3036" s="138">
        <v>41521</v>
      </c>
      <c r="E3036" s="86"/>
      <c r="F3036" s="140">
        <v>22.602</v>
      </c>
      <c r="G3036" s="126"/>
      <c r="H3036" s="126"/>
      <c r="I3036" s="126"/>
    </row>
    <row r="3037" spans="3:9" x14ac:dyDescent="0.2">
      <c r="C3037" s="126"/>
      <c r="D3037" s="138">
        <v>41520</v>
      </c>
      <c r="E3037" s="86"/>
      <c r="F3037" s="140">
        <v>22.666</v>
      </c>
      <c r="G3037" s="126"/>
      <c r="H3037" s="126"/>
      <c r="I3037" s="126"/>
    </row>
    <row r="3038" spans="3:9" x14ac:dyDescent="0.2">
      <c r="C3038" s="126"/>
      <c r="D3038" s="138">
        <v>41519</v>
      </c>
      <c r="E3038" s="86"/>
      <c r="F3038" s="140">
        <v>22.574999999999999</v>
      </c>
      <c r="G3038" s="126"/>
      <c r="H3038" s="126"/>
      <c r="I3038" s="126"/>
    </row>
    <row r="3039" spans="3:9" x14ac:dyDescent="0.2">
      <c r="C3039" s="126"/>
      <c r="D3039" s="138">
        <v>41516</v>
      </c>
      <c r="E3039" s="86"/>
      <c r="F3039" s="140">
        <v>22.606000000000002</v>
      </c>
      <c r="G3039" s="126"/>
      <c r="H3039" s="126"/>
      <c r="I3039" s="126"/>
    </row>
    <row r="3040" spans="3:9" x14ac:dyDescent="0.2">
      <c r="C3040" s="126"/>
      <c r="D3040" s="138">
        <v>41515</v>
      </c>
      <c r="E3040" s="86"/>
      <c r="F3040" s="140">
        <v>22.411999999999999</v>
      </c>
      <c r="G3040" s="126"/>
      <c r="H3040" s="126"/>
      <c r="I3040" s="126"/>
    </row>
    <row r="3041" spans="3:9" x14ac:dyDescent="0.2">
      <c r="C3041" s="126"/>
      <c r="D3041" s="138">
        <v>41514</v>
      </c>
      <c r="E3041" s="86"/>
      <c r="F3041" s="140">
        <v>22.161999999999999</v>
      </c>
      <c r="G3041" s="126"/>
      <c r="H3041" s="126"/>
      <c r="I3041" s="126"/>
    </row>
    <row r="3042" spans="3:9" x14ac:dyDescent="0.2">
      <c r="C3042" s="126"/>
      <c r="D3042" s="138">
        <v>41513</v>
      </c>
      <c r="E3042" s="86"/>
      <c r="F3042" s="140">
        <v>22.213999999999999</v>
      </c>
      <c r="G3042" s="126"/>
      <c r="H3042" s="126"/>
      <c r="I3042" s="126"/>
    </row>
    <row r="3043" spans="3:9" x14ac:dyDescent="0.2">
      <c r="C3043" s="126"/>
      <c r="D3043" s="138">
        <v>41512</v>
      </c>
      <c r="E3043" s="86"/>
      <c r="F3043" s="140">
        <v>22.111999999999998</v>
      </c>
      <c r="G3043" s="126"/>
      <c r="H3043" s="126"/>
      <c r="I3043" s="126"/>
    </row>
    <row r="3044" spans="3:9" x14ac:dyDescent="0.2">
      <c r="C3044" s="126"/>
      <c r="D3044" s="138">
        <v>41509</v>
      </c>
      <c r="E3044" s="86"/>
      <c r="F3044" s="140">
        <v>22.045000000000002</v>
      </c>
      <c r="G3044" s="126"/>
      <c r="H3044" s="126"/>
      <c r="I3044" s="126"/>
    </row>
    <row r="3045" spans="3:9" x14ac:dyDescent="0.2">
      <c r="C3045" s="126"/>
      <c r="D3045" s="138">
        <v>41508</v>
      </c>
      <c r="E3045" s="86"/>
      <c r="F3045" s="140">
        <v>22.451000000000001</v>
      </c>
      <c r="G3045" s="126"/>
      <c r="H3045" s="126"/>
      <c r="I3045" s="126"/>
    </row>
    <row r="3046" spans="3:9" x14ac:dyDescent="0.2">
      <c r="C3046" s="126"/>
      <c r="D3046" s="138">
        <v>41507</v>
      </c>
      <c r="E3046" s="86"/>
      <c r="F3046" s="140">
        <v>22.047999999999998</v>
      </c>
      <c r="G3046" s="126"/>
      <c r="H3046" s="126"/>
      <c r="I3046" s="126"/>
    </row>
    <row r="3047" spans="3:9" x14ac:dyDescent="0.2">
      <c r="C3047" s="126"/>
      <c r="D3047" s="138">
        <v>41506</v>
      </c>
      <c r="E3047" s="86"/>
      <c r="F3047" s="140">
        <v>21.623000000000001</v>
      </c>
      <c r="G3047" s="126"/>
      <c r="H3047" s="126"/>
      <c r="I3047" s="126"/>
    </row>
    <row r="3048" spans="3:9" x14ac:dyDescent="0.2">
      <c r="C3048" s="126"/>
      <c r="D3048" s="138">
        <v>41505</v>
      </c>
      <c r="E3048" s="86"/>
      <c r="F3048" s="140">
        <v>21.597999999999999</v>
      </c>
      <c r="G3048" s="126"/>
      <c r="H3048" s="126"/>
      <c r="I3048" s="126"/>
    </row>
    <row r="3049" spans="3:9" x14ac:dyDescent="0.2">
      <c r="C3049" s="126"/>
      <c r="D3049" s="138">
        <v>41502</v>
      </c>
      <c r="E3049" s="86"/>
      <c r="F3049" s="140">
        <v>21.884</v>
      </c>
      <c r="G3049" s="126"/>
      <c r="H3049" s="126"/>
      <c r="I3049" s="126"/>
    </row>
    <row r="3050" spans="3:9" x14ac:dyDescent="0.2">
      <c r="C3050" s="126"/>
      <c r="D3050" s="138">
        <v>41501</v>
      </c>
      <c r="E3050" s="86"/>
      <c r="F3050" s="140">
        <v>21.905999999999999</v>
      </c>
      <c r="G3050" s="126"/>
      <c r="H3050" s="126"/>
      <c r="I3050" s="126"/>
    </row>
    <row r="3051" spans="3:9" x14ac:dyDescent="0.2">
      <c r="C3051" s="126"/>
      <c r="D3051" s="138">
        <v>41500</v>
      </c>
      <c r="E3051" s="86"/>
      <c r="F3051" s="140">
        <v>21.713999999999999</v>
      </c>
      <c r="G3051" s="126"/>
      <c r="H3051" s="126"/>
      <c r="I3051" s="126"/>
    </row>
    <row r="3052" spans="3:9" x14ac:dyDescent="0.2">
      <c r="C3052" s="126"/>
      <c r="D3052" s="138">
        <v>41499</v>
      </c>
      <c r="E3052" s="86"/>
      <c r="F3052" s="140">
        <v>21.594000000000001</v>
      </c>
      <c r="G3052" s="126"/>
      <c r="H3052" s="126"/>
      <c r="I3052" s="126"/>
    </row>
    <row r="3053" spans="3:9" x14ac:dyDescent="0.2">
      <c r="C3053" s="126"/>
      <c r="D3053" s="138">
        <v>41498</v>
      </c>
      <c r="E3053" s="86"/>
      <c r="F3053" s="140">
        <v>21.579000000000001</v>
      </c>
      <c r="G3053" s="126"/>
      <c r="H3053" s="126"/>
      <c r="I3053" s="126"/>
    </row>
    <row r="3054" spans="3:9" x14ac:dyDescent="0.2">
      <c r="C3054" s="126"/>
      <c r="D3054" s="138">
        <v>41495</v>
      </c>
      <c r="E3054" s="86"/>
      <c r="F3054" s="140">
        <v>21.288</v>
      </c>
      <c r="G3054" s="126"/>
      <c r="H3054" s="126"/>
      <c r="I3054" s="126"/>
    </row>
    <row r="3055" spans="3:9" x14ac:dyDescent="0.2">
      <c r="C3055" s="126"/>
      <c r="D3055" s="138">
        <v>41494</v>
      </c>
      <c r="E3055" s="86"/>
      <c r="F3055" s="140">
        <v>21.478999999999999</v>
      </c>
      <c r="G3055" s="126"/>
      <c r="H3055" s="126"/>
      <c r="I3055" s="126"/>
    </row>
    <row r="3056" spans="3:9" x14ac:dyDescent="0.2">
      <c r="C3056" s="126"/>
      <c r="D3056" s="138">
        <v>41493</v>
      </c>
      <c r="E3056" s="86"/>
      <c r="F3056" s="140">
        <v>21.632000000000001</v>
      </c>
      <c r="G3056" s="126"/>
      <c r="H3056" s="126"/>
      <c r="I3056" s="126"/>
    </row>
    <row r="3057" spans="3:9" x14ac:dyDescent="0.2">
      <c r="C3057" s="126"/>
      <c r="D3057" s="138">
        <v>41492</v>
      </c>
      <c r="E3057" s="86"/>
      <c r="F3057" s="140">
        <v>21.724</v>
      </c>
      <c r="G3057" s="126"/>
      <c r="H3057" s="126"/>
      <c r="I3057" s="126"/>
    </row>
    <row r="3058" spans="3:9" x14ac:dyDescent="0.2">
      <c r="C3058" s="126"/>
      <c r="D3058" s="138">
        <v>41489</v>
      </c>
      <c r="E3058" s="86"/>
      <c r="F3058" s="140">
        <v>21.667999999999999</v>
      </c>
      <c r="G3058" s="126"/>
      <c r="H3058" s="126"/>
      <c r="I3058" s="126"/>
    </row>
    <row r="3059" spans="3:9" x14ac:dyDescent="0.2">
      <c r="C3059" s="126"/>
      <c r="D3059" s="138">
        <v>41488</v>
      </c>
      <c r="E3059" s="86"/>
      <c r="F3059" s="140">
        <v>21.577000000000002</v>
      </c>
      <c r="G3059" s="126"/>
      <c r="H3059" s="126"/>
      <c r="I3059" s="126"/>
    </row>
    <row r="3060" spans="3:9" x14ac:dyDescent="0.2">
      <c r="C3060" s="126"/>
      <c r="D3060" s="138">
        <v>41487</v>
      </c>
      <c r="E3060" s="86"/>
      <c r="F3060" s="140">
        <v>21.5</v>
      </c>
      <c r="G3060" s="126"/>
      <c r="H3060" s="126"/>
      <c r="I3060" s="126"/>
    </row>
    <row r="3061" spans="3:9" x14ac:dyDescent="0.2">
      <c r="C3061" s="126"/>
      <c r="D3061" s="138">
        <v>41486</v>
      </c>
      <c r="E3061" s="86"/>
      <c r="F3061" s="140">
        <v>21.532</v>
      </c>
      <c r="G3061" s="126"/>
      <c r="H3061" s="126"/>
      <c r="I3061" s="126"/>
    </row>
    <row r="3062" spans="3:9" x14ac:dyDescent="0.2">
      <c r="C3062" s="126"/>
      <c r="D3062" s="138">
        <v>41485</v>
      </c>
      <c r="E3062" s="86"/>
      <c r="F3062" s="140">
        <v>21.36</v>
      </c>
      <c r="G3062" s="126"/>
      <c r="H3062" s="126"/>
      <c r="I3062" s="126"/>
    </row>
    <row r="3063" spans="3:9" x14ac:dyDescent="0.2">
      <c r="C3063" s="126"/>
      <c r="D3063" s="138">
        <v>41484</v>
      </c>
      <c r="E3063" s="86"/>
      <c r="F3063" s="140">
        <v>21.363</v>
      </c>
      <c r="G3063" s="126"/>
      <c r="H3063" s="126"/>
      <c r="I3063" s="126"/>
    </row>
    <row r="3064" spans="3:9" x14ac:dyDescent="0.2">
      <c r="C3064" s="126"/>
      <c r="D3064" s="138">
        <v>41481</v>
      </c>
      <c r="E3064" s="86"/>
      <c r="F3064" s="140">
        <v>21.352</v>
      </c>
      <c r="G3064" s="126"/>
      <c r="H3064" s="126"/>
      <c r="I3064" s="126"/>
    </row>
    <row r="3065" spans="3:9" x14ac:dyDescent="0.2">
      <c r="C3065" s="126"/>
      <c r="D3065" s="138">
        <v>41480</v>
      </c>
      <c r="E3065" s="86"/>
      <c r="F3065" s="140">
        <v>21.344999999999999</v>
      </c>
      <c r="G3065" s="126"/>
      <c r="H3065" s="126"/>
      <c r="I3065" s="126"/>
    </row>
    <row r="3066" spans="3:9" x14ac:dyDescent="0.2">
      <c r="C3066" s="126"/>
      <c r="D3066" s="138">
        <v>41479</v>
      </c>
      <c r="E3066" s="86"/>
      <c r="F3066" s="140">
        <v>21.161000000000001</v>
      </c>
      <c r="G3066" s="126"/>
      <c r="H3066" s="126"/>
      <c r="I3066" s="126"/>
    </row>
    <row r="3067" spans="3:9" x14ac:dyDescent="0.2">
      <c r="C3067" s="126"/>
      <c r="D3067" s="138">
        <v>41478</v>
      </c>
      <c r="E3067" s="86"/>
      <c r="F3067" s="140">
        <v>21.114000000000001</v>
      </c>
      <c r="G3067" s="126"/>
      <c r="H3067" s="126"/>
      <c r="I3067" s="126"/>
    </row>
    <row r="3068" spans="3:9" x14ac:dyDescent="0.2">
      <c r="C3068" s="126"/>
      <c r="D3068" s="138">
        <v>41477</v>
      </c>
      <c r="E3068" s="86"/>
      <c r="F3068" s="140">
        <v>21.085999999999999</v>
      </c>
      <c r="G3068" s="126"/>
      <c r="H3068" s="126"/>
      <c r="I3068" s="126"/>
    </row>
    <row r="3069" spans="3:9" x14ac:dyDescent="0.2">
      <c r="C3069" s="126"/>
      <c r="D3069" s="138">
        <v>41474</v>
      </c>
      <c r="E3069" s="86"/>
      <c r="F3069" s="140">
        <v>21.050999999999998</v>
      </c>
      <c r="G3069" s="126"/>
      <c r="H3069" s="126"/>
      <c r="I3069" s="126"/>
    </row>
    <row r="3070" spans="3:9" x14ac:dyDescent="0.2">
      <c r="C3070" s="126"/>
      <c r="D3070" s="138">
        <v>41473</v>
      </c>
      <c r="E3070" s="86"/>
      <c r="F3070" s="140" t="s">
        <v>1332</v>
      </c>
      <c r="G3070" s="126"/>
      <c r="H3070" s="126"/>
      <c r="I3070" s="126"/>
    </row>
    <row r="3071" spans="3:9" x14ac:dyDescent="0.2">
      <c r="C3071" s="126"/>
      <c r="D3071" s="138">
        <v>41472</v>
      </c>
      <c r="E3071" s="86"/>
      <c r="F3071" s="140">
        <v>20.963999999999999</v>
      </c>
      <c r="G3071" s="126"/>
      <c r="H3071" s="126"/>
      <c r="I3071" s="126"/>
    </row>
    <row r="3072" spans="3:9" x14ac:dyDescent="0.2">
      <c r="C3072" s="126"/>
      <c r="D3072" s="138">
        <v>41471</v>
      </c>
      <c r="E3072" s="86"/>
      <c r="F3072" s="140">
        <v>21.010999999999999</v>
      </c>
      <c r="G3072" s="126"/>
      <c r="H3072" s="126"/>
      <c r="I3072" s="126"/>
    </row>
    <row r="3073" spans="3:9" x14ac:dyDescent="0.2">
      <c r="C3073" s="126"/>
      <c r="D3073" s="138">
        <v>41470</v>
      </c>
      <c r="E3073" s="86"/>
      <c r="F3073" s="140">
        <v>21.158999999999999</v>
      </c>
      <c r="G3073" s="126"/>
      <c r="H3073" s="126"/>
      <c r="I3073" s="126"/>
    </row>
    <row r="3074" spans="3:9" x14ac:dyDescent="0.2">
      <c r="C3074" s="126"/>
      <c r="D3074" s="138">
        <v>41467</v>
      </c>
      <c r="E3074" s="86"/>
      <c r="F3074" s="140">
        <v>21.381</v>
      </c>
      <c r="G3074" s="126"/>
      <c r="H3074" s="126"/>
      <c r="I3074" s="126"/>
    </row>
    <row r="3075" spans="3:9" x14ac:dyDescent="0.2">
      <c r="C3075" s="126"/>
      <c r="D3075" s="138">
        <v>41466</v>
      </c>
      <c r="E3075" s="86"/>
      <c r="F3075" s="140">
        <v>21.414000000000001</v>
      </c>
      <c r="G3075" s="126"/>
      <c r="H3075" s="126"/>
      <c r="I3075" s="126"/>
    </row>
    <row r="3076" spans="3:9" x14ac:dyDescent="0.2">
      <c r="C3076" s="126"/>
      <c r="D3076" s="138">
        <v>41465</v>
      </c>
      <c r="E3076" s="86"/>
      <c r="F3076" s="140">
        <v>21.195</v>
      </c>
      <c r="G3076" s="126"/>
      <c r="H3076" s="126"/>
      <c r="I3076" s="126"/>
    </row>
    <row r="3077" spans="3:9" x14ac:dyDescent="0.2">
      <c r="C3077" s="126"/>
      <c r="D3077" s="138">
        <v>41464</v>
      </c>
      <c r="E3077" s="86"/>
      <c r="F3077" s="140">
        <v>20.808</v>
      </c>
      <c r="G3077" s="126"/>
      <c r="H3077" s="126"/>
      <c r="I3077" s="126"/>
    </row>
    <row r="3078" spans="3:9" x14ac:dyDescent="0.2">
      <c r="C3078" s="126"/>
      <c r="D3078" s="138">
        <v>41463</v>
      </c>
      <c r="E3078" s="86"/>
      <c r="F3078" s="140">
        <v>20.748000000000001</v>
      </c>
      <c r="G3078" s="126"/>
      <c r="H3078" s="126"/>
      <c r="I3078" s="126"/>
    </row>
    <row r="3079" spans="3:9" x14ac:dyDescent="0.2">
      <c r="C3079" s="126"/>
      <c r="D3079" s="138">
        <v>41460</v>
      </c>
      <c r="E3079" s="86"/>
      <c r="F3079" s="140">
        <v>20.818000000000001</v>
      </c>
      <c r="G3079" s="126"/>
      <c r="H3079" s="126"/>
      <c r="I3079" s="126"/>
    </row>
    <row r="3080" spans="3:9" x14ac:dyDescent="0.2">
      <c r="C3080" s="126"/>
      <c r="D3080" s="138">
        <v>41459</v>
      </c>
      <c r="E3080" s="86"/>
      <c r="F3080" s="140">
        <v>20.715</v>
      </c>
      <c r="G3080" s="126"/>
      <c r="H3080" s="126"/>
      <c r="I3080" s="126"/>
    </row>
    <row r="3081" spans="3:9" x14ac:dyDescent="0.2">
      <c r="C3081" s="126"/>
      <c r="D3081" s="138">
        <v>41458</v>
      </c>
      <c r="E3081" s="86"/>
      <c r="F3081" s="140">
        <v>20.806000000000001</v>
      </c>
      <c r="G3081" s="126"/>
      <c r="H3081" s="126"/>
      <c r="I3081" s="126"/>
    </row>
    <row r="3082" spans="3:9" x14ac:dyDescent="0.2">
      <c r="C3082" s="126"/>
      <c r="D3082" s="138">
        <v>41457</v>
      </c>
      <c r="E3082" s="86"/>
      <c r="F3082" s="140">
        <v>20.651</v>
      </c>
      <c r="G3082" s="126"/>
      <c r="H3082" s="126"/>
      <c r="I3082" s="126"/>
    </row>
    <row r="3083" spans="3:9" x14ac:dyDescent="0.2">
      <c r="C3083" s="126"/>
      <c r="D3083" s="138">
        <v>41456</v>
      </c>
      <c r="E3083" s="86"/>
      <c r="F3083" s="140">
        <v>20.562000000000001</v>
      </c>
      <c r="G3083" s="126"/>
      <c r="H3083" s="126"/>
      <c r="I3083" s="126"/>
    </row>
    <row r="3084" spans="3:9" x14ac:dyDescent="0.2">
      <c r="C3084" s="126"/>
      <c r="D3084" s="138">
        <v>41453</v>
      </c>
      <c r="E3084" s="86"/>
      <c r="F3084" s="141">
        <v>20.568000000000001</v>
      </c>
      <c r="G3084" s="126"/>
      <c r="H3084" s="126"/>
      <c r="I3084" s="126"/>
    </row>
    <row r="3085" spans="3:9" x14ac:dyDescent="0.2">
      <c r="C3085" s="126"/>
      <c r="D3085" s="138">
        <v>41452</v>
      </c>
      <c r="E3085" s="86"/>
      <c r="F3085" s="141">
        <v>20.48</v>
      </c>
      <c r="G3085" s="126"/>
      <c r="H3085" s="126"/>
      <c r="I3085" s="126"/>
    </row>
    <row r="3086" spans="3:9" x14ac:dyDescent="0.2">
      <c r="C3086" s="126"/>
      <c r="D3086" s="138">
        <v>41451</v>
      </c>
      <c r="E3086" s="86"/>
      <c r="F3086" s="141">
        <v>20.573</v>
      </c>
      <c r="G3086" s="126"/>
      <c r="H3086" s="126"/>
      <c r="I3086" s="126"/>
    </row>
    <row r="3087" spans="3:9" x14ac:dyDescent="0.2">
      <c r="C3087" s="126"/>
      <c r="D3087" s="138">
        <v>41450</v>
      </c>
      <c r="E3087" s="86"/>
      <c r="F3087" s="141">
        <v>20.859000000000002</v>
      </c>
      <c r="G3087" s="126"/>
      <c r="H3087" s="126"/>
      <c r="I3087" s="126"/>
    </row>
    <row r="3088" spans="3:9" x14ac:dyDescent="0.2">
      <c r="C3088" s="126"/>
      <c r="D3088" s="138">
        <v>41449</v>
      </c>
      <c r="E3088" s="86"/>
      <c r="F3088" s="141">
        <v>20.966999999999999</v>
      </c>
      <c r="G3088" s="126"/>
      <c r="H3088" s="126"/>
      <c r="I3088" s="126"/>
    </row>
    <row r="3089" spans="3:9" x14ac:dyDescent="0.2">
      <c r="C3089" s="126"/>
      <c r="D3089" s="138">
        <v>41446</v>
      </c>
      <c r="E3089" s="86"/>
      <c r="F3089" s="141">
        <v>21.062999999999999</v>
      </c>
      <c r="G3089" s="126"/>
      <c r="H3089" s="126"/>
      <c r="I3089" s="126"/>
    </row>
    <row r="3090" spans="3:9" x14ac:dyDescent="0.2">
      <c r="C3090" s="126"/>
      <c r="D3090" s="138">
        <v>41445</v>
      </c>
      <c r="E3090" s="86"/>
      <c r="F3090" s="141">
        <v>21.201000000000001</v>
      </c>
      <c r="G3090" s="126"/>
      <c r="H3090" s="126"/>
      <c r="I3090" s="126"/>
    </row>
    <row r="3091" spans="3:9" x14ac:dyDescent="0.2">
      <c r="C3091" s="126"/>
      <c r="D3091" s="138">
        <v>41444</v>
      </c>
      <c r="E3091" s="86"/>
      <c r="F3091" s="141" t="s">
        <v>1332</v>
      </c>
      <c r="G3091" s="126"/>
      <c r="H3091" s="126"/>
      <c r="I3091" s="126"/>
    </row>
    <row r="3092" spans="3:9" x14ac:dyDescent="0.2">
      <c r="C3092" s="126"/>
      <c r="D3092" s="138">
        <v>41443</v>
      </c>
      <c r="E3092" s="86"/>
      <c r="F3092" s="141">
        <v>20.844999999999999</v>
      </c>
      <c r="G3092" s="126"/>
      <c r="H3092" s="126"/>
      <c r="I3092" s="126"/>
    </row>
    <row r="3093" spans="3:9" x14ac:dyDescent="0.2">
      <c r="C3093" s="126"/>
      <c r="D3093" s="138">
        <v>41442</v>
      </c>
      <c r="E3093" s="86"/>
      <c r="F3093" s="141">
        <v>20.774999999999999</v>
      </c>
      <c r="G3093" s="126"/>
      <c r="H3093" s="126"/>
      <c r="I3093" s="126"/>
    </row>
    <row r="3094" spans="3:9" x14ac:dyDescent="0.2">
      <c r="C3094" s="126"/>
      <c r="D3094" s="138">
        <v>41439</v>
      </c>
      <c r="E3094" s="86"/>
      <c r="F3094" s="141">
        <v>20.725999999999999</v>
      </c>
      <c r="G3094" s="126"/>
      <c r="H3094" s="126"/>
      <c r="I3094" s="126"/>
    </row>
    <row r="3095" spans="3:9" x14ac:dyDescent="0.2">
      <c r="C3095" s="126"/>
      <c r="D3095" s="138">
        <v>41438</v>
      </c>
      <c r="E3095" s="86"/>
      <c r="F3095" s="141">
        <v>20.670999999999999</v>
      </c>
      <c r="G3095" s="126"/>
      <c r="H3095" s="126"/>
      <c r="I3095" s="126"/>
    </row>
    <row r="3096" spans="3:9" x14ac:dyDescent="0.2">
      <c r="C3096" s="126"/>
      <c r="D3096" s="138">
        <v>41437</v>
      </c>
      <c r="E3096" s="86"/>
      <c r="F3096" s="141">
        <v>20.594999999999999</v>
      </c>
      <c r="G3096" s="126"/>
      <c r="H3096" s="126"/>
      <c r="I3096" s="126"/>
    </row>
    <row r="3097" spans="3:9" x14ac:dyDescent="0.2">
      <c r="C3097" s="126"/>
      <c r="D3097" s="138">
        <v>41436</v>
      </c>
      <c r="E3097" s="86"/>
      <c r="F3097" s="141">
        <v>20.724</v>
      </c>
      <c r="G3097" s="126"/>
      <c r="H3097" s="126"/>
      <c r="I3097" s="126"/>
    </row>
    <row r="3098" spans="3:9" x14ac:dyDescent="0.2">
      <c r="C3098" s="126"/>
      <c r="D3098" s="138">
        <v>41435</v>
      </c>
      <c r="E3098" s="86"/>
      <c r="F3098" s="141">
        <v>20.544</v>
      </c>
      <c r="G3098" s="126"/>
      <c r="H3098" s="126"/>
      <c r="I3098" s="126"/>
    </row>
    <row r="3099" spans="3:9" x14ac:dyDescent="0.2">
      <c r="C3099" s="126"/>
      <c r="D3099" s="138">
        <v>41432</v>
      </c>
      <c r="E3099" s="86"/>
      <c r="F3099" s="141">
        <v>20.725000000000001</v>
      </c>
      <c r="G3099" s="126"/>
      <c r="H3099" s="126"/>
      <c r="I3099" s="126"/>
    </row>
    <row r="3100" spans="3:9" x14ac:dyDescent="0.2">
      <c r="C3100" s="126"/>
      <c r="D3100" s="138">
        <v>41431</v>
      </c>
      <c r="E3100" s="86"/>
      <c r="F3100" s="141">
        <v>20.498000000000001</v>
      </c>
      <c r="G3100" s="126"/>
      <c r="H3100" s="126"/>
      <c r="I3100" s="126"/>
    </row>
    <row r="3101" spans="3:9" x14ac:dyDescent="0.2">
      <c r="C3101" s="126"/>
      <c r="D3101" s="138">
        <v>41430</v>
      </c>
      <c r="E3101" s="86"/>
      <c r="F3101" s="141">
        <v>20.369</v>
      </c>
      <c r="G3101" s="126"/>
      <c r="H3101" s="126"/>
      <c r="I3101" s="126"/>
    </row>
    <row r="3102" spans="3:9" x14ac:dyDescent="0.2">
      <c r="C3102" s="126"/>
      <c r="D3102" s="138">
        <v>41429</v>
      </c>
      <c r="E3102" s="86"/>
      <c r="F3102" s="141">
        <v>20.332999999999998</v>
      </c>
      <c r="G3102" s="126"/>
      <c r="H3102" s="126"/>
      <c r="I3102" s="126"/>
    </row>
    <row r="3103" spans="3:9" x14ac:dyDescent="0.2">
      <c r="C3103" s="126"/>
      <c r="D3103" s="138">
        <v>41428</v>
      </c>
      <c r="E3103" s="86"/>
      <c r="F3103" s="141">
        <v>20.318000000000001</v>
      </c>
      <c r="G3103" s="126"/>
      <c r="H3103" s="126"/>
      <c r="I3103" s="126"/>
    </row>
    <row r="3104" spans="3:9" x14ac:dyDescent="0.2">
      <c r="C3104" s="126"/>
      <c r="D3104" s="138">
        <v>41425</v>
      </c>
      <c r="E3104" s="86"/>
      <c r="F3104" s="141">
        <v>20.295999999999999</v>
      </c>
      <c r="G3104" s="126"/>
      <c r="H3104" s="126"/>
      <c r="I3104" s="126"/>
    </row>
    <row r="3105" spans="3:9" x14ac:dyDescent="0.2">
      <c r="C3105" s="126"/>
      <c r="D3105" s="138">
        <v>41424</v>
      </c>
      <c r="E3105" s="86"/>
      <c r="F3105" s="141">
        <v>20.623999999999999</v>
      </c>
      <c r="G3105" s="126"/>
      <c r="H3105" s="126"/>
      <c r="I3105" s="126"/>
    </row>
    <row r="3106" spans="3:9" x14ac:dyDescent="0.2">
      <c r="C3106" s="126"/>
      <c r="D3106" s="138">
        <v>41423</v>
      </c>
      <c r="E3106" s="86"/>
      <c r="F3106" s="141">
        <v>20.201000000000001</v>
      </c>
      <c r="G3106" s="126"/>
      <c r="H3106" s="126"/>
      <c r="I3106" s="126"/>
    </row>
    <row r="3107" spans="3:9" x14ac:dyDescent="0.2">
      <c r="C3107" s="126"/>
      <c r="D3107" s="138">
        <v>41422</v>
      </c>
      <c r="E3107" s="86"/>
      <c r="F3107" s="141">
        <v>19.943000000000001</v>
      </c>
      <c r="G3107" s="126"/>
      <c r="H3107" s="126"/>
      <c r="I3107" s="126"/>
    </row>
    <row r="3108" spans="3:9" x14ac:dyDescent="0.2">
      <c r="C3108" s="126"/>
      <c r="D3108" s="138">
        <v>41421</v>
      </c>
      <c r="E3108" s="86"/>
      <c r="F3108" s="141">
        <v>19.533999999999999</v>
      </c>
      <c r="G3108" s="126"/>
      <c r="H3108" s="126"/>
      <c r="I3108" s="126"/>
    </row>
    <row r="3109" spans="3:9" x14ac:dyDescent="0.2">
      <c r="C3109" s="126"/>
      <c r="D3109" s="138">
        <v>41418</v>
      </c>
      <c r="E3109" s="86"/>
      <c r="F3109" s="141">
        <v>19.295000000000002</v>
      </c>
      <c r="G3109" s="126"/>
      <c r="H3109" s="126"/>
      <c r="I3109" s="126"/>
    </row>
    <row r="3110" spans="3:9" x14ac:dyDescent="0.2">
      <c r="C3110" s="126"/>
      <c r="D3110" s="138">
        <v>41417</v>
      </c>
      <c r="E3110" s="86"/>
      <c r="F3110" s="141">
        <v>19.091999999999999</v>
      </c>
      <c r="G3110" s="126"/>
      <c r="H3110" s="126"/>
      <c r="I3110" s="126"/>
    </row>
    <row r="3111" spans="3:9" x14ac:dyDescent="0.2">
      <c r="C3111" s="126"/>
      <c r="D3111" s="138">
        <v>41416</v>
      </c>
      <c r="E3111" s="86"/>
      <c r="F3111" s="141">
        <v>19.015000000000001</v>
      </c>
      <c r="G3111" s="126"/>
      <c r="H3111" s="126"/>
      <c r="I3111" s="126"/>
    </row>
    <row r="3112" spans="3:9" x14ac:dyDescent="0.2">
      <c r="C3112" s="126"/>
      <c r="D3112" s="138">
        <v>41415</v>
      </c>
      <c r="E3112" s="86"/>
      <c r="F3112" s="141">
        <v>19.027999999999999</v>
      </c>
      <c r="G3112" s="126"/>
      <c r="H3112" s="126"/>
      <c r="I3112" s="126"/>
    </row>
    <row r="3113" spans="3:9" x14ac:dyDescent="0.2">
      <c r="C3113" s="126"/>
      <c r="D3113" s="138">
        <v>41414</v>
      </c>
      <c r="E3113" s="86"/>
      <c r="F3113" s="141">
        <v>18.989000000000001</v>
      </c>
      <c r="G3113" s="126"/>
      <c r="H3113" s="126"/>
      <c r="I3113" s="126"/>
    </row>
    <row r="3114" spans="3:9" x14ac:dyDescent="0.2">
      <c r="C3114" s="126"/>
      <c r="D3114" s="138">
        <v>41411</v>
      </c>
      <c r="E3114" s="86"/>
      <c r="F3114" s="141">
        <v>18.981999999999999</v>
      </c>
      <c r="G3114" s="126"/>
      <c r="H3114" s="126"/>
      <c r="I3114" s="126"/>
    </row>
    <row r="3115" spans="3:9" x14ac:dyDescent="0.2">
      <c r="C3115" s="126"/>
      <c r="D3115" s="138">
        <v>41410</v>
      </c>
      <c r="E3115" s="86"/>
      <c r="F3115" s="141">
        <v>18.966000000000001</v>
      </c>
      <c r="G3115" s="126"/>
      <c r="H3115" s="126"/>
      <c r="I3115" s="126"/>
    </row>
    <row r="3116" spans="3:9" x14ac:dyDescent="0.2">
      <c r="C3116" s="126"/>
      <c r="D3116" s="138">
        <v>41409</v>
      </c>
      <c r="E3116" s="86"/>
      <c r="F3116" s="141">
        <v>18.975000000000001</v>
      </c>
      <c r="G3116" s="126"/>
      <c r="H3116" s="126"/>
      <c r="I3116" s="126"/>
    </row>
    <row r="3117" spans="3:9" x14ac:dyDescent="0.2">
      <c r="C3117" s="126"/>
      <c r="D3117" s="138">
        <v>41408</v>
      </c>
      <c r="E3117" s="86"/>
      <c r="F3117" s="141">
        <v>18.96</v>
      </c>
      <c r="G3117" s="126"/>
      <c r="H3117" s="126"/>
      <c r="I3117" s="126"/>
    </row>
    <row r="3118" spans="3:9" x14ac:dyDescent="0.2">
      <c r="C3118" s="126"/>
      <c r="D3118" s="138">
        <v>41407</v>
      </c>
      <c r="E3118" s="86"/>
      <c r="F3118" s="141">
        <v>18.975999999999999</v>
      </c>
      <c r="G3118" s="126"/>
      <c r="H3118" s="126"/>
      <c r="I3118" s="126"/>
    </row>
    <row r="3119" spans="3:9" x14ac:dyDescent="0.2">
      <c r="C3119" s="126"/>
      <c r="D3119" s="138">
        <v>41404</v>
      </c>
      <c r="E3119" s="86"/>
      <c r="F3119" s="141">
        <v>18.975999999999999</v>
      </c>
      <c r="G3119" s="126"/>
      <c r="H3119" s="126"/>
      <c r="I3119" s="126"/>
    </row>
    <row r="3120" spans="3:9" x14ac:dyDescent="0.2">
      <c r="C3120" s="126"/>
      <c r="D3120" s="138">
        <v>41403</v>
      </c>
      <c r="E3120" s="86"/>
      <c r="F3120" s="141">
        <v>18.954000000000001</v>
      </c>
      <c r="G3120" s="126"/>
      <c r="H3120" s="126"/>
      <c r="I3120" s="126"/>
    </row>
    <row r="3121" spans="3:9" x14ac:dyDescent="0.2">
      <c r="C3121" s="126"/>
      <c r="D3121" s="138">
        <v>41402</v>
      </c>
      <c r="E3121" s="86"/>
      <c r="F3121" s="141">
        <v>18.960999999999999</v>
      </c>
      <c r="G3121" s="126"/>
      <c r="H3121" s="126"/>
      <c r="I3121" s="126"/>
    </row>
    <row r="3122" spans="3:9" x14ac:dyDescent="0.2">
      <c r="C3122" s="126"/>
      <c r="D3122" s="138">
        <v>41401</v>
      </c>
      <c r="E3122" s="86"/>
      <c r="F3122" s="141">
        <v>18.986999999999998</v>
      </c>
      <c r="G3122" s="126"/>
      <c r="H3122" s="126"/>
      <c r="I3122" s="126"/>
    </row>
    <row r="3123" spans="3:9" x14ac:dyDescent="0.2">
      <c r="C3123" s="126"/>
      <c r="D3123" s="138">
        <v>41400</v>
      </c>
      <c r="E3123" s="86"/>
      <c r="F3123" s="141">
        <v>19</v>
      </c>
      <c r="G3123" s="126"/>
      <c r="H3123" s="126"/>
      <c r="I3123" s="126"/>
    </row>
    <row r="3124" spans="3:9" x14ac:dyDescent="0.2">
      <c r="C3124" s="126"/>
      <c r="D3124" s="138">
        <v>41397</v>
      </c>
      <c r="E3124" s="86"/>
      <c r="F3124" s="141">
        <v>18.957000000000001</v>
      </c>
      <c r="G3124" s="126"/>
      <c r="H3124" s="126"/>
      <c r="I3124" s="126"/>
    </row>
    <row r="3125" spans="3:9" x14ac:dyDescent="0.2">
      <c r="C3125" s="126"/>
      <c r="D3125" s="138">
        <v>41396</v>
      </c>
      <c r="E3125" s="86"/>
      <c r="F3125" s="141">
        <v>18.952999999999999</v>
      </c>
      <c r="G3125" s="126"/>
      <c r="H3125" s="126"/>
      <c r="I3125" s="126"/>
    </row>
    <row r="3126" spans="3:9" x14ac:dyDescent="0.2">
      <c r="C3126" s="126"/>
      <c r="D3126" s="138">
        <v>41395</v>
      </c>
      <c r="E3126" s="86"/>
      <c r="F3126" s="141" t="s">
        <v>1332</v>
      </c>
      <c r="G3126" s="126"/>
      <c r="H3126" s="126"/>
      <c r="I3126" s="126"/>
    </row>
    <row r="3127" spans="3:9" x14ac:dyDescent="0.2">
      <c r="C3127" s="126"/>
      <c r="D3127" s="138">
        <v>41394</v>
      </c>
      <c r="E3127" s="86"/>
      <c r="F3127" s="141">
        <v>18.945</v>
      </c>
      <c r="G3127" s="126"/>
      <c r="H3127" s="126"/>
      <c r="I3127" s="126"/>
    </row>
    <row r="3128" spans="3:9" x14ac:dyDescent="0.2">
      <c r="C3128" s="126"/>
      <c r="D3128" s="138">
        <v>41393</v>
      </c>
      <c r="E3128" s="86"/>
      <c r="F3128" s="141">
        <v>18.943999999999999</v>
      </c>
      <c r="G3128" s="126"/>
      <c r="H3128" s="126"/>
      <c r="I3128" s="126"/>
    </row>
    <row r="3129" spans="3:9" x14ac:dyDescent="0.2">
      <c r="C3129" s="126"/>
      <c r="D3129" s="138">
        <v>41390</v>
      </c>
      <c r="E3129" s="86"/>
      <c r="F3129" s="141">
        <v>18.952999999999999</v>
      </c>
      <c r="G3129" s="126"/>
      <c r="H3129" s="126"/>
      <c r="I3129" s="126"/>
    </row>
    <row r="3130" spans="3:9" x14ac:dyDescent="0.2">
      <c r="C3130" s="126"/>
      <c r="D3130" s="138">
        <v>41389</v>
      </c>
      <c r="E3130" s="86"/>
      <c r="F3130" s="141">
        <v>18.952999999999999</v>
      </c>
      <c r="G3130" s="126"/>
      <c r="H3130" s="126"/>
      <c r="I3130" s="126"/>
    </row>
    <row r="3131" spans="3:9" x14ac:dyDescent="0.2">
      <c r="C3131" s="126"/>
      <c r="D3131" s="138">
        <v>41388</v>
      </c>
      <c r="E3131" s="86"/>
      <c r="F3131" s="141">
        <v>18.925999999999998</v>
      </c>
      <c r="G3131" s="126"/>
      <c r="H3131" s="126"/>
      <c r="I3131" s="126"/>
    </row>
    <row r="3132" spans="3:9" x14ac:dyDescent="0.2">
      <c r="C3132" s="126"/>
      <c r="D3132" s="138">
        <v>41387</v>
      </c>
      <c r="E3132" s="86"/>
      <c r="F3132" s="141">
        <v>18.946999999999999</v>
      </c>
      <c r="G3132" s="126"/>
      <c r="H3132" s="126"/>
      <c r="I3132" s="126"/>
    </row>
    <row r="3133" spans="3:9" x14ac:dyDescent="0.2">
      <c r="C3133" s="126"/>
      <c r="D3133" s="138">
        <v>41386</v>
      </c>
      <c r="E3133" s="86"/>
      <c r="F3133" s="141" t="s">
        <v>1357</v>
      </c>
      <c r="G3133" s="126"/>
      <c r="H3133" s="126"/>
      <c r="I3133" s="126"/>
    </row>
    <row r="3134" spans="3:9" x14ac:dyDescent="0.2">
      <c r="C3134" s="126"/>
      <c r="D3134" s="138">
        <v>41383</v>
      </c>
      <c r="E3134" s="86"/>
      <c r="F3134" s="141">
        <v>19.010999999999999</v>
      </c>
      <c r="G3134" s="126"/>
      <c r="H3134" s="126"/>
      <c r="I3134" s="126"/>
    </row>
    <row r="3135" spans="3:9" x14ac:dyDescent="0.2">
      <c r="C3135" s="126"/>
      <c r="D3135" s="138">
        <v>41382</v>
      </c>
      <c r="E3135" s="86"/>
      <c r="F3135" s="141">
        <v>19.026</v>
      </c>
      <c r="G3135" s="126"/>
      <c r="H3135" s="126"/>
      <c r="I3135" s="126"/>
    </row>
    <row r="3136" spans="3:9" x14ac:dyDescent="0.2">
      <c r="C3136" s="126"/>
      <c r="D3136" s="138">
        <v>41381</v>
      </c>
      <c r="E3136" s="86"/>
      <c r="F3136" s="141">
        <v>18.962</v>
      </c>
      <c r="G3136" s="126"/>
      <c r="H3136" s="126"/>
      <c r="I3136" s="126"/>
    </row>
    <row r="3137" spans="3:9" x14ac:dyDescent="0.2">
      <c r="C3137" s="126"/>
      <c r="D3137" s="138">
        <v>41380</v>
      </c>
      <c r="E3137" s="86"/>
      <c r="F3137" s="141">
        <v>18.943999999999999</v>
      </c>
      <c r="G3137" s="126"/>
      <c r="H3137" s="126"/>
      <c r="I3137" s="126"/>
    </row>
    <row r="3138" spans="3:9" x14ac:dyDescent="0.2">
      <c r="C3138" s="126"/>
      <c r="D3138" s="138">
        <v>41379</v>
      </c>
      <c r="E3138" s="86"/>
      <c r="F3138" s="141">
        <v>18.954999999999998</v>
      </c>
      <c r="G3138" s="126"/>
      <c r="H3138" s="126"/>
      <c r="I3138" s="126"/>
    </row>
    <row r="3139" spans="3:9" x14ac:dyDescent="0.2">
      <c r="C3139" s="126"/>
      <c r="D3139" s="138">
        <v>41376</v>
      </c>
      <c r="E3139" s="86"/>
      <c r="F3139" s="141">
        <v>18.954000000000001</v>
      </c>
      <c r="G3139" s="126"/>
      <c r="H3139" s="126"/>
      <c r="I3139" s="126"/>
    </row>
    <row r="3140" spans="3:9" x14ac:dyDescent="0.2">
      <c r="C3140" s="126"/>
      <c r="D3140" s="138">
        <v>41375</v>
      </c>
      <c r="E3140" s="86"/>
      <c r="F3140" s="141">
        <v>19.016999999999999</v>
      </c>
      <c r="G3140" s="126"/>
      <c r="H3140" s="126"/>
      <c r="I3140" s="126"/>
    </row>
    <row r="3141" spans="3:9" x14ac:dyDescent="0.2">
      <c r="C3141" s="126"/>
      <c r="D3141" s="138">
        <v>41374</v>
      </c>
      <c r="E3141" s="86"/>
      <c r="F3141" s="141">
        <v>19.013000000000002</v>
      </c>
      <c r="G3141" s="126"/>
      <c r="H3141" s="126"/>
      <c r="I3141" s="126"/>
    </row>
    <row r="3142" spans="3:9" x14ac:dyDescent="0.2">
      <c r="C3142" s="126"/>
      <c r="D3142" s="138">
        <v>41373</v>
      </c>
      <c r="E3142" s="86"/>
      <c r="F3142" s="141">
        <v>18.963999999999999</v>
      </c>
      <c r="G3142" s="126"/>
      <c r="H3142" s="126"/>
      <c r="I3142" s="126"/>
    </row>
    <row r="3143" spans="3:9" x14ac:dyDescent="0.2">
      <c r="C3143" s="126"/>
      <c r="D3143" s="138">
        <v>41372</v>
      </c>
      <c r="E3143" s="86"/>
      <c r="F3143" s="141">
        <v>19.027999999999999</v>
      </c>
      <c r="G3143" s="126"/>
      <c r="H3143" s="126"/>
      <c r="I3143" s="126"/>
    </row>
    <row r="3144" spans="3:9" x14ac:dyDescent="0.2">
      <c r="C3144" s="126"/>
      <c r="D3144" s="138">
        <v>41369</v>
      </c>
      <c r="E3144" s="86"/>
      <c r="F3144" s="141">
        <v>19.088000000000001</v>
      </c>
      <c r="G3144" s="126"/>
      <c r="H3144" s="126"/>
      <c r="I3144" s="126"/>
    </row>
    <row r="3145" spans="3:9" x14ac:dyDescent="0.2">
      <c r="C3145" s="126"/>
      <c r="D3145" s="138">
        <v>41368</v>
      </c>
      <c r="E3145" s="86"/>
      <c r="F3145" s="141">
        <v>19.155999999999999</v>
      </c>
      <c r="G3145" s="126"/>
      <c r="H3145" s="126"/>
      <c r="I3145" s="126"/>
    </row>
    <row r="3146" spans="3:9" x14ac:dyDescent="0.2">
      <c r="C3146" s="126"/>
      <c r="D3146" s="138">
        <v>41367</v>
      </c>
      <c r="E3146" s="86"/>
      <c r="F3146" s="141">
        <v>18.989999999999998</v>
      </c>
      <c r="G3146" s="126"/>
      <c r="H3146" s="126"/>
      <c r="I3146" s="126"/>
    </row>
    <row r="3147" spans="3:9" x14ac:dyDescent="0.2">
      <c r="C3147" s="126"/>
      <c r="D3147" s="138">
        <v>41366</v>
      </c>
      <c r="E3147" s="86"/>
      <c r="F3147" s="141">
        <v>18.977</v>
      </c>
      <c r="G3147" s="126"/>
      <c r="H3147" s="126"/>
      <c r="I3147" s="126"/>
    </row>
    <row r="3148" spans="3:9" x14ac:dyDescent="0.2">
      <c r="C3148" s="126"/>
      <c r="D3148" s="138">
        <v>41365</v>
      </c>
      <c r="E3148" s="86"/>
      <c r="F3148" s="141">
        <v>18.984000000000002</v>
      </c>
      <c r="G3148" s="126"/>
      <c r="H3148" s="126"/>
      <c r="I3148" s="126"/>
    </row>
    <row r="3149" spans="3:9" x14ac:dyDescent="0.2">
      <c r="C3149" s="126"/>
      <c r="D3149" s="138">
        <v>41362</v>
      </c>
      <c r="E3149" s="86"/>
      <c r="F3149" s="141" t="s">
        <v>1357</v>
      </c>
      <c r="G3149" s="126"/>
      <c r="H3149" s="126"/>
      <c r="I3149" s="126"/>
    </row>
    <row r="3150" spans="3:9" x14ac:dyDescent="0.2">
      <c r="C3150" s="126"/>
      <c r="D3150" s="138">
        <v>41361</v>
      </c>
      <c r="E3150" s="86"/>
      <c r="F3150" s="141" t="s">
        <v>1357</v>
      </c>
      <c r="G3150" s="126"/>
      <c r="H3150" s="126"/>
      <c r="I3150" s="126"/>
    </row>
    <row r="3151" spans="3:9" x14ac:dyDescent="0.2">
      <c r="C3151" s="126"/>
      <c r="D3151" s="138">
        <v>41360</v>
      </c>
      <c r="E3151" s="86"/>
      <c r="F3151" s="141">
        <v>18.95</v>
      </c>
      <c r="G3151" s="126"/>
      <c r="H3151" s="126"/>
      <c r="I3151" s="126"/>
    </row>
    <row r="3152" spans="3:9" x14ac:dyDescent="0.2">
      <c r="C3152" s="126"/>
      <c r="D3152" s="138">
        <v>41359</v>
      </c>
      <c r="E3152" s="86"/>
      <c r="F3152" s="141">
        <v>18.933</v>
      </c>
      <c r="G3152" s="126"/>
      <c r="H3152" s="126"/>
      <c r="I3152" s="126"/>
    </row>
    <row r="3153" spans="3:9" x14ac:dyDescent="0.2">
      <c r="C3153" s="126"/>
      <c r="D3153" s="138">
        <v>41358</v>
      </c>
      <c r="E3153" s="86"/>
      <c r="F3153" s="141">
        <v>18.946999999999999</v>
      </c>
      <c r="G3153" s="126"/>
      <c r="H3153" s="126"/>
      <c r="I3153" s="126"/>
    </row>
    <row r="3154" spans="3:9" x14ac:dyDescent="0.2">
      <c r="C3154" s="126"/>
      <c r="D3154" s="138">
        <v>41355</v>
      </c>
      <c r="E3154" s="86"/>
      <c r="F3154" s="141">
        <v>19.001000000000001</v>
      </c>
      <c r="G3154" s="126"/>
      <c r="H3154" s="126"/>
      <c r="I3154" s="126"/>
    </row>
    <row r="3155" spans="3:9" x14ac:dyDescent="0.2">
      <c r="C3155" s="126"/>
      <c r="D3155" s="138">
        <v>41354</v>
      </c>
      <c r="E3155" s="86"/>
      <c r="F3155" s="141">
        <v>19.004000000000001</v>
      </c>
      <c r="G3155" s="126"/>
      <c r="H3155" s="126"/>
      <c r="I3155" s="126"/>
    </row>
    <row r="3156" spans="3:9" x14ac:dyDescent="0.2">
      <c r="C3156" s="126"/>
      <c r="D3156" s="138">
        <v>41353</v>
      </c>
      <c r="E3156" s="86"/>
      <c r="F3156" s="141">
        <v>18.911999999999999</v>
      </c>
      <c r="G3156" s="126"/>
      <c r="H3156" s="126"/>
      <c r="I3156" s="126"/>
    </row>
    <row r="3157" spans="3:9" x14ac:dyDescent="0.2">
      <c r="C3157" s="126"/>
      <c r="D3157" s="138">
        <v>41352</v>
      </c>
      <c r="E3157" s="86"/>
      <c r="F3157" s="141">
        <v>18.914999999999999</v>
      </c>
      <c r="G3157" s="126"/>
      <c r="H3157" s="126"/>
      <c r="I3157" s="126"/>
    </row>
    <row r="3158" spans="3:9" x14ac:dyDescent="0.2">
      <c r="C3158" s="126"/>
      <c r="D3158" s="138">
        <v>41351</v>
      </c>
      <c r="E3158" s="86"/>
      <c r="F3158" s="141">
        <v>18.86</v>
      </c>
      <c r="G3158" s="126"/>
      <c r="H3158" s="126"/>
      <c r="I3158" s="126"/>
    </row>
    <row r="3159" spans="3:9" x14ac:dyDescent="0.2">
      <c r="C3159" s="126"/>
      <c r="D3159" s="138">
        <v>41348</v>
      </c>
      <c r="E3159" s="86"/>
      <c r="F3159" s="141">
        <v>18.905999999999999</v>
      </c>
      <c r="G3159" s="126"/>
      <c r="H3159" s="126"/>
      <c r="I3159" s="126"/>
    </row>
    <row r="3160" spans="3:9" x14ac:dyDescent="0.2">
      <c r="C3160" s="126"/>
      <c r="D3160" s="138">
        <v>41347</v>
      </c>
      <c r="E3160" s="86"/>
      <c r="F3160" s="141">
        <v>18.960999999999999</v>
      </c>
      <c r="G3160" s="126"/>
      <c r="H3160" s="126"/>
      <c r="I3160" s="126"/>
    </row>
    <row r="3161" spans="3:9" x14ac:dyDescent="0.2">
      <c r="C3161" s="126"/>
      <c r="D3161" s="138">
        <v>41346</v>
      </c>
      <c r="E3161" s="86"/>
      <c r="F3161" s="141">
        <v>18.998000000000001</v>
      </c>
      <c r="G3161" s="126"/>
      <c r="H3161" s="126"/>
      <c r="I3161" s="126"/>
    </row>
    <row r="3162" spans="3:9" x14ac:dyDescent="0.2">
      <c r="C3162" s="126"/>
      <c r="D3162" s="138">
        <v>41345</v>
      </c>
      <c r="E3162" s="86"/>
      <c r="F3162" s="141">
        <v>19.018999999999998</v>
      </c>
      <c r="G3162" s="126"/>
      <c r="H3162" s="126"/>
      <c r="I3162" s="126"/>
    </row>
    <row r="3163" spans="3:9" x14ac:dyDescent="0.2">
      <c r="C3163" s="126"/>
      <c r="D3163" s="138">
        <v>41344</v>
      </c>
      <c r="E3163" s="86"/>
      <c r="F3163" s="141">
        <v>19.061</v>
      </c>
      <c r="G3163" s="126"/>
      <c r="H3163" s="126"/>
      <c r="I3163" s="126"/>
    </row>
    <row r="3164" spans="3:9" x14ac:dyDescent="0.2">
      <c r="C3164" s="126"/>
      <c r="D3164" s="138">
        <v>41341</v>
      </c>
      <c r="E3164" s="86"/>
      <c r="F3164" s="141">
        <v>19.076000000000001</v>
      </c>
      <c r="G3164" s="126"/>
      <c r="H3164" s="126"/>
      <c r="I3164" s="126"/>
    </row>
    <row r="3165" spans="3:9" x14ac:dyDescent="0.2">
      <c r="C3165" s="126"/>
      <c r="D3165" s="138">
        <v>41340</v>
      </c>
      <c r="E3165" s="86"/>
      <c r="F3165" s="141">
        <v>19.068999999999999</v>
      </c>
      <c r="G3165" s="126"/>
      <c r="H3165" s="126"/>
      <c r="I3165" s="126"/>
    </row>
    <row r="3166" spans="3:9" x14ac:dyDescent="0.2">
      <c r="C3166" s="126"/>
      <c r="D3166" s="138">
        <v>41339</v>
      </c>
      <c r="E3166" s="86"/>
      <c r="F3166" s="141">
        <v>19.065000000000001</v>
      </c>
      <c r="G3166" s="126"/>
      <c r="H3166" s="126"/>
      <c r="I3166" s="126"/>
    </row>
    <row r="3167" spans="3:9" x14ac:dyDescent="0.2">
      <c r="C3167" s="126"/>
      <c r="D3167" s="138">
        <v>41338</v>
      </c>
      <c r="E3167" s="86"/>
      <c r="F3167" s="141">
        <v>19.079000000000001</v>
      </c>
      <c r="G3167" s="126"/>
      <c r="H3167" s="126"/>
      <c r="I3167" s="126"/>
    </row>
    <row r="3168" spans="3:9" x14ac:dyDescent="0.2">
      <c r="C3168" s="126"/>
      <c r="D3168" s="138">
        <v>41337</v>
      </c>
      <c r="E3168" s="86"/>
      <c r="F3168" s="141">
        <v>19.126000000000001</v>
      </c>
      <c r="G3168" s="126"/>
      <c r="H3168" s="126"/>
      <c r="I3168" s="126"/>
    </row>
    <row r="3169" spans="3:9" x14ac:dyDescent="0.2">
      <c r="C3169" s="126"/>
      <c r="D3169" s="138">
        <v>41334</v>
      </c>
      <c r="E3169" s="86"/>
      <c r="F3169" s="141">
        <v>19.111999999999998</v>
      </c>
      <c r="G3169" s="126"/>
      <c r="H3169" s="126"/>
      <c r="I3169" s="126"/>
    </row>
    <row r="3170" spans="3:9" x14ac:dyDescent="0.2">
      <c r="C3170" s="126"/>
      <c r="D3170" s="138">
        <v>41333</v>
      </c>
      <c r="E3170" s="86"/>
      <c r="F3170" s="141">
        <v>19.116</v>
      </c>
      <c r="G3170" s="126"/>
      <c r="H3170" s="126"/>
      <c r="I3170" s="126"/>
    </row>
    <row r="3171" spans="3:9" x14ac:dyDescent="0.2">
      <c r="C3171" s="126"/>
      <c r="D3171" s="138">
        <v>41332</v>
      </c>
      <c r="E3171" s="86"/>
      <c r="F3171" s="141">
        <v>19.114000000000001</v>
      </c>
      <c r="G3171" s="126"/>
      <c r="H3171" s="126"/>
      <c r="I3171" s="126"/>
    </row>
    <row r="3172" spans="3:9" x14ac:dyDescent="0.2">
      <c r="C3172" s="126"/>
      <c r="D3172" s="138">
        <v>41331</v>
      </c>
      <c r="E3172" s="86"/>
      <c r="F3172" s="141">
        <v>19.123999999999999</v>
      </c>
      <c r="G3172" s="126"/>
      <c r="H3172" s="126"/>
      <c r="I3172" s="126"/>
    </row>
    <row r="3173" spans="3:9" x14ac:dyDescent="0.2">
      <c r="C3173" s="126"/>
      <c r="D3173" s="138">
        <v>41330</v>
      </c>
      <c r="E3173" s="86"/>
      <c r="F3173" s="141">
        <v>19.117999999999999</v>
      </c>
      <c r="G3173" s="126"/>
      <c r="H3173" s="126"/>
      <c r="I3173" s="126"/>
    </row>
    <row r="3174" spans="3:9" x14ac:dyDescent="0.2">
      <c r="C3174" s="126"/>
      <c r="D3174" s="138">
        <v>41327</v>
      </c>
      <c r="E3174" s="86"/>
      <c r="F3174" s="141">
        <v>19.123999999999999</v>
      </c>
      <c r="G3174" s="126"/>
      <c r="H3174" s="126"/>
      <c r="I3174" s="126"/>
    </row>
    <row r="3175" spans="3:9" x14ac:dyDescent="0.2">
      <c r="C3175" s="126"/>
      <c r="D3175" s="138">
        <v>41326</v>
      </c>
      <c r="E3175" s="86"/>
      <c r="F3175" s="141">
        <v>19.135000000000002</v>
      </c>
      <c r="G3175" s="126"/>
      <c r="H3175" s="126"/>
      <c r="I3175" s="126"/>
    </row>
    <row r="3176" spans="3:9" x14ac:dyDescent="0.2">
      <c r="C3176" s="126"/>
      <c r="D3176" s="138">
        <v>41325</v>
      </c>
      <c r="E3176" s="86"/>
      <c r="F3176" s="141">
        <v>19.158999999999999</v>
      </c>
      <c r="G3176" s="126"/>
      <c r="H3176" s="126"/>
      <c r="I3176" s="126"/>
    </row>
    <row r="3177" spans="3:9" x14ac:dyDescent="0.2">
      <c r="C3177" s="126"/>
      <c r="D3177" s="138">
        <v>41324</v>
      </c>
      <c r="E3177" s="86"/>
      <c r="F3177" s="141">
        <v>19.135999999999999</v>
      </c>
      <c r="G3177" s="126"/>
      <c r="H3177" s="126"/>
      <c r="I3177" s="126"/>
    </row>
    <row r="3178" spans="3:9" x14ac:dyDescent="0.2">
      <c r="C3178" s="126"/>
      <c r="D3178" s="138">
        <v>41323</v>
      </c>
      <c r="E3178" s="86"/>
      <c r="F3178" s="141">
        <v>19.077999999999999</v>
      </c>
      <c r="G3178" s="126"/>
      <c r="H3178" s="126"/>
      <c r="I3178" s="126"/>
    </row>
    <row r="3179" spans="3:9" x14ac:dyDescent="0.2">
      <c r="C3179" s="126"/>
      <c r="D3179" s="138">
        <v>41320</v>
      </c>
      <c r="E3179" s="86"/>
      <c r="F3179" s="141">
        <v>19.07</v>
      </c>
      <c r="G3179" s="126"/>
      <c r="H3179" s="126"/>
      <c r="I3179" s="126"/>
    </row>
    <row r="3180" spans="3:9" x14ac:dyDescent="0.2">
      <c r="C3180" s="126"/>
      <c r="D3180" s="138">
        <v>41319</v>
      </c>
      <c r="E3180" s="86"/>
      <c r="F3180" s="141">
        <v>19.079999999999998</v>
      </c>
      <c r="G3180" s="126"/>
      <c r="H3180" s="126"/>
      <c r="I3180" s="126"/>
    </row>
    <row r="3181" spans="3:9" x14ac:dyDescent="0.2">
      <c r="C3181" s="126"/>
      <c r="D3181" s="138">
        <v>41318</v>
      </c>
      <c r="E3181" s="86"/>
      <c r="F3181" s="141">
        <v>19.081</v>
      </c>
      <c r="G3181" s="126"/>
      <c r="H3181" s="126"/>
      <c r="I3181" s="126"/>
    </row>
    <row r="3182" spans="3:9" x14ac:dyDescent="0.2">
      <c r="C3182" s="126"/>
      <c r="D3182" s="138">
        <v>41313</v>
      </c>
      <c r="E3182" s="86"/>
      <c r="F3182" s="141">
        <v>19.07</v>
      </c>
      <c r="G3182" s="126"/>
      <c r="H3182" s="126"/>
      <c r="I3182" s="126"/>
    </row>
    <row r="3183" spans="3:9" x14ac:dyDescent="0.2">
      <c r="C3183" s="126"/>
      <c r="D3183" s="138">
        <v>41312</v>
      </c>
      <c r="E3183" s="86"/>
      <c r="F3183" s="141">
        <v>19.113</v>
      </c>
      <c r="G3183" s="126"/>
      <c r="H3183" s="126"/>
      <c r="I3183" s="126"/>
    </row>
    <row r="3184" spans="3:9" x14ac:dyDescent="0.2">
      <c r="C3184" s="126"/>
      <c r="D3184" s="138">
        <v>41311</v>
      </c>
      <c r="E3184" s="86"/>
      <c r="F3184" s="141">
        <v>19.114999999999998</v>
      </c>
      <c r="G3184" s="126"/>
      <c r="H3184" s="126"/>
      <c r="I3184" s="126"/>
    </row>
    <row r="3185" spans="3:9" x14ac:dyDescent="0.2">
      <c r="C3185" s="126"/>
      <c r="D3185" s="138">
        <v>41310</v>
      </c>
      <c r="E3185" s="86"/>
      <c r="F3185" s="141">
        <v>19.114999999999998</v>
      </c>
      <c r="G3185" s="126"/>
      <c r="H3185" s="126"/>
      <c r="I3185" s="126"/>
    </row>
    <row r="3186" spans="3:9" x14ac:dyDescent="0.2">
      <c r="C3186" s="126"/>
      <c r="D3186" s="138">
        <v>41309</v>
      </c>
      <c r="E3186" s="86"/>
      <c r="F3186" s="141">
        <v>19.132999999999999</v>
      </c>
      <c r="G3186" s="126"/>
      <c r="H3186" s="126"/>
      <c r="I3186" s="126"/>
    </row>
    <row r="3187" spans="3:9" x14ac:dyDescent="0.2">
      <c r="C3187" s="126"/>
      <c r="D3187" s="138">
        <v>41306</v>
      </c>
      <c r="E3187" s="86"/>
      <c r="F3187" s="141">
        <v>19.149000000000001</v>
      </c>
      <c r="G3187" s="126"/>
      <c r="H3187" s="126"/>
      <c r="I3187" s="126"/>
    </row>
    <row r="3188" spans="3:9" x14ac:dyDescent="0.2">
      <c r="C3188" s="126"/>
      <c r="D3188" s="138">
        <v>41305</v>
      </c>
      <c r="E3188" s="86"/>
      <c r="F3188" s="141">
        <v>19.143000000000001</v>
      </c>
      <c r="G3188" s="126"/>
      <c r="H3188" s="126"/>
      <c r="I3188" s="126"/>
    </row>
    <row r="3189" spans="3:9" x14ac:dyDescent="0.2">
      <c r="C3189" s="126"/>
      <c r="D3189" s="138">
        <v>41304</v>
      </c>
      <c r="E3189" s="86"/>
      <c r="F3189" s="141">
        <v>19.169</v>
      </c>
      <c r="G3189" s="126"/>
      <c r="H3189" s="126"/>
      <c r="I3189" s="126"/>
    </row>
    <row r="3190" spans="3:9" x14ac:dyDescent="0.2">
      <c r="C3190" s="126"/>
      <c r="D3190" s="138">
        <v>41303</v>
      </c>
      <c r="E3190" s="86"/>
      <c r="F3190" s="141">
        <v>19.242000000000001</v>
      </c>
      <c r="G3190" s="126"/>
      <c r="H3190" s="126"/>
      <c r="I3190" s="126"/>
    </row>
    <row r="3191" spans="3:9" x14ac:dyDescent="0.2">
      <c r="C3191" s="126"/>
      <c r="D3191" s="138">
        <v>41302</v>
      </c>
      <c r="E3191" s="86"/>
      <c r="F3191" s="141">
        <v>19.283999999999999</v>
      </c>
      <c r="G3191" s="126"/>
      <c r="H3191" s="126"/>
      <c r="I3191" s="126"/>
    </row>
    <row r="3192" spans="3:9" x14ac:dyDescent="0.2">
      <c r="C3192" s="126"/>
      <c r="D3192" s="138">
        <v>41299</v>
      </c>
      <c r="E3192" s="86"/>
      <c r="F3192" s="141">
        <v>19.292999999999999</v>
      </c>
      <c r="G3192" s="126"/>
      <c r="H3192" s="126"/>
      <c r="I3192" s="126"/>
    </row>
    <row r="3193" spans="3:9" x14ac:dyDescent="0.2">
      <c r="C3193" s="126"/>
      <c r="D3193" s="138">
        <v>41298</v>
      </c>
      <c r="E3193" s="86"/>
      <c r="F3193" s="141">
        <v>19.29</v>
      </c>
      <c r="G3193" s="126"/>
      <c r="H3193" s="126"/>
      <c r="I3193" s="126"/>
    </row>
    <row r="3194" spans="3:9" x14ac:dyDescent="0.2">
      <c r="C3194" s="126"/>
      <c r="D3194" s="138">
        <v>41297</v>
      </c>
      <c r="E3194" s="86"/>
      <c r="F3194" s="141">
        <v>19.271000000000001</v>
      </c>
      <c r="G3194" s="126"/>
      <c r="H3194" s="126"/>
      <c r="I3194" s="126"/>
    </row>
    <row r="3195" spans="3:9" x14ac:dyDescent="0.2">
      <c r="C3195" s="126"/>
      <c r="D3195" s="138">
        <v>41296</v>
      </c>
      <c r="E3195" s="86"/>
      <c r="F3195" s="141">
        <v>19.271999999999998</v>
      </c>
      <c r="G3195" s="126"/>
      <c r="H3195" s="126"/>
      <c r="I3195" s="126"/>
    </row>
    <row r="3196" spans="3:9" x14ac:dyDescent="0.2">
      <c r="C3196" s="126"/>
      <c r="D3196" s="138">
        <v>41295</v>
      </c>
      <c r="E3196" s="86"/>
      <c r="F3196" s="141">
        <v>19.271999999999998</v>
      </c>
      <c r="G3196" s="126"/>
      <c r="H3196" s="126"/>
      <c r="I3196" s="126"/>
    </row>
    <row r="3197" spans="3:9" x14ac:dyDescent="0.2">
      <c r="C3197" s="126"/>
      <c r="D3197" s="138">
        <v>41292</v>
      </c>
      <c r="E3197" s="86"/>
      <c r="F3197" s="141">
        <v>19.303999999999998</v>
      </c>
      <c r="G3197" s="126"/>
      <c r="H3197" s="126"/>
      <c r="I3197" s="126"/>
    </row>
    <row r="3198" spans="3:9" x14ac:dyDescent="0.2">
      <c r="C3198" s="126"/>
      <c r="D3198" s="138">
        <v>41291</v>
      </c>
      <c r="E3198" s="86"/>
      <c r="F3198" s="141">
        <v>19.359000000000002</v>
      </c>
      <c r="G3198" s="126"/>
      <c r="H3198" s="126"/>
      <c r="I3198" s="126"/>
    </row>
    <row r="3199" spans="3:9" x14ac:dyDescent="0.2">
      <c r="C3199" s="126"/>
      <c r="D3199" s="138">
        <v>41290</v>
      </c>
      <c r="E3199" s="86"/>
      <c r="F3199" s="141">
        <v>19.396000000000001</v>
      </c>
      <c r="G3199" s="126"/>
      <c r="H3199" s="126"/>
      <c r="I3199" s="126"/>
    </row>
    <row r="3200" spans="3:9" x14ac:dyDescent="0.2">
      <c r="C3200" s="126"/>
      <c r="D3200" s="138">
        <v>41289</v>
      </c>
      <c r="E3200" s="86"/>
      <c r="F3200" s="141">
        <v>19.393000000000001</v>
      </c>
      <c r="G3200" s="126"/>
      <c r="H3200" s="126"/>
      <c r="I3200" s="126"/>
    </row>
    <row r="3201" spans="3:9" x14ac:dyDescent="0.2">
      <c r="C3201" s="126"/>
      <c r="D3201" s="138">
        <v>41288</v>
      </c>
      <c r="E3201" s="86"/>
      <c r="F3201" s="141">
        <v>19.381</v>
      </c>
      <c r="G3201" s="126"/>
      <c r="H3201" s="126"/>
      <c r="I3201" s="126"/>
    </row>
    <row r="3202" spans="3:9" x14ac:dyDescent="0.2">
      <c r="C3202" s="126"/>
      <c r="D3202" s="138">
        <v>41285</v>
      </c>
      <c r="E3202" s="86"/>
      <c r="F3202" s="141">
        <v>19.376999999999999</v>
      </c>
      <c r="G3202" s="126"/>
      <c r="H3202" s="126"/>
      <c r="I3202" s="126"/>
    </row>
    <row r="3203" spans="3:9" x14ac:dyDescent="0.2">
      <c r="C3203" s="126"/>
      <c r="D3203" s="138">
        <v>41284</v>
      </c>
      <c r="E3203" s="86"/>
      <c r="F3203" s="141">
        <v>19.382000000000001</v>
      </c>
      <c r="G3203" s="126"/>
      <c r="H3203" s="126"/>
      <c r="I3203" s="126"/>
    </row>
    <row r="3204" spans="3:9" x14ac:dyDescent="0.2">
      <c r="C3204" s="126"/>
      <c r="D3204" s="138">
        <v>41283</v>
      </c>
      <c r="E3204" s="86"/>
      <c r="F3204" s="141">
        <v>19.384</v>
      </c>
      <c r="G3204" s="126"/>
      <c r="H3204" s="126"/>
      <c r="I3204" s="126"/>
    </row>
    <row r="3205" spans="3:9" x14ac:dyDescent="0.2">
      <c r="C3205" s="126"/>
      <c r="D3205" s="138">
        <v>41282</v>
      </c>
      <c r="E3205" s="86"/>
      <c r="F3205" s="141">
        <v>19.385000000000002</v>
      </c>
      <c r="G3205" s="126"/>
      <c r="H3205" s="126"/>
      <c r="I3205" s="126"/>
    </row>
    <row r="3206" spans="3:9" x14ac:dyDescent="0.2">
      <c r="C3206" s="126"/>
      <c r="D3206" s="138">
        <v>41281</v>
      </c>
      <c r="E3206" s="86"/>
      <c r="F3206" s="141">
        <v>19.395</v>
      </c>
      <c r="G3206" s="126"/>
      <c r="H3206" s="126"/>
      <c r="I3206" s="126"/>
    </row>
    <row r="3207" spans="3:9" x14ac:dyDescent="0.2">
      <c r="C3207" s="126"/>
      <c r="D3207" s="138">
        <v>41278</v>
      </c>
      <c r="E3207" s="86"/>
      <c r="F3207" s="141">
        <v>19.396999999999998</v>
      </c>
      <c r="G3207" s="126"/>
      <c r="H3207" s="126"/>
      <c r="I3207" s="126"/>
    </row>
    <row r="3208" spans="3:9" x14ac:dyDescent="0.2">
      <c r="C3208" s="126"/>
      <c r="D3208" s="138">
        <v>41277</v>
      </c>
      <c r="E3208" s="86"/>
      <c r="F3208" s="141">
        <v>19.419</v>
      </c>
      <c r="G3208" s="126"/>
      <c r="H3208" s="126"/>
      <c r="I3208" s="126"/>
    </row>
    <row r="3209" spans="3:9" x14ac:dyDescent="0.2">
      <c r="C3209" s="126"/>
      <c r="D3209" s="138">
        <v>41276</v>
      </c>
      <c r="E3209" s="86"/>
      <c r="F3209" s="141">
        <v>19.402000000000001</v>
      </c>
      <c r="G3209" s="126"/>
      <c r="H3209" s="126"/>
      <c r="I3209" s="126"/>
    </row>
    <row r="3210" spans="3:9" x14ac:dyDescent="0.2">
      <c r="C3210" s="126"/>
      <c r="D3210" s="138">
        <v>41274</v>
      </c>
      <c r="E3210" s="86"/>
      <c r="F3210" s="141" t="s">
        <v>1357</v>
      </c>
      <c r="G3210" s="126"/>
      <c r="H3210" s="126"/>
      <c r="I3210" s="126"/>
    </row>
    <row r="3211" spans="3:9" x14ac:dyDescent="0.2">
      <c r="C3211" s="126"/>
      <c r="D3211" s="138">
        <v>41271</v>
      </c>
      <c r="E3211" s="86"/>
      <c r="F3211" s="141">
        <v>19.401</v>
      </c>
      <c r="G3211" s="126"/>
      <c r="H3211" s="126"/>
      <c r="I3211" s="126"/>
    </row>
    <row r="3212" spans="3:9" x14ac:dyDescent="0.2">
      <c r="C3212" s="126"/>
      <c r="D3212" s="138">
        <v>41270</v>
      </c>
      <c r="E3212" s="86"/>
      <c r="F3212" s="141">
        <v>19.242000000000001</v>
      </c>
      <c r="G3212" s="126"/>
      <c r="H3212" s="126"/>
      <c r="I3212" s="126"/>
    </row>
    <row r="3213" spans="3:9" x14ac:dyDescent="0.2">
      <c r="C3213" s="126"/>
      <c r="D3213" s="138">
        <v>41269</v>
      </c>
      <c r="E3213" s="86"/>
      <c r="F3213" s="141">
        <v>19.204000000000001</v>
      </c>
      <c r="G3213" s="126"/>
      <c r="H3213" s="126"/>
      <c r="I3213" s="126"/>
    </row>
    <row r="3214" spans="3:9" x14ac:dyDescent="0.2">
      <c r="C3214" s="126"/>
      <c r="D3214" s="138">
        <v>41268</v>
      </c>
      <c r="E3214" s="86"/>
      <c r="F3214" s="141" t="s">
        <v>1332</v>
      </c>
      <c r="G3214" s="126"/>
      <c r="H3214" s="126"/>
      <c r="I3214" s="126"/>
    </row>
    <row r="3215" spans="3:9" x14ac:dyDescent="0.2">
      <c r="C3215" s="126"/>
      <c r="D3215" s="138">
        <v>41267</v>
      </c>
      <c r="E3215" s="86"/>
      <c r="F3215" s="141">
        <v>19.195</v>
      </c>
      <c r="G3215" s="126"/>
      <c r="H3215" s="126"/>
      <c r="I3215" s="126"/>
    </row>
    <row r="3216" spans="3:9" x14ac:dyDescent="0.2">
      <c r="C3216" s="126"/>
      <c r="D3216" s="138">
        <v>41264</v>
      </c>
      <c r="E3216" s="86"/>
      <c r="F3216" s="141">
        <v>19.202999999999999</v>
      </c>
      <c r="G3216" s="126"/>
      <c r="H3216" s="126"/>
      <c r="I3216" s="126"/>
    </row>
    <row r="3217" spans="3:9" x14ac:dyDescent="0.2">
      <c r="C3217" s="126"/>
      <c r="D3217" s="138">
        <v>41263</v>
      </c>
      <c r="E3217" s="86"/>
      <c r="F3217" s="141">
        <v>19.228000000000002</v>
      </c>
      <c r="G3217" s="126"/>
      <c r="H3217" s="126"/>
      <c r="I3217" s="126"/>
    </row>
    <row r="3218" spans="3:9" x14ac:dyDescent="0.2">
      <c r="C3218" s="126"/>
      <c r="D3218" s="138">
        <v>41262</v>
      </c>
      <c r="E3218" s="86"/>
      <c r="F3218" s="141">
        <v>19.257999999999999</v>
      </c>
      <c r="G3218" s="126"/>
      <c r="H3218" s="126"/>
      <c r="I3218" s="126"/>
    </row>
    <row r="3219" spans="3:9" x14ac:dyDescent="0.2">
      <c r="C3219" s="126"/>
      <c r="D3219" s="138">
        <v>41261</v>
      </c>
      <c r="E3219" s="86"/>
      <c r="F3219" s="141">
        <v>19.291</v>
      </c>
      <c r="G3219" s="126"/>
      <c r="H3219" s="126"/>
      <c r="I3219" s="126"/>
    </row>
    <row r="3220" spans="3:9" x14ac:dyDescent="0.2">
      <c r="C3220" s="126"/>
      <c r="D3220" s="138">
        <v>41260</v>
      </c>
      <c r="E3220" s="86"/>
      <c r="F3220" s="141">
        <v>19.273</v>
      </c>
      <c r="G3220" s="126"/>
      <c r="H3220" s="126"/>
      <c r="I3220" s="126"/>
    </row>
    <row r="3221" spans="3:9" x14ac:dyDescent="0.2">
      <c r="C3221" s="126"/>
      <c r="D3221" s="138">
        <v>41257</v>
      </c>
      <c r="E3221" s="86"/>
      <c r="F3221" s="141">
        <v>19.2</v>
      </c>
      <c r="G3221" s="126"/>
      <c r="H3221" s="126"/>
      <c r="I3221" s="126"/>
    </row>
    <row r="3222" spans="3:9" x14ac:dyDescent="0.2">
      <c r="C3222" s="126"/>
      <c r="D3222" s="138">
        <v>41256</v>
      </c>
      <c r="E3222" s="86"/>
      <c r="F3222" s="141">
        <v>19.187000000000001</v>
      </c>
      <c r="G3222" s="126"/>
      <c r="H3222" s="126"/>
      <c r="I3222" s="126"/>
    </row>
    <row r="3223" spans="3:9" x14ac:dyDescent="0.2">
      <c r="C3223" s="126"/>
      <c r="D3223" s="138">
        <v>41255</v>
      </c>
      <c r="E3223" s="86"/>
      <c r="F3223" s="141">
        <v>19.158999999999999</v>
      </c>
      <c r="G3223" s="126"/>
      <c r="H3223" s="126"/>
      <c r="I3223" s="126"/>
    </row>
    <row r="3224" spans="3:9" x14ac:dyDescent="0.2">
      <c r="C3224" s="126"/>
      <c r="D3224" s="138">
        <v>41254</v>
      </c>
      <c r="E3224" s="86"/>
      <c r="F3224" s="141">
        <v>19.113</v>
      </c>
      <c r="G3224" s="126"/>
      <c r="H3224" s="126"/>
      <c r="I3224" s="126"/>
    </row>
    <row r="3225" spans="3:9" x14ac:dyDescent="0.2">
      <c r="C3225" s="126"/>
      <c r="D3225" s="138">
        <v>41253</v>
      </c>
      <c r="E3225" s="86"/>
      <c r="F3225" s="141">
        <v>19.370999999999999</v>
      </c>
      <c r="G3225" s="126"/>
      <c r="H3225" s="126"/>
      <c r="I3225" s="126"/>
    </row>
    <row r="3226" spans="3:9" x14ac:dyDescent="0.2">
      <c r="C3226" s="126"/>
      <c r="D3226" s="138">
        <v>41250</v>
      </c>
      <c r="E3226" s="86"/>
      <c r="F3226" s="141">
        <v>19.47</v>
      </c>
      <c r="G3226" s="126"/>
      <c r="H3226" s="126"/>
      <c r="I3226" s="126"/>
    </row>
    <row r="3227" spans="3:9" x14ac:dyDescent="0.2">
      <c r="C3227" s="126"/>
      <c r="D3227" s="138">
        <v>41249</v>
      </c>
      <c r="E3227" s="86"/>
      <c r="F3227" s="141">
        <v>19.469000000000001</v>
      </c>
      <c r="G3227" s="126"/>
      <c r="H3227" s="126"/>
      <c r="I3227" s="126"/>
    </row>
    <row r="3228" spans="3:9" x14ac:dyDescent="0.2">
      <c r="C3228" s="126"/>
      <c r="D3228" s="138">
        <v>41248</v>
      </c>
      <c r="E3228" s="86"/>
      <c r="F3228" s="141">
        <v>19.466000000000001</v>
      </c>
      <c r="G3228" s="126"/>
      <c r="H3228" s="126"/>
      <c r="I3228" s="126"/>
    </row>
    <row r="3229" spans="3:9" x14ac:dyDescent="0.2">
      <c r="C3229" s="126"/>
      <c r="D3229" s="138">
        <v>41247</v>
      </c>
      <c r="E3229" s="86"/>
      <c r="F3229" s="141">
        <v>19.494</v>
      </c>
      <c r="G3229" s="126"/>
      <c r="H3229" s="126"/>
      <c r="I3229" s="126"/>
    </row>
    <row r="3230" spans="3:9" x14ac:dyDescent="0.2">
      <c r="C3230" s="126"/>
      <c r="D3230" s="138">
        <v>41246</v>
      </c>
      <c r="E3230" s="86"/>
      <c r="F3230" s="141">
        <v>19.558</v>
      </c>
      <c r="G3230" s="126"/>
      <c r="H3230" s="126"/>
      <c r="I3230" s="126"/>
    </row>
    <row r="3231" spans="3:9" x14ac:dyDescent="0.2">
      <c r="C3231" s="126"/>
      <c r="D3231" s="138">
        <v>41243</v>
      </c>
      <c r="E3231" s="86"/>
      <c r="F3231" s="141">
        <v>19.652999999999999</v>
      </c>
      <c r="G3231" s="126"/>
      <c r="H3231" s="126"/>
      <c r="I3231" s="126"/>
    </row>
    <row r="3232" spans="3:9" x14ac:dyDescent="0.2">
      <c r="C3232" s="126"/>
      <c r="D3232" s="138">
        <v>41242</v>
      </c>
      <c r="E3232" s="86"/>
      <c r="F3232" s="141">
        <v>19.678999999999998</v>
      </c>
      <c r="G3232" s="126"/>
      <c r="H3232" s="126"/>
      <c r="I3232" s="126"/>
    </row>
    <row r="3233" spans="3:9" x14ac:dyDescent="0.2">
      <c r="C3233" s="126"/>
      <c r="D3233" s="138">
        <v>41241</v>
      </c>
      <c r="E3233" s="86"/>
      <c r="F3233" s="141">
        <v>19.704999999999998</v>
      </c>
      <c r="G3233" s="126"/>
      <c r="H3233" s="126"/>
      <c r="I3233" s="126"/>
    </row>
    <row r="3234" spans="3:9" x14ac:dyDescent="0.2">
      <c r="C3234" s="126"/>
      <c r="D3234" s="138">
        <v>41240</v>
      </c>
      <c r="E3234" s="86"/>
      <c r="F3234" s="141">
        <v>19.693000000000001</v>
      </c>
      <c r="G3234" s="126"/>
      <c r="H3234" s="126"/>
      <c r="I3234" s="126"/>
    </row>
    <row r="3235" spans="3:9" x14ac:dyDescent="0.2">
      <c r="C3235" s="126"/>
      <c r="D3235" s="138">
        <v>41239</v>
      </c>
      <c r="E3235" s="86"/>
      <c r="F3235" s="141">
        <v>19.675999999999998</v>
      </c>
      <c r="G3235" s="126"/>
      <c r="H3235" s="126"/>
      <c r="I3235" s="126"/>
    </row>
    <row r="3236" spans="3:9" x14ac:dyDescent="0.2">
      <c r="C3236" s="126"/>
      <c r="D3236" s="138">
        <v>41236</v>
      </c>
      <c r="E3236" s="86"/>
      <c r="F3236" s="141">
        <v>19.693999999999999</v>
      </c>
      <c r="G3236" s="126"/>
      <c r="H3236" s="126"/>
      <c r="I3236" s="126"/>
    </row>
    <row r="3237" spans="3:9" x14ac:dyDescent="0.2">
      <c r="C3237" s="126"/>
      <c r="D3237" s="138">
        <v>41235</v>
      </c>
      <c r="E3237" s="86"/>
      <c r="F3237" s="141">
        <v>19.658999999999999</v>
      </c>
      <c r="G3237" s="126"/>
      <c r="H3237" s="126"/>
      <c r="I3237" s="126"/>
    </row>
    <row r="3238" spans="3:9" x14ac:dyDescent="0.2">
      <c r="C3238" s="126"/>
      <c r="D3238" s="138">
        <v>41234</v>
      </c>
      <c r="E3238" s="86"/>
      <c r="F3238" s="141">
        <v>19.699000000000002</v>
      </c>
      <c r="G3238" s="126"/>
      <c r="H3238" s="126"/>
      <c r="I3238" s="126"/>
    </row>
    <row r="3239" spans="3:9" x14ac:dyDescent="0.2">
      <c r="C3239" s="126"/>
      <c r="D3239" s="138">
        <v>41233</v>
      </c>
      <c r="E3239" s="86"/>
      <c r="F3239" s="141">
        <v>19.655000000000001</v>
      </c>
      <c r="G3239" s="126"/>
      <c r="H3239" s="126"/>
      <c r="I3239" s="126"/>
    </row>
    <row r="3240" spans="3:9" x14ac:dyDescent="0.2">
      <c r="C3240" s="126"/>
      <c r="D3240" s="138">
        <v>41232</v>
      </c>
      <c r="E3240" s="86"/>
      <c r="F3240" s="141">
        <v>19.707999999999998</v>
      </c>
      <c r="G3240" s="126"/>
      <c r="H3240" s="126"/>
      <c r="I3240" s="126"/>
    </row>
    <row r="3241" spans="3:9" x14ac:dyDescent="0.2">
      <c r="C3241" s="126"/>
      <c r="D3241" s="138">
        <v>41229</v>
      </c>
      <c r="E3241" s="86"/>
      <c r="F3241" s="141">
        <v>19.785</v>
      </c>
      <c r="G3241" s="126"/>
      <c r="H3241" s="126"/>
      <c r="I3241" s="126"/>
    </row>
    <row r="3242" spans="3:9" x14ac:dyDescent="0.2">
      <c r="C3242" s="126"/>
      <c r="D3242" s="138">
        <v>41228</v>
      </c>
      <c r="E3242" s="86"/>
      <c r="F3242" s="141">
        <v>19.841000000000001</v>
      </c>
      <c r="G3242" s="126"/>
      <c r="H3242" s="126"/>
      <c r="I3242" s="126"/>
    </row>
    <row r="3243" spans="3:9" x14ac:dyDescent="0.2">
      <c r="C3243" s="126"/>
      <c r="D3243" s="138">
        <v>41227</v>
      </c>
      <c r="E3243" s="86"/>
      <c r="F3243" s="141">
        <v>19.908999999999999</v>
      </c>
      <c r="G3243" s="126"/>
      <c r="H3243" s="126"/>
      <c r="I3243" s="126"/>
    </row>
    <row r="3244" spans="3:9" x14ac:dyDescent="0.2">
      <c r="C3244" s="126"/>
      <c r="D3244" s="138">
        <v>41226</v>
      </c>
      <c r="E3244" s="86"/>
      <c r="F3244" s="141">
        <v>19.951000000000001</v>
      </c>
      <c r="G3244" s="126"/>
      <c r="H3244" s="126"/>
      <c r="I3244" s="126"/>
    </row>
    <row r="3245" spans="3:9" x14ac:dyDescent="0.2">
      <c r="C3245" s="126"/>
      <c r="D3245" s="138">
        <v>41225</v>
      </c>
      <c r="E3245" s="86"/>
      <c r="F3245" s="141">
        <v>19.899999999999999</v>
      </c>
      <c r="G3245" s="126"/>
      <c r="H3245" s="126"/>
      <c r="I3245" s="126"/>
    </row>
    <row r="3246" spans="3:9" x14ac:dyDescent="0.2">
      <c r="C3246" s="126"/>
      <c r="D3246" s="138">
        <v>41222</v>
      </c>
      <c r="E3246" s="86"/>
      <c r="F3246" s="141">
        <v>19.902999999999999</v>
      </c>
      <c r="G3246" s="126"/>
      <c r="H3246" s="126"/>
      <c r="I3246" s="126"/>
    </row>
    <row r="3247" spans="3:9" x14ac:dyDescent="0.2">
      <c r="C3247" s="126"/>
      <c r="D3247" s="138">
        <v>41221</v>
      </c>
      <c r="E3247" s="86"/>
      <c r="F3247" s="141">
        <v>19.847999999999999</v>
      </c>
      <c r="G3247" s="126"/>
      <c r="H3247" s="126"/>
      <c r="I3247" s="126"/>
    </row>
    <row r="3248" spans="3:9" x14ac:dyDescent="0.2">
      <c r="C3248" s="126"/>
      <c r="D3248" s="138">
        <v>41220</v>
      </c>
      <c r="E3248" s="86"/>
      <c r="F3248" s="141">
        <v>19.872</v>
      </c>
      <c r="G3248" s="126"/>
      <c r="H3248" s="126"/>
      <c r="I3248" s="126"/>
    </row>
    <row r="3249" spans="3:9" x14ac:dyDescent="0.2">
      <c r="C3249" s="126"/>
      <c r="D3249" s="138">
        <v>41219</v>
      </c>
      <c r="E3249" s="86"/>
      <c r="F3249" s="141">
        <v>19.779</v>
      </c>
      <c r="G3249" s="126"/>
      <c r="H3249" s="126"/>
      <c r="I3249" s="126"/>
    </row>
    <row r="3250" spans="3:9" x14ac:dyDescent="0.2">
      <c r="C3250" s="126"/>
      <c r="D3250" s="138">
        <v>41218</v>
      </c>
      <c r="E3250" s="86"/>
      <c r="F3250" s="141">
        <v>19.745000000000001</v>
      </c>
      <c r="G3250" s="126"/>
      <c r="H3250" s="126"/>
      <c r="I3250" s="126"/>
    </row>
    <row r="3251" spans="3:9" x14ac:dyDescent="0.2">
      <c r="C3251" s="126"/>
      <c r="D3251" s="138">
        <v>41214</v>
      </c>
      <c r="E3251" s="86"/>
      <c r="F3251" s="141">
        <v>19.876999999999999</v>
      </c>
      <c r="G3251" s="126"/>
      <c r="H3251" s="126"/>
      <c r="I3251" s="126"/>
    </row>
    <row r="3252" spans="3:9" x14ac:dyDescent="0.2">
      <c r="C3252" s="126"/>
      <c r="D3252" s="138">
        <v>41213</v>
      </c>
      <c r="E3252" s="86"/>
      <c r="F3252" s="141">
        <v>19.905999999999999</v>
      </c>
      <c r="G3252" s="126"/>
      <c r="H3252" s="126"/>
      <c r="I3252" s="126"/>
    </row>
    <row r="3253" spans="3:9" x14ac:dyDescent="0.2">
      <c r="C3253" s="126"/>
      <c r="D3253" s="138">
        <v>41212</v>
      </c>
      <c r="E3253" s="86"/>
      <c r="F3253" s="141">
        <v>19.917000000000002</v>
      </c>
      <c r="G3253" s="126"/>
      <c r="H3253" s="126"/>
      <c r="I3253" s="126"/>
    </row>
    <row r="3254" spans="3:9" x14ac:dyDescent="0.2">
      <c r="C3254" s="126"/>
      <c r="D3254" s="138">
        <v>41211</v>
      </c>
      <c r="E3254" s="86"/>
      <c r="F3254" s="141">
        <v>19.93</v>
      </c>
      <c r="G3254" s="126"/>
      <c r="H3254" s="126"/>
      <c r="I3254" s="126"/>
    </row>
    <row r="3255" spans="3:9" x14ac:dyDescent="0.2">
      <c r="C3255" s="126"/>
      <c r="D3255" s="138">
        <v>41208</v>
      </c>
      <c r="E3255" s="86"/>
      <c r="F3255" s="141">
        <v>19.863</v>
      </c>
      <c r="G3255" s="126"/>
      <c r="H3255" s="126"/>
      <c r="I3255" s="126"/>
    </row>
    <row r="3256" spans="3:9" x14ac:dyDescent="0.2">
      <c r="C3256" s="126"/>
      <c r="D3256" s="138">
        <v>41207</v>
      </c>
      <c r="E3256" s="86"/>
      <c r="F3256" s="141">
        <v>19.77</v>
      </c>
      <c r="G3256" s="126"/>
      <c r="H3256" s="126"/>
      <c r="I3256" s="126"/>
    </row>
    <row r="3257" spans="3:9" x14ac:dyDescent="0.2">
      <c r="C3257" s="126"/>
      <c r="D3257" s="138">
        <v>41206</v>
      </c>
      <c r="E3257" s="86"/>
      <c r="F3257" s="141">
        <v>19.739999999999998</v>
      </c>
      <c r="G3257" s="126"/>
      <c r="H3257" s="126"/>
      <c r="I3257" s="126"/>
    </row>
    <row r="3258" spans="3:9" x14ac:dyDescent="0.2">
      <c r="C3258" s="126"/>
      <c r="D3258" s="138">
        <v>41205</v>
      </c>
      <c r="E3258" s="86"/>
      <c r="F3258" s="141" t="s">
        <v>1357</v>
      </c>
      <c r="G3258" s="126"/>
      <c r="H3258" s="126"/>
      <c r="I3258" s="126"/>
    </row>
    <row r="3259" spans="3:9" x14ac:dyDescent="0.2">
      <c r="C3259" s="126"/>
      <c r="D3259" s="138">
        <v>41204</v>
      </c>
      <c r="E3259" s="86"/>
      <c r="F3259" s="141">
        <v>19.757999999999999</v>
      </c>
      <c r="G3259" s="126"/>
      <c r="H3259" s="126"/>
      <c r="I3259" s="126"/>
    </row>
    <row r="3260" spans="3:9" x14ac:dyDescent="0.2">
      <c r="C3260" s="126"/>
      <c r="D3260" s="138">
        <v>41201</v>
      </c>
      <c r="E3260" s="86"/>
      <c r="F3260" s="141">
        <v>19.832999999999998</v>
      </c>
      <c r="G3260" s="126"/>
      <c r="H3260" s="126"/>
      <c r="I3260" s="126"/>
    </row>
    <row r="3261" spans="3:9" x14ac:dyDescent="0.2">
      <c r="C3261" s="126"/>
      <c r="D3261" s="138">
        <v>41200</v>
      </c>
      <c r="E3261" s="86"/>
      <c r="F3261" s="141">
        <v>19.73</v>
      </c>
      <c r="G3261" s="126"/>
      <c r="H3261" s="126"/>
      <c r="I3261" s="126"/>
    </row>
    <row r="3262" spans="3:9" x14ac:dyDescent="0.2">
      <c r="C3262" s="126"/>
      <c r="D3262" s="138">
        <v>41199</v>
      </c>
      <c r="E3262" s="86"/>
      <c r="F3262" s="141">
        <v>19.936</v>
      </c>
      <c r="G3262" s="126"/>
      <c r="H3262" s="126"/>
      <c r="I3262" s="126"/>
    </row>
    <row r="3263" spans="3:9" x14ac:dyDescent="0.2">
      <c r="C3263" s="126"/>
      <c r="D3263" s="138">
        <v>41198</v>
      </c>
      <c r="E3263" s="86"/>
      <c r="F3263" s="141">
        <v>19.971</v>
      </c>
      <c r="G3263" s="126"/>
      <c r="H3263" s="126"/>
      <c r="I3263" s="126"/>
    </row>
    <row r="3264" spans="3:9" x14ac:dyDescent="0.2">
      <c r="C3264" s="126"/>
      <c r="D3264" s="138">
        <v>41194</v>
      </c>
      <c r="E3264" s="86"/>
      <c r="F3264" s="141">
        <v>20.024000000000001</v>
      </c>
      <c r="G3264" s="126"/>
      <c r="H3264" s="126"/>
      <c r="I3264" s="126"/>
    </row>
    <row r="3265" spans="3:9" x14ac:dyDescent="0.2">
      <c r="C3265" s="126"/>
      <c r="D3265" s="138">
        <v>41193</v>
      </c>
      <c r="E3265" s="86"/>
      <c r="F3265" s="141">
        <v>20.262</v>
      </c>
      <c r="G3265" s="126"/>
      <c r="H3265" s="126"/>
      <c r="I3265" s="126"/>
    </row>
    <row r="3266" spans="3:9" x14ac:dyDescent="0.2">
      <c r="C3266" s="126"/>
      <c r="D3266" s="138">
        <v>41192</v>
      </c>
      <c r="E3266" s="86"/>
      <c r="F3266" s="141">
        <v>20.434999999999999</v>
      </c>
      <c r="G3266" s="126"/>
      <c r="H3266" s="126"/>
      <c r="I3266" s="126"/>
    </row>
    <row r="3267" spans="3:9" x14ac:dyDescent="0.2">
      <c r="C3267" s="126"/>
      <c r="D3267" s="138">
        <v>41191</v>
      </c>
      <c r="E3267" s="86"/>
      <c r="F3267" s="141">
        <v>20.571000000000002</v>
      </c>
      <c r="G3267" s="126"/>
      <c r="H3267" s="126"/>
      <c r="I3267" s="126"/>
    </row>
    <row r="3268" spans="3:9" x14ac:dyDescent="0.2">
      <c r="C3268" s="126"/>
      <c r="D3268" s="138">
        <v>41190</v>
      </c>
      <c r="E3268" s="86"/>
      <c r="F3268" s="141">
        <v>20.550999999999998</v>
      </c>
      <c r="G3268" s="126"/>
      <c r="H3268" s="126"/>
      <c r="I3268" s="126"/>
    </row>
    <row r="3269" spans="3:9" x14ac:dyDescent="0.2">
      <c r="C3269" s="126"/>
      <c r="D3269" s="138">
        <v>41187</v>
      </c>
      <c r="E3269" s="86"/>
      <c r="F3269" s="141">
        <v>20.463999999999999</v>
      </c>
      <c r="G3269" s="126"/>
      <c r="H3269" s="126"/>
      <c r="I3269" s="126"/>
    </row>
    <row r="3270" spans="3:9" x14ac:dyDescent="0.2">
      <c r="C3270" s="126"/>
      <c r="D3270" s="138">
        <v>41186</v>
      </c>
      <c r="E3270" s="86"/>
      <c r="F3270" s="141">
        <v>20.463999999999999</v>
      </c>
      <c r="G3270" s="126"/>
      <c r="H3270" s="126"/>
      <c r="I3270" s="126"/>
    </row>
    <row r="3271" spans="3:9" x14ac:dyDescent="0.2">
      <c r="C3271" s="126"/>
      <c r="D3271" s="138">
        <v>41185</v>
      </c>
      <c r="E3271" s="86"/>
      <c r="F3271" s="141">
        <v>20.497</v>
      </c>
      <c r="G3271" s="126"/>
      <c r="H3271" s="126"/>
      <c r="I3271" s="126"/>
    </row>
    <row r="3272" spans="3:9" x14ac:dyDescent="0.2">
      <c r="C3272" s="126"/>
      <c r="D3272" s="138">
        <v>41184</v>
      </c>
      <c r="E3272" s="86"/>
      <c r="F3272" s="141">
        <v>20.516999999999999</v>
      </c>
      <c r="G3272" s="126"/>
      <c r="H3272" s="126"/>
      <c r="I3272" s="126"/>
    </row>
    <row r="3273" spans="3:9" x14ac:dyDescent="0.2">
      <c r="C3273" s="126"/>
      <c r="D3273" s="138">
        <v>41183</v>
      </c>
      <c r="E3273" s="86"/>
      <c r="F3273" s="141">
        <v>20.673999999999999</v>
      </c>
      <c r="G3273" s="126"/>
      <c r="H3273" s="126"/>
      <c r="I3273" s="126"/>
    </row>
    <row r="3274" spans="3:9" x14ac:dyDescent="0.2">
      <c r="C3274" s="126"/>
      <c r="D3274" s="138">
        <v>41180</v>
      </c>
      <c r="E3274" s="86"/>
      <c r="F3274" s="141">
        <v>20.988</v>
      </c>
      <c r="G3274" s="126"/>
      <c r="H3274" s="126"/>
      <c r="I3274" s="126"/>
    </row>
    <row r="3275" spans="3:9" x14ac:dyDescent="0.2">
      <c r="C3275" s="126"/>
      <c r="D3275" s="138">
        <v>41179</v>
      </c>
      <c r="E3275" s="86"/>
      <c r="F3275" s="141">
        <v>21.062999999999999</v>
      </c>
      <c r="G3275" s="126"/>
      <c r="H3275" s="126"/>
      <c r="I3275" s="126"/>
    </row>
    <row r="3276" spans="3:9" x14ac:dyDescent="0.2">
      <c r="C3276" s="126"/>
      <c r="D3276" s="138">
        <v>41178</v>
      </c>
      <c r="E3276" s="86"/>
      <c r="F3276" s="141">
        <v>21.175000000000001</v>
      </c>
      <c r="G3276" s="126"/>
      <c r="H3276" s="126"/>
      <c r="I3276" s="126"/>
    </row>
    <row r="3277" spans="3:9" x14ac:dyDescent="0.2">
      <c r="C3277" s="126"/>
      <c r="D3277" s="138">
        <v>41177</v>
      </c>
      <c r="E3277" s="86"/>
      <c r="F3277" s="141">
        <v>21.129000000000001</v>
      </c>
      <c r="G3277" s="126"/>
      <c r="H3277" s="126"/>
      <c r="I3277" s="126"/>
    </row>
    <row r="3278" spans="3:9" x14ac:dyDescent="0.2">
      <c r="C3278" s="126"/>
      <c r="D3278" s="138">
        <v>41176</v>
      </c>
      <c r="E3278" s="86"/>
      <c r="F3278" s="141">
        <v>21.126000000000001</v>
      </c>
      <c r="G3278" s="126"/>
      <c r="H3278" s="126"/>
      <c r="I3278" s="126"/>
    </row>
    <row r="3279" spans="3:9" x14ac:dyDescent="0.2">
      <c r="C3279" s="126"/>
      <c r="D3279" s="138">
        <v>41173</v>
      </c>
      <c r="E3279" s="86"/>
      <c r="F3279" s="141">
        <v>21.103000000000002</v>
      </c>
      <c r="G3279" s="126"/>
      <c r="H3279" s="126"/>
      <c r="I3279" s="126"/>
    </row>
    <row r="3280" spans="3:9" x14ac:dyDescent="0.2">
      <c r="C3280" s="126"/>
      <c r="D3280" s="138">
        <v>41172</v>
      </c>
      <c r="E3280" s="86"/>
      <c r="F3280" s="141">
        <v>21.173999999999999</v>
      </c>
      <c r="G3280" s="126"/>
      <c r="H3280" s="126"/>
      <c r="I3280" s="126"/>
    </row>
    <row r="3281" spans="3:9" x14ac:dyDescent="0.2">
      <c r="C3281" s="126"/>
      <c r="D3281" s="138">
        <v>41171</v>
      </c>
      <c r="E3281" s="86"/>
      <c r="F3281" s="141">
        <v>21.213000000000001</v>
      </c>
      <c r="G3281" s="126"/>
      <c r="H3281" s="126"/>
      <c r="I3281" s="126"/>
    </row>
    <row r="3282" spans="3:9" x14ac:dyDescent="0.2">
      <c r="C3282" s="126"/>
      <c r="D3282" s="138">
        <v>41170</v>
      </c>
      <c r="E3282" s="86"/>
      <c r="F3282" s="141">
        <v>21.152000000000001</v>
      </c>
      <c r="G3282" s="126"/>
      <c r="H3282" s="126"/>
      <c r="I3282" s="126"/>
    </row>
    <row r="3283" spans="3:9" x14ac:dyDescent="0.2">
      <c r="C3283" s="126"/>
      <c r="D3283" s="138">
        <v>41169</v>
      </c>
      <c r="E3283" s="86"/>
      <c r="F3283" s="141">
        <v>21.094999999999999</v>
      </c>
      <c r="G3283" s="126"/>
      <c r="H3283" s="126"/>
      <c r="I3283" s="126"/>
    </row>
    <row r="3284" spans="3:9" x14ac:dyDescent="0.2">
      <c r="C3284" s="126"/>
      <c r="D3284" s="138">
        <v>41166</v>
      </c>
      <c r="E3284" s="86"/>
      <c r="F3284" s="141">
        <v>21.079000000000001</v>
      </c>
      <c r="G3284" s="126"/>
      <c r="H3284" s="126"/>
      <c r="I3284" s="126"/>
    </row>
    <row r="3285" spans="3:9" x14ac:dyDescent="0.2">
      <c r="C3285" s="126"/>
      <c r="D3285" s="138">
        <v>41165</v>
      </c>
      <c r="E3285" s="86"/>
      <c r="F3285" s="141">
        <v>21.251999999999999</v>
      </c>
      <c r="G3285" s="126"/>
      <c r="H3285" s="126"/>
      <c r="I3285" s="126"/>
    </row>
    <row r="3286" spans="3:9" x14ac:dyDescent="0.2">
      <c r="C3286" s="126"/>
      <c r="D3286" s="138">
        <v>41164</v>
      </c>
      <c r="E3286" s="86"/>
      <c r="F3286" s="141">
        <v>21.308</v>
      </c>
      <c r="G3286" s="126"/>
      <c r="H3286" s="126"/>
      <c r="I3286" s="126"/>
    </row>
    <row r="3287" spans="3:9" x14ac:dyDescent="0.2">
      <c r="C3287" s="126"/>
      <c r="D3287" s="138">
        <v>41163</v>
      </c>
      <c r="E3287" s="86"/>
      <c r="F3287" s="141">
        <v>21.323</v>
      </c>
      <c r="G3287" s="126"/>
      <c r="H3287" s="126"/>
      <c r="I3287" s="126"/>
    </row>
    <row r="3288" spans="3:9" x14ac:dyDescent="0.2">
      <c r="C3288" s="126"/>
      <c r="D3288" s="138">
        <v>41162</v>
      </c>
      <c r="E3288" s="86"/>
      <c r="F3288" s="141">
        <v>21.366</v>
      </c>
      <c r="G3288" s="126"/>
      <c r="H3288" s="126"/>
      <c r="I3288" s="126"/>
    </row>
    <row r="3289" spans="3:9" x14ac:dyDescent="0.2">
      <c r="C3289" s="126"/>
      <c r="D3289" s="138">
        <v>41159</v>
      </c>
      <c r="E3289" s="86"/>
      <c r="F3289" s="141">
        <v>21.305</v>
      </c>
      <c r="G3289" s="126"/>
      <c r="H3289" s="126"/>
      <c r="I3289" s="126"/>
    </row>
    <row r="3290" spans="3:9" x14ac:dyDescent="0.2">
      <c r="C3290" s="126"/>
      <c r="D3290" s="138">
        <v>41158</v>
      </c>
      <c r="E3290" s="86"/>
      <c r="F3290" s="141">
        <v>21.388999999999999</v>
      </c>
      <c r="G3290" s="126"/>
      <c r="H3290" s="126"/>
      <c r="I3290" s="126"/>
    </row>
    <row r="3291" spans="3:9" x14ac:dyDescent="0.2">
      <c r="C3291" s="126"/>
      <c r="D3291" s="138">
        <v>41157</v>
      </c>
      <c r="E3291" s="86"/>
      <c r="F3291" s="141">
        <v>21.428999999999998</v>
      </c>
      <c r="G3291" s="126"/>
      <c r="H3291" s="126"/>
      <c r="I3291" s="126"/>
    </row>
    <row r="3292" spans="3:9" x14ac:dyDescent="0.2">
      <c r="C3292" s="126"/>
      <c r="D3292" s="138">
        <v>41156</v>
      </c>
      <c r="E3292" s="86"/>
      <c r="F3292" s="141">
        <v>21.373000000000001</v>
      </c>
      <c r="G3292" s="126"/>
      <c r="H3292" s="126"/>
      <c r="I3292" s="126"/>
    </row>
    <row r="3293" spans="3:9" x14ac:dyDescent="0.2">
      <c r="C3293" s="126"/>
      <c r="D3293" s="138">
        <v>41155</v>
      </c>
      <c r="E3293" s="86"/>
      <c r="F3293" s="141">
        <v>21.323</v>
      </c>
      <c r="G3293" s="126"/>
      <c r="H3293" s="126"/>
      <c r="I3293" s="126"/>
    </row>
    <row r="3294" spans="3:9" x14ac:dyDescent="0.2">
      <c r="C3294" s="126"/>
      <c r="D3294" s="138">
        <v>41152</v>
      </c>
      <c r="E3294" s="86"/>
      <c r="F3294" s="141">
        <v>21.417999999999999</v>
      </c>
      <c r="G3294" s="126"/>
      <c r="H3294" s="126"/>
      <c r="I3294" s="126"/>
    </row>
    <row r="3295" spans="3:9" x14ac:dyDescent="0.2">
      <c r="C3295" s="126"/>
      <c r="D3295" s="138">
        <v>41151</v>
      </c>
      <c r="E3295" s="86"/>
      <c r="F3295" s="141">
        <v>21.61</v>
      </c>
      <c r="G3295" s="126"/>
      <c r="H3295" s="126"/>
      <c r="I3295" s="126"/>
    </row>
    <row r="3296" spans="3:9" x14ac:dyDescent="0.2">
      <c r="C3296" s="126"/>
      <c r="D3296" s="138">
        <v>41150</v>
      </c>
      <c r="E3296" s="86"/>
      <c r="F3296" s="141">
        <v>21.702999999999999</v>
      </c>
      <c r="G3296" s="126"/>
      <c r="H3296" s="126"/>
      <c r="I3296" s="126"/>
    </row>
    <row r="3297" spans="3:9" x14ac:dyDescent="0.2">
      <c r="C3297" s="126"/>
      <c r="D3297" s="138">
        <v>41149</v>
      </c>
      <c r="E3297" s="86"/>
      <c r="F3297" s="141">
        <v>21.664999999999999</v>
      </c>
      <c r="G3297" s="126"/>
      <c r="H3297" s="126"/>
      <c r="I3297" s="126"/>
    </row>
    <row r="3298" spans="3:9" x14ac:dyDescent="0.2">
      <c r="C3298" s="126"/>
      <c r="D3298" s="138">
        <v>41148</v>
      </c>
      <c r="E3298" s="86"/>
      <c r="F3298" s="141">
        <v>21.61</v>
      </c>
      <c r="G3298" s="126"/>
      <c r="H3298" s="126"/>
      <c r="I3298" s="126"/>
    </row>
    <row r="3299" spans="3:9" x14ac:dyDescent="0.2">
      <c r="C3299" s="126"/>
      <c r="D3299" s="138">
        <v>41145</v>
      </c>
      <c r="E3299" s="86"/>
      <c r="F3299" s="141">
        <v>21.581</v>
      </c>
      <c r="G3299" s="126"/>
      <c r="H3299" s="126"/>
      <c r="I3299" s="126"/>
    </row>
    <row r="3300" spans="3:9" x14ac:dyDescent="0.2">
      <c r="C3300" s="126"/>
      <c r="D3300" s="138">
        <v>41144</v>
      </c>
      <c r="E3300" s="86"/>
      <c r="F3300" s="141">
        <v>21.611000000000001</v>
      </c>
      <c r="G3300" s="126"/>
      <c r="H3300" s="126"/>
      <c r="I3300" s="126"/>
    </row>
    <row r="3301" spans="3:9" x14ac:dyDescent="0.2">
      <c r="C3301" s="126"/>
      <c r="D3301" s="138">
        <v>41143</v>
      </c>
      <c r="E3301" s="86"/>
      <c r="F3301" s="141">
        <v>21.547999999999998</v>
      </c>
      <c r="G3301" s="126"/>
      <c r="H3301" s="126"/>
      <c r="I3301" s="126"/>
    </row>
    <row r="3302" spans="3:9" x14ac:dyDescent="0.2">
      <c r="C3302" s="126"/>
      <c r="D3302" s="138">
        <v>41142</v>
      </c>
      <c r="E3302" s="86"/>
      <c r="F3302" s="141">
        <v>21.437999999999999</v>
      </c>
      <c r="G3302" s="126"/>
      <c r="H3302" s="126"/>
      <c r="I3302" s="126"/>
    </row>
    <row r="3303" spans="3:9" x14ac:dyDescent="0.2">
      <c r="C3303" s="126"/>
      <c r="D3303" s="138">
        <v>41141</v>
      </c>
      <c r="E3303" s="86"/>
      <c r="F3303" s="141">
        <v>21.411000000000001</v>
      </c>
      <c r="G3303" s="126"/>
      <c r="H3303" s="126"/>
      <c r="I3303" s="126"/>
    </row>
    <row r="3304" spans="3:9" x14ac:dyDescent="0.2">
      <c r="C3304" s="126"/>
      <c r="D3304" s="138">
        <v>41138</v>
      </c>
      <c r="E3304" s="86"/>
      <c r="F3304" s="141">
        <v>21.423999999999999</v>
      </c>
      <c r="G3304" s="126"/>
      <c r="H3304" s="126"/>
      <c r="I3304" s="126"/>
    </row>
    <row r="3305" spans="3:9" x14ac:dyDescent="0.2">
      <c r="C3305" s="126"/>
      <c r="D3305" s="138">
        <v>41137</v>
      </c>
      <c r="E3305" s="86"/>
      <c r="F3305" s="141">
        <v>21.423999999999999</v>
      </c>
      <c r="G3305" s="126"/>
      <c r="H3305" s="126"/>
      <c r="I3305" s="126"/>
    </row>
    <row r="3306" spans="3:9" x14ac:dyDescent="0.2">
      <c r="C3306" s="126"/>
      <c r="D3306" s="138">
        <v>41136</v>
      </c>
      <c r="E3306" s="86"/>
      <c r="F3306" s="141">
        <v>21.484000000000002</v>
      </c>
      <c r="G3306" s="126"/>
      <c r="H3306" s="126"/>
      <c r="I3306" s="126"/>
    </row>
    <row r="3307" spans="3:9" x14ac:dyDescent="0.2">
      <c r="C3307" s="126"/>
      <c r="D3307" s="138">
        <v>41135</v>
      </c>
      <c r="E3307" s="86"/>
      <c r="F3307" s="141">
        <v>21.241</v>
      </c>
      <c r="G3307" s="126"/>
      <c r="H3307" s="126"/>
      <c r="I3307" s="126"/>
    </row>
    <row r="3308" spans="3:9" x14ac:dyDescent="0.2">
      <c r="C3308" s="126"/>
      <c r="D3308" s="138">
        <v>41134</v>
      </c>
      <c r="E3308" s="86"/>
      <c r="F3308" s="141">
        <v>21.1</v>
      </c>
      <c r="G3308" s="126"/>
      <c r="H3308" s="126"/>
      <c r="I3308" s="126"/>
    </row>
    <row r="3309" spans="3:9" x14ac:dyDescent="0.2">
      <c r="C3309" s="126"/>
      <c r="D3309" s="138">
        <v>41131</v>
      </c>
      <c r="E3309" s="86"/>
      <c r="F3309" s="141">
        <v>20.966999999999999</v>
      </c>
      <c r="G3309" s="126"/>
      <c r="H3309" s="126"/>
      <c r="I3309" s="126"/>
    </row>
    <row r="3310" spans="3:9" x14ac:dyDescent="0.2">
      <c r="C3310" s="126"/>
      <c r="D3310" s="138">
        <v>41130</v>
      </c>
      <c r="E3310" s="86"/>
      <c r="F3310" s="141">
        <v>20.873999999999999</v>
      </c>
      <c r="G3310" s="126"/>
      <c r="H3310" s="126"/>
      <c r="I3310" s="126"/>
    </row>
    <row r="3311" spans="3:9" x14ac:dyDescent="0.2">
      <c r="C3311" s="126"/>
      <c r="D3311" s="138">
        <v>41129</v>
      </c>
      <c r="E3311" s="86"/>
      <c r="F3311" s="141">
        <v>20.843</v>
      </c>
      <c r="G3311" s="126"/>
      <c r="H3311" s="126"/>
      <c r="I3311" s="126"/>
    </row>
    <row r="3312" spans="3:9" x14ac:dyDescent="0.2">
      <c r="C3312" s="126"/>
      <c r="D3312" s="138">
        <v>41128</v>
      </c>
      <c r="E3312" s="86"/>
      <c r="F3312" s="141">
        <v>20.791</v>
      </c>
      <c r="G3312" s="126"/>
      <c r="H3312" s="126"/>
      <c r="I3312" s="126"/>
    </row>
    <row r="3313" spans="3:9" x14ac:dyDescent="0.2">
      <c r="C3313" s="126"/>
      <c r="D3313" s="138">
        <v>41127</v>
      </c>
      <c r="E3313" s="86"/>
      <c r="F3313" s="141">
        <v>20.803999999999998</v>
      </c>
      <c r="G3313" s="126"/>
      <c r="H3313" s="126"/>
      <c r="I3313" s="126"/>
    </row>
    <row r="3314" spans="3:9" x14ac:dyDescent="0.2">
      <c r="C3314" s="126"/>
      <c r="D3314" s="138">
        <v>41126</v>
      </c>
      <c r="E3314" s="86"/>
      <c r="F3314" s="141">
        <v>20.866</v>
      </c>
      <c r="G3314" s="126"/>
      <c r="H3314" s="126"/>
      <c r="I3314" s="126"/>
    </row>
    <row r="3315" spans="3:9" x14ac:dyDescent="0.2">
      <c r="C3315" s="126"/>
      <c r="D3315" s="138">
        <v>41125</v>
      </c>
      <c r="E3315" s="86"/>
      <c r="F3315" s="141">
        <v>20.866</v>
      </c>
      <c r="G3315" s="126"/>
      <c r="H3315" s="126"/>
      <c r="I3315" s="126"/>
    </row>
    <row r="3316" spans="3:9" x14ac:dyDescent="0.2">
      <c r="C3316" s="126"/>
      <c r="D3316" s="138">
        <v>41124</v>
      </c>
      <c r="E3316" s="86"/>
      <c r="F3316" s="141">
        <v>20.866</v>
      </c>
      <c r="G3316" s="126"/>
      <c r="H3316" s="126"/>
      <c r="I3316" s="126"/>
    </row>
    <row r="3317" spans="3:9" x14ac:dyDescent="0.2">
      <c r="C3317" s="126"/>
      <c r="D3317" s="138">
        <v>41123</v>
      </c>
      <c r="E3317" s="86"/>
      <c r="F3317" s="141">
        <v>21.277999999999999</v>
      </c>
      <c r="G3317" s="126"/>
      <c r="H3317" s="126"/>
      <c r="I3317" s="126"/>
    </row>
    <row r="3318" spans="3:9" x14ac:dyDescent="0.2">
      <c r="C3318" s="126"/>
      <c r="D3318" s="138">
        <v>41122</v>
      </c>
      <c r="E3318" s="86"/>
      <c r="F3318" s="141">
        <v>21.428000000000001</v>
      </c>
      <c r="G3318" s="126"/>
      <c r="H3318" s="126"/>
      <c r="I3318" s="126"/>
    </row>
    <row r="3319" spans="3:9" x14ac:dyDescent="0.2">
      <c r="C3319" s="126"/>
      <c r="D3319" s="138">
        <v>41121</v>
      </c>
      <c r="E3319" s="86"/>
      <c r="F3319" s="141">
        <v>21.565999999999999</v>
      </c>
      <c r="G3319" s="126"/>
      <c r="H3319" s="126"/>
      <c r="I3319" s="126"/>
    </row>
    <row r="3320" spans="3:9" x14ac:dyDescent="0.2">
      <c r="C3320" s="126"/>
      <c r="D3320" s="138">
        <v>41120</v>
      </c>
      <c r="E3320" s="86"/>
      <c r="F3320" s="141">
        <v>21.61</v>
      </c>
      <c r="G3320" s="126"/>
      <c r="H3320" s="126"/>
      <c r="I3320" s="126"/>
    </row>
    <row r="3321" spans="3:9" x14ac:dyDescent="0.2">
      <c r="C3321" s="126"/>
      <c r="D3321" s="138">
        <v>41117</v>
      </c>
      <c r="E3321" s="86"/>
      <c r="F3321" s="141">
        <v>21.515999999999998</v>
      </c>
      <c r="G3321" s="126"/>
      <c r="H3321" s="126"/>
      <c r="I3321" s="126"/>
    </row>
    <row r="3322" spans="3:9" x14ac:dyDescent="0.2">
      <c r="C3322" s="126"/>
      <c r="D3322" s="138">
        <v>41116</v>
      </c>
      <c r="E3322" s="86"/>
      <c r="F3322" s="141">
        <v>21.632000000000001</v>
      </c>
      <c r="G3322" s="126"/>
      <c r="H3322" s="126"/>
      <c r="I3322" s="126"/>
    </row>
    <row r="3323" spans="3:9" x14ac:dyDescent="0.2">
      <c r="C3323" s="126"/>
      <c r="D3323" s="138">
        <v>41115</v>
      </c>
      <c r="E3323" s="86"/>
      <c r="F3323" s="141">
        <v>21.856999999999999</v>
      </c>
      <c r="G3323" s="126"/>
      <c r="H3323" s="126"/>
      <c r="I3323" s="126"/>
    </row>
    <row r="3324" spans="3:9" x14ac:dyDescent="0.2">
      <c r="C3324" s="126"/>
      <c r="D3324" s="138">
        <v>41114</v>
      </c>
      <c r="E3324" s="86"/>
      <c r="F3324" s="141">
        <v>21.952000000000002</v>
      </c>
      <c r="G3324" s="126"/>
      <c r="H3324" s="126"/>
      <c r="I3324" s="126"/>
    </row>
    <row r="3325" spans="3:9" x14ac:dyDescent="0.2">
      <c r="C3325" s="126"/>
      <c r="D3325" s="138">
        <v>41113</v>
      </c>
      <c r="E3325" s="86"/>
      <c r="F3325" s="141">
        <v>21.853999999999999</v>
      </c>
      <c r="G3325" s="126"/>
      <c r="H3325" s="126"/>
      <c r="I3325" s="126"/>
    </row>
    <row r="3326" spans="3:9" x14ac:dyDescent="0.2">
      <c r="C3326" s="126"/>
      <c r="D3326" s="138">
        <v>41110</v>
      </c>
      <c r="E3326" s="86"/>
      <c r="F3326" s="141">
        <v>21.716999999999999</v>
      </c>
      <c r="G3326" s="126"/>
      <c r="H3326" s="126"/>
      <c r="I3326" s="126"/>
    </row>
    <row r="3327" spans="3:9" x14ac:dyDescent="0.2">
      <c r="C3327" s="126"/>
      <c r="D3327" s="138">
        <v>41109</v>
      </c>
      <c r="E3327" s="86"/>
      <c r="F3327" s="141">
        <v>21.734000000000002</v>
      </c>
      <c r="G3327" s="126"/>
      <c r="H3327" s="126"/>
      <c r="I3327" s="126"/>
    </row>
    <row r="3328" spans="3:9" x14ac:dyDescent="0.2">
      <c r="C3328" s="126"/>
      <c r="D3328" s="138">
        <v>41107</v>
      </c>
      <c r="E3328" s="86"/>
      <c r="F3328" s="141">
        <v>21.734999999999999</v>
      </c>
      <c r="G3328" s="126"/>
      <c r="H3328" s="126"/>
      <c r="I3328" s="126"/>
    </row>
    <row r="3329" spans="3:9" x14ac:dyDescent="0.2">
      <c r="C3329" s="126"/>
      <c r="D3329" s="138">
        <v>41106</v>
      </c>
      <c r="E3329" s="86"/>
      <c r="F3329" s="141">
        <v>21.687000000000001</v>
      </c>
      <c r="G3329" s="126"/>
      <c r="H3329" s="126"/>
      <c r="I3329" s="126"/>
    </row>
    <row r="3330" spans="3:9" x14ac:dyDescent="0.2">
      <c r="C3330" s="126"/>
      <c r="D3330" s="138">
        <v>41103</v>
      </c>
      <c r="E3330" s="86"/>
      <c r="F3330" s="141">
        <v>21.687999999999999</v>
      </c>
      <c r="G3330" s="126"/>
      <c r="H3330" s="126"/>
      <c r="I3330" s="126"/>
    </row>
    <row r="3331" spans="3:9" x14ac:dyDescent="0.2">
      <c r="C3331" s="126"/>
      <c r="D3331" s="138">
        <v>41102</v>
      </c>
      <c r="E3331" s="86"/>
      <c r="F3331" s="141">
        <v>21.742000000000001</v>
      </c>
      <c r="G3331" s="126"/>
      <c r="H3331" s="126"/>
      <c r="I3331" s="126"/>
    </row>
    <row r="3332" spans="3:9" x14ac:dyDescent="0.2">
      <c r="C3332" s="126"/>
      <c r="D3332" s="138">
        <v>41101</v>
      </c>
      <c r="E3332" s="86"/>
      <c r="F3332" s="141">
        <v>21.818999999999999</v>
      </c>
      <c r="G3332" s="126"/>
      <c r="H3332" s="126"/>
      <c r="I3332" s="126"/>
    </row>
    <row r="3333" spans="3:9" x14ac:dyDescent="0.2">
      <c r="C3333" s="126"/>
      <c r="D3333" s="138">
        <v>41100</v>
      </c>
      <c r="E3333" s="86"/>
      <c r="F3333" s="141">
        <v>21.946999999999999</v>
      </c>
      <c r="G3333" s="126"/>
      <c r="H3333" s="126"/>
      <c r="I3333" s="126"/>
    </row>
    <row r="3334" spans="3:9" x14ac:dyDescent="0.2">
      <c r="C3334" s="126"/>
      <c r="D3334" s="138">
        <v>41099</v>
      </c>
      <c r="E3334" s="86"/>
      <c r="F3334" s="141">
        <v>21.978999999999999</v>
      </c>
      <c r="G3334" s="126"/>
      <c r="H3334" s="126"/>
      <c r="I3334" s="126"/>
    </row>
    <row r="3335" spans="3:9" x14ac:dyDescent="0.2">
      <c r="C3335" s="126"/>
      <c r="D3335" s="138">
        <v>41096</v>
      </c>
      <c r="E3335" s="86"/>
      <c r="F3335" s="141">
        <v>22.065999999999999</v>
      </c>
      <c r="G3335" s="126"/>
      <c r="H3335" s="126"/>
      <c r="I3335" s="126"/>
    </row>
    <row r="3336" spans="3:9" x14ac:dyDescent="0.2">
      <c r="C3336" s="126"/>
      <c r="D3336" s="138">
        <v>41095</v>
      </c>
      <c r="E3336" s="86"/>
      <c r="F3336" s="141">
        <v>21.986000000000001</v>
      </c>
      <c r="G3336" s="126"/>
      <c r="H3336" s="126"/>
      <c r="I3336" s="126"/>
    </row>
    <row r="3337" spans="3:9" x14ac:dyDescent="0.2">
      <c r="C3337" s="126"/>
      <c r="D3337" s="138">
        <v>41094</v>
      </c>
      <c r="E3337" s="86"/>
      <c r="F3337" s="141">
        <v>21.959</v>
      </c>
      <c r="G3337" s="126"/>
      <c r="H3337" s="126"/>
      <c r="I3337" s="126"/>
    </row>
    <row r="3338" spans="3:9" x14ac:dyDescent="0.2">
      <c r="C3338" s="126"/>
      <c r="D3338" s="138">
        <v>41093</v>
      </c>
      <c r="E3338" s="86"/>
      <c r="F3338" s="141">
        <v>21.856000000000002</v>
      </c>
      <c r="G3338" s="126"/>
      <c r="H3338" s="126"/>
      <c r="I3338" s="126"/>
    </row>
    <row r="3339" spans="3:9" x14ac:dyDescent="0.2">
      <c r="C3339" s="126"/>
      <c r="D3339" s="138">
        <v>41092</v>
      </c>
      <c r="E3339" s="86"/>
      <c r="F3339" s="141">
        <v>21.823</v>
      </c>
      <c r="G3339" s="126"/>
      <c r="H3339" s="126"/>
      <c r="I3339" s="126"/>
    </row>
    <row r="3340" spans="3:9" x14ac:dyDescent="0.2">
      <c r="C3340" s="126"/>
      <c r="D3340" s="138">
        <v>41089</v>
      </c>
      <c r="E3340" s="86"/>
      <c r="F3340" s="141">
        <v>21.917000000000002</v>
      </c>
      <c r="G3340" s="126"/>
      <c r="H3340" s="126"/>
      <c r="I3340" s="126"/>
    </row>
    <row r="3341" spans="3:9" x14ac:dyDescent="0.2">
      <c r="C3341" s="126"/>
      <c r="D3341" s="138">
        <v>41088</v>
      </c>
      <c r="E3341" s="86"/>
      <c r="F3341" s="141">
        <v>22.102</v>
      </c>
      <c r="G3341" s="126"/>
      <c r="H3341" s="126"/>
      <c r="I3341" s="126"/>
    </row>
    <row r="3342" spans="3:9" x14ac:dyDescent="0.2">
      <c r="C3342" s="126"/>
      <c r="D3342" s="138">
        <v>41087</v>
      </c>
      <c r="E3342" s="86"/>
      <c r="F3342" s="141">
        <v>22.085999999999999</v>
      </c>
      <c r="G3342" s="126"/>
      <c r="H3342" s="126"/>
      <c r="I3342" s="126"/>
    </row>
    <row r="3343" spans="3:9" x14ac:dyDescent="0.2">
      <c r="C3343" s="126"/>
      <c r="D3343" s="138">
        <v>41086</v>
      </c>
      <c r="E3343" s="86"/>
      <c r="F3343" s="141">
        <v>21.995000000000001</v>
      </c>
      <c r="G3343" s="126"/>
      <c r="H3343" s="126"/>
      <c r="I3343" s="126"/>
    </row>
    <row r="3344" spans="3:9" x14ac:dyDescent="0.2">
      <c r="C3344" s="126"/>
      <c r="D3344" s="138">
        <v>41085</v>
      </c>
      <c r="E3344" s="86"/>
      <c r="F3344" s="141">
        <v>21.852</v>
      </c>
      <c r="G3344" s="126"/>
      <c r="H3344" s="126"/>
      <c r="I3344" s="126"/>
    </row>
    <row r="3345" spans="3:9" x14ac:dyDescent="0.2">
      <c r="C3345" s="126"/>
      <c r="D3345" s="138">
        <v>41082</v>
      </c>
      <c r="E3345" s="86"/>
      <c r="F3345" s="141">
        <v>21.731000000000002</v>
      </c>
      <c r="G3345" s="126"/>
      <c r="H3345" s="126"/>
      <c r="I3345" s="126"/>
    </row>
    <row r="3346" spans="3:9" x14ac:dyDescent="0.2">
      <c r="C3346" s="126"/>
      <c r="D3346" s="138">
        <v>41081</v>
      </c>
      <c r="E3346" s="86"/>
      <c r="F3346" s="141">
        <v>21.721</v>
      </c>
      <c r="G3346" s="126"/>
      <c r="H3346" s="126"/>
      <c r="I3346" s="126"/>
    </row>
    <row r="3347" spans="3:9" x14ac:dyDescent="0.2">
      <c r="C3347" s="126"/>
      <c r="D3347" s="138">
        <v>41080</v>
      </c>
      <c r="E3347" s="86"/>
      <c r="F3347" s="141">
        <v>21.626000000000001</v>
      </c>
      <c r="G3347" s="126"/>
      <c r="H3347" s="126"/>
      <c r="I3347" s="126"/>
    </row>
    <row r="3348" spans="3:9" x14ac:dyDescent="0.2">
      <c r="C3348" s="126"/>
      <c r="D3348" s="138">
        <v>41078</v>
      </c>
      <c r="E3348" s="86"/>
      <c r="F3348" s="141">
        <v>21.646999999999998</v>
      </c>
      <c r="G3348" s="126"/>
      <c r="H3348" s="126"/>
      <c r="I3348" s="126"/>
    </row>
    <row r="3349" spans="3:9" x14ac:dyDescent="0.2">
      <c r="C3349" s="126"/>
      <c r="D3349" s="138">
        <v>41075</v>
      </c>
      <c r="E3349" s="86"/>
      <c r="F3349" s="141">
        <v>21.579000000000001</v>
      </c>
      <c r="G3349" s="126"/>
      <c r="H3349" s="126"/>
      <c r="I3349" s="126"/>
    </row>
    <row r="3350" spans="3:9" x14ac:dyDescent="0.2">
      <c r="C3350" s="126"/>
      <c r="D3350" s="138">
        <v>41074</v>
      </c>
      <c r="E3350" s="86"/>
      <c r="F3350" s="141">
        <v>21.638999999999999</v>
      </c>
      <c r="G3350" s="126"/>
      <c r="H3350" s="126"/>
      <c r="I3350" s="126"/>
    </row>
    <row r="3351" spans="3:9" x14ac:dyDescent="0.2">
      <c r="C3351" s="126"/>
      <c r="D3351" s="138">
        <v>41073</v>
      </c>
      <c r="E3351" s="86"/>
      <c r="F3351" s="141">
        <v>21.602</v>
      </c>
      <c r="G3351" s="126"/>
      <c r="H3351" s="126"/>
      <c r="I3351" s="126"/>
    </row>
    <row r="3352" spans="3:9" x14ac:dyDescent="0.2">
      <c r="C3352" s="126"/>
      <c r="D3352" s="138">
        <v>41072</v>
      </c>
      <c r="E3352" s="86"/>
      <c r="F3352" s="141">
        <v>21.504999999999999</v>
      </c>
      <c r="G3352" s="126"/>
      <c r="H3352" s="126"/>
      <c r="I3352" s="126"/>
    </row>
    <row r="3353" spans="3:9" x14ac:dyDescent="0.2">
      <c r="C3353" s="126"/>
      <c r="D3353" s="138">
        <v>41071</v>
      </c>
      <c r="E3353" s="86"/>
      <c r="F3353" s="141">
        <v>21.495000000000001</v>
      </c>
      <c r="G3353" s="126"/>
      <c r="H3353" s="126"/>
      <c r="I3353" s="126"/>
    </row>
    <row r="3354" spans="3:9" x14ac:dyDescent="0.2">
      <c r="C3354" s="126"/>
      <c r="D3354" s="138">
        <v>41068</v>
      </c>
      <c r="E3354" s="86"/>
      <c r="F3354" s="141">
        <v>21.649000000000001</v>
      </c>
      <c r="G3354" s="126"/>
      <c r="H3354" s="126"/>
      <c r="I3354" s="126"/>
    </row>
    <row r="3355" spans="3:9" x14ac:dyDescent="0.2">
      <c r="C3355" s="126"/>
      <c r="D3355" s="138">
        <v>41067</v>
      </c>
      <c r="E3355" s="86"/>
      <c r="F3355" s="141">
        <v>21.640999999999998</v>
      </c>
      <c r="G3355" s="126"/>
      <c r="H3355" s="126"/>
      <c r="I3355" s="126"/>
    </row>
    <row r="3356" spans="3:9" x14ac:dyDescent="0.2">
      <c r="C3356" s="126"/>
      <c r="D3356" s="138">
        <v>41066</v>
      </c>
      <c r="E3356" s="86"/>
      <c r="F3356" s="141">
        <v>21.635000000000002</v>
      </c>
      <c r="G3356" s="126"/>
      <c r="H3356" s="126"/>
      <c r="I3356" s="126"/>
    </row>
    <row r="3357" spans="3:9" x14ac:dyDescent="0.2">
      <c r="C3357" s="126"/>
      <c r="D3357" s="138">
        <v>41065</v>
      </c>
      <c r="E3357" s="86"/>
      <c r="F3357" s="141">
        <v>21.465</v>
      </c>
      <c r="G3357" s="126"/>
      <c r="H3357" s="126"/>
      <c r="I3357" s="126"/>
    </row>
    <row r="3358" spans="3:9" x14ac:dyDescent="0.2">
      <c r="C3358" s="126"/>
      <c r="D3358" s="138">
        <v>41064</v>
      </c>
      <c r="E3358" s="86"/>
      <c r="F3358" s="141">
        <v>21.431000000000001</v>
      </c>
      <c r="G3358" s="126"/>
      <c r="H3358" s="126"/>
      <c r="I3358" s="126"/>
    </row>
    <row r="3359" spans="3:9" x14ac:dyDescent="0.2">
      <c r="C3359" s="126"/>
      <c r="D3359" s="138">
        <v>41061</v>
      </c>
      <c r="E3359" s="86"/>
      <c r="F3359" s="141">
        <v>21.437999999999999</v>
      </c>
      <c r="G3359" s="126"/>
      <c r="H3359" s="126"/>
      <c r="I3359" s="126"/>
    </row>
    <row r="3360" spans="3:9" x14ac:dyDescent="0.2">
      <c r="C3360" s="126"/>
      <c r="D3360" s="138">
        <v>41060</v>
      </c>
      <c r="E3360" s="86"/>
      <c r="F3360" s="141">
        <v>21.234999999999999</v>
      </c>
      <c r="G3360" s="126"/>
      <c r="H3360" s="126"/>
      <c r="I3360" s="126"/>
    </row>
    <row r="3361" spans="3:9" x14ac:dyDescent="0.2">
      <c r="C3361" s="126"/>
      <c r="D3361" s="138">
        <v>41059</v>
      </c>
      <c r="E3361" s="86"/>
      <c r="F3361" s="141">
        <v>21.06</v>
      </c>
      <c r="G3361" s="126"/>
      <c r="H3361" s="126"/>
      <c r="I3361" s="126"/>
    </row>
    <row r="3362" spans="3:9" x14ac:dyDescent="0.2">
      <c r="C3362" s="126"/>
      <c r="D3362" s="138">
        <v>41058</v>
      </c>
      <c r="E3362" s="86"/>
      <c r="F3362" s="141">
        <v>20.545999999999999</v>
      </c>
      <c r="G3362" s="126"/>
      <c r="H3362" s="126"/>
      <c r="I3362" s="126"/>
    </row>
    <row r="3363" spans="3:9" x14ac:dyDescent="0.2">
      <c r="C3363" s="126"/>
      <c r="D3363" s="138">
        <v>41057</v>
      </c>
      <c r="E3363" s="86"/>
      <c r="F3363" s="141">
        <v>20.347999999999999</v>
      </c>
      <c r="G3363" s="126"/>
      <c r="H3363" s="126"/>
      <c r="I3363" s="126"/>
    </row>
    <row r="3364" spans="3:9" x14ac:dyDescent="0.2">
      <c r="C3364" s="126"/>
      <c r="D3364" s="138">
        <v>41054</v>
      </c>
      <c r="E3364" s="86"/>
      <c r="F3364" s="141">
        <v>20.395</v>
      </c>
      <c r="G3364" s="126"/>
      <c r="H3364" s="126"/>
      <c r="I3364" s="126"/>
    </row>
    <row r="3365" spans="3:9" x14ac:dyDescent="0.2">
      <c r="C3365" s="126"/>
      <c r="D3365" s="138">
        <v>41053</v>
      </c>
      <c r="E3365" s="86"/>
      <c r="F3365" s="141">
        <v>20.605</v>
      </c>
      <c r="G3365" s="126"/>
      <c r="H3365" s="126"/>
      <c r="I3365" s="126"/>
    </row>
    <row r="3366" spans="3:9" x14ac:dyDescent="0.2">
      <c r="C3366" s="126"/>
      <c r="D3366" s="138">
        <v>41052</v>
      </c>
      <c r="E3366" s="86"/>
      <c r="F3366" s="141">
        <v>20.707999999999998</v>
      </c>
      <c r="G3366" s="126"/>
      <c r="H3366" s="126"/>
      <c r="I3366" s="126"/>
    </row>
    <row r="3367" spans="3:9" x14ac:dyDescent="0.2">
      <c r="C3367" s="126"/>
      <c r="D3367" s="138">
        <v>41051</v>
      </c>
      <c r="E3367" s="86"/>
      <c r="F3367" s="141">
        <v>20.263999999999999</v>
      </c>
      <c r="G3367" s="126"/>
      <c r="H3367" s="126"/>
      <c r="I3367" s="126"/>
    </row>
    <row r="3368" spans="3:9" x14ac:dyDescent="0.2">
      <c r="C3368" s="126"/>
      <c r="D3368" s="138">
        <v>41047</v>
      </c>
      <c r="E3368" s="86"/>
      <c r="F3368" s="141">
        <v>20.172999999999998</v>
      </c>
      <c r="G3368" s="126"/>
      <c r="H3368" s="126"/>
      <c r="I3368" s="126"/>
    </row>
    <row r="3369" spans="3:9" x14ac:dyDescent="0.2">
      <c r="C3369" s="126"/>
      <c r="D3369" s="138">
        <v>41046</v>
      </c>
      <c r="E3369" s="86"/>
      <c r="F3369" s="141">
        <v>20.088999999999999</v>
      </c>
      <c r="G3369" s="126"/>
      <c r="H3369" s="126"/>
      <c r="I3369" s="126"/>
    </row>
    <row r="3370" spans="3:9" x14ac:dyDescent="0.2">
      <c r="C3370" s="126"/>
      <c r="D3370" s="138">
        <v>41045</v>
      </c>
      <c r="E3370" s="86"/>
      <c r="F3370" s="141">
        <v>20.05</v>
      </c>
      <c r="G3370" s="126"/>
      <c r="H3370" s="126"/>
      <c r="I3370" s="126"/>
    </row>
    <row r="3371" spans="3:9" x14ac:dyDescent="0.2">
      <c r="C3371" s="126"/>
      <c r="D3371" s="138">
        <v>41044</v>
      </c>
      <c r="E3371" s="86"/>
      <c r="F3371" s="141">
        <v>20.053000000000001</v>
      </c>
      <c r="G3371" s="126"/>
      <c r="H3371" s="126"/>
      <c r="I3371" s="126"/>
    </row>
    <row r="3372" spans="3:9" x14ac:dyDescent="0.2">
      <c r="C3372" s="126"/>
      <c r="D3372" s="138">
        <v>41043</v>
      </c>
      <c r="E3372" s="86"/>
      <c r="F3372" s="141">
        <v>20.029</v>
      </c>
      <c r="G3372" s="126"/>
      <c r="H3372" s="126"/>
      <c r="I3372" s="126"/>
    </row>
    <row r="3373" spans="3:9" x14ac:dyDescent="0.2">
      <c r="C3373" s="126"/>
      <c r="D3373" s="138">
        <v>41040</v>
      </c>
      <c r="E3373" s="86"/>
      <c r="F3373" s="141">
        <v>19.923999999999999</v>
      </c>
      <c r="G3373" s="126"/>
      <c r="H3373" s="126"/>
      <c r="I3373" s="126"/>
    </row>
    <row r="3374" spans="3:9" x14ac:dyDescent="0.2">
      <c r="C3374" s="126"/>
      <c r="D3374" s="138">
        <v>41039</v>
      </c>
      <c r="E3374" s="86"/>
      <c r="F3374" s="141">
        <v>19.920999999999999</v>
      </c>
      <c r="G3374" s="126"/>
      <c r="H3374" s="126"/>
      <c r="I3374" s="126"/>
    </row>
    <row r="3375" spans="3:9" x14ac:dyDescent="0.2">
      <c r="C3375" s="126"/>
      <c r="D3375" s="138">
        <v>41038</v>
      </c>
      <c r="E3375" s="86"/>
      <c r="F3375" s="141">
        <v>19.992000000000001</v>
      </c>
      <c r="G3375" s="126"/>
      <c r="H3375" s="126"/>
      <c r="I3375" s="126"/>
    </row>
    <row r="3376" spans="3:9" x14ac:dyDescent="0.2">
      <c r="C3376" s="126"/>
      <c r="D3376" s="138">
        <v>41037</v>
      </c>
      <c r="E3376" s="86"/>
      <c r="F3376" s="141">
        <v>19.89</v>
      </c>
      <c r="G3376" s="126"/>
      <c r="H3376" s="126"/>
      <c r="I3376" s="126"/>
    </row>
    <row r="3377" spans="3:9" x14ac:dyDescent="0.2">
      <c r="C3377" s="126"/>
      <c r="D3377" s="138">
        <v>41036</v>
      </c>
      <c r="E3377" s="86"/>
      <c r="F3377" s="141">
        <v>19.847999999999999</v>
      </c>
      <c r="G3377" s="126"/>
      <c r="H3377" s="126"/>
      <c r="I3377" s="126"/>
    </row>
    <row r="3378" spans="3:9" x14ac:dyDescent="0.2">
      <c r="C3378" s="126"/>
      <c r="D3378" s="138">
        <v>41033</v>
      </c>
      <c r="E3378" s="86"/>
      <c r="F3378" s="141">
        <v>19.861999999999998</v>
      </c>
      <c r="G3378" s="126"/>
      <c r="H3378" s="126"/>
      <c r="I3378" s="126"/>
    </row>
    <row r="3379" spans="3:9" x14ac:dyDescent="0.2">
      <c r="C3379" s="126"/>
      <c r="D3379" s="138">
        <v>41032</v>
      </c>
      <c r="E3379" s="86"/>
      <c r="F3379" s="141">
        <v>19.905000000000001</v>
      </c>
      <c r="G3379" s="126"/>
      <c r="H3379" s="126"/>
      <c r="I3379" s="126"/>
    </row>
    <row r="3380" spans="3:9" x14ac:dyDescent="0.2">
      <c r="C3380" s="126"/>
      <c r="D3380" s="138">
        <v>41031</v>
      </c>
      <c r="E3380" s="86"/>
      <c r="F3380" s="141">
        <v>19.893000000000001</v>
      </c>
      <c r="G3380" s="126"/>
      <c r="H3380" s="126"/>
      <c r="I3380" s="126"/>
    </row>
    <row r="3381" spans="3:9" x14ac:dyDescent="0.2">
      <c r="C3381" s="126"/>
      <c r="D3381" s="138">
        <v>41029</v>
      </c>
      <c r="E3381" s="86"/>
      <c r="F3381" s="141">
        <v>19.792999999999999</v>
      </c>
      <c r="G3381" s="126"/>
      <c r="H3381" s="126"/>
      <c r="I3381" s="126"/>
    </row>
    <row r="3382" spans="3:9" x14ac:dyDescent="0.2">
      <c r="C3382" s="126"/>
      <c r="D3382" s="138">
        <v>41026</v>
      </c>
      <c r="E3382" s="86"/>
      <c r="F3382" s="141">
        <v>19.817</v>
      </c>
      <c r="G3382" s="126"/>
      <c r="H3382" s="126"/>
      <c r="I3382" s="126"/>
    </row>
    <row r="3383" spans="3:9" x14ac:dyDescent="0.2">
      <c r="C3383" s="126"/>
      <c r="D3383" s="138">
        <v>41025</v>
      </c>
      <c r="E3383" s="86"/>
      <c r="F3383" s="141">
        <v>19.856000000000002</v>
      </c>
      <c r="G3383" s="126"/>
      <c r="H3383" s="126"/>
      <c r="I3383" s="126"/>
    </row>
    <row r="3384" spans="3:9" x14ac:dyDescent="0.2">
      <c r="C3384" s="126"/>
      <c r="D3384" s="138">
        <v>41024</v>
      </c>
      <c r="E3384" s="86"/>
      <c r="F3384" s="141">
        <v>19.863</v>
      </c>
      <c r="G3384" s="126"/>
      <c r="H3384" s="126"/>
      <c r="I3384" s="126"/>
    </row>
    <row r="3385" spans="3:9" x14ac:dyDescent="0.2">
      <c r="C3385" s="126"/>
      <c r="D3385" s="138">
        <v>41023</v>
      </c>
      <c r="E3385" s="86"/>
      <c r="F3385" s="141">
        <v>19.88</v>
      </c>
      <c r="G3385" s="126"/>
      <c r="H3385" s="126"/>
      <c r="I3385" s="126"/>
    </row>
    <row r="3386" spans="3:9" x14ac:dyDescent="0.2">
      <c r="C3386" s="126"/>
      <c r="D3386" s="138">
        <v>41019</v>
      </c>
      <c r="E3386" s="86"/>
      <c r="F3386" s="141">
        <v>19.905000000000001</v>
      </c>
      <c r="G3386" s="126"/>
      <c r="H3386" s="126"/>
      <c r="I3386" s="126"/>
    </row>
    <row r="3387" spans="3:9" x14ac:dyDescent="0.2">
      <c r="C3387" s="126"/>
      <c r="D3387" s="138">
        <v>41018</v>
      </c>
      <c r="E3387" s="86"/>
      <c r="F3387" s="141">
        <v>19.902000000000001</v>
      </c>
      <c r="G3387" s="126"/>
      <c r="H3387" s="126"/>
      <c r="I3387" s="126"/>
    </row>
    <row r="3388" spans="3:9" x14ac:dyDescent="0.2">
      <c r="C3388" s="126"/>
      <c r="D3388" s="138">
        <v>41017</v>
      </c>
      <c r="E3388" s="86"/>
      <c r="F3388" s="141">
        <v>19.940999999999999</v>
      </c>
      <c r="G3388" s="126"/>
      <c r="H3388" s="126"/>
      <c r="I3388" s="126"/>
    </row>
    <row r="3389" spans="3:9" x14ac:dyDescent="0.2">
      <c r="C3389" s="126"/>
      <c r="D3389" s="138">
        <v>41016</v>
      </c>
      <c r="E3389" s="86"/>
      <c r="F3389" s="141">
        <v>19.716999999999999</v>
      </c>
      <c r="G3389" s="126"/>
      <c r="H3389" s="126"/>
      <c r="I3389" s="126"/>
    </row>
    <row r="3390" spans="3:9" x14ac:dyDescent="0.2">
      <c r="C3390" s="126"/>
      <c r="D3390" s="138">
        <v>41015</v>
      </c>
      <c r="E3390" s="86"/>
      <c r="F3390" s="141">
        <v>19.600000000000001</v>
      </c>
      <c r="G3390" s="126"/>
      <c r="H3390" s="126"/>
      <c r="I3390" s="126"/>
    </row>
    <row r="3391" spans="3:9" x14ac:dyDescent="0.2">
      <c r="C3391" s="126"/>
      <c r="D3391" s="138">
        <v>41012</v>
      </c>
      <c r="E3391" s="86"/>
      <c r="F3391" s="141">
        <v>19.545999999999999</v>
      </c>
      <c r="G3391" s="126"/>
      <c r="H3391" s="126"/>
      <c r="I3391" s="126"/>
    </row>
    <row r="3392" spans="3:9" x14ac:dyDescent="0.2">
      <c r="C3392" s="126"/>
      <c r="D3392" s="138">
        <v>41011</v>
      </c>
      <c r="E3392" s="86"/>
      <c r="F3392" s="141">
        <v>19.492999999999999</v>
      </c>
      <c r="G3392" s="126"/>
      <c r="H3392" s="126"/>
      <c r="I3392" s="126"/>
    </row>
    <row r="3393" spans="3:9" x14ac:dyDescent="0.2">
      <c r="C3393" s="126"/>
      <c r="D3393" s="138">
        <v>41010</v>
      </c>
      <c r="E3393" s="86"/>
      <c r="F3393" s="141">
        <v>19.488</v>
      </c>
      <c r="G3393" s="126"/>
      <c r="H3393" s="126"/>
      <c r="I3393" s="126"/>
    </row>
    <row r="3394" spans="3:9" x14ac:dyDescent="0.2">
      <c r="C3394" s="126"/>
      <c r="D3394" s="138">
        <v>41009</v>
      </c>
      <c r="E3394" s="86"/>
      <c r="F3394" s="141">
        <v>19.510999999999999</v>
      </c>
      <c r="G3394" s="126"/>
      <c r="H3394" s="126"/>
      <c r="I3394" s="126"/>
    </row>
    <row r="3395" spans="3:9" x14ac:dyDescent="0.2">
      <c r="C3395" s="126"/>
      <c r="D3395" s="138">
        <v>41008</v>
      </c>
      <c r="E3395" s="86"/>
      <c r="F3395" s="141">
        <v>19.477</v>
      </c>
      <c r="G3395" s="126"/>
      <c r="H3395" s="126"/>
      <c r="I3395" s="126"/>
    </row>
    <row r="3396" spans="3:9" x14ac:dyDescent="0.2">
      <c r="C3396" s="126"/>
      <c r="D3396" s="138">
        <v>41003</v>
      </c>
      <c r="E3396" s="86"/>
      <c r="F3396" s="141">
        <v>19.486999999999998</v>
      </c>
      <c r="G3396" s="126"/>
      <c r="H3396" s="126"/>
      <c r="I3396" s="126"/>
    </row>
    <row r="3397" spans="3:9" x14ac:dyDescent="0.2">
      <c r="C3397" s="126"/>
      <c r="D3397" s="138">
        <v>41002</v>
      </c>
      <c r="E3397" s="86"/>
      <c r="F3397" s="141">
        <v>19.48</v>
      </c>
      <c r="G3397" s="126"/>
      <c r="H3397" s="126"/>
      <c r="I3397" s="126"/>
    </row>
    <row r="3398" spans="3:9" x14ac:dyDescent="0.2">
      <c r="C3398" s="126"/>
      <c r="D3398" s="138">
        <v>41001</v>
      </c>
      <c r="E3398" s="86"/>
      <c r="F3398" s="141">
        <v>19.498999999999999</v>
      </c>
      <c r="G3398" s="126"/>
      <c r="H3398" s="126"/>
      <c r="I3398" s="126"/>
    </row>
    <row r="3399" spans="3:9" x14ac:dyDescent="0.2">
      <c r="C3399" s="126"/>
      <c r="D3399" s="138">
        <v>40998</v>
      </c>
      <c r="E3399" s="126"/>
      <c r="F3399" s="141">
        <v>19.54</v>
      </c>
      <c r="G3399" s="126"/>
      <c r="H3399" s="126"/>
      <c r="I3399" s="126"/>
    </row>
    <row r="3400" spans="3:9" x14ac:dyDescent="0.2">
      <c r="C3400" s="126"/>
      <c r="D3400" s="138">
        <v>40997</v>
      </c>
      <c r="E3400" s="126"/>
      <c r="F3400" s="141">
        <v>19.591000000000001</v>
      </c>
      <c r="G3400" s="126"/>
      <c r="H3400" s="126"/>
      <c r="I3400" s="126"/>
    </row>
    <row r="3401" spans="3:9" x14ac:dyDescent="0.2">
      <c r="C3401" s="126"/>
      <c r="D3401" s="138">
        <v>40996</v>
      </c>
      <c r="E3401" s="126"/>
      <c r="F3401" s="141">
        <v>19.539000000000001</v>
      </c>
      <c r="G3401" s="126"/>
      <c r="H3401" s="126"/>
      <c r="I3401" s="126"/>
    </row>
    <row r="3402" spans="3:9" x14ac:dyDescent="0.2">
      <c r="C3402" s="126"/>
      <c r="D3402" s="138">
        <v>40995</v>
      </c>
      <c r="E3402" s="126"/>
      <c r="F3402" s="141">
        <v>19.527999999999999</v>
      </c>
      <c r="G3402" s="126"/>
      <c r="H3402" s="126"/>
      <c r="I3402" s="126"/>
    </row>
    <row r="3403" spans="3:9" x14ac:dyDescent="0.2">
      <c r="C3403" s="126"/>
      <c r="D3403" s="138">
        <v>40994</v>
      </c>
      <c r="E3403" s="126"/>
      <c r="F3403" s="141">
        <v>19.53</v>
      </c>
      <c r="G3403" s="126"/>
      <c r="H3403" s="126"/>
      <c r="I3403" s="126"/>
    </row>
    <row r="3404" spans="3:9" x14ac:dyDescent="0.2">
      <c r="C3404" s="126"/>
      <c r="D3404" s="138">
        <v>40991</v>
      </c>
      <c r="E3404" s="126"/>
      <c r="F3404" s="141">
        <v>19.559999999999999</v>
      </c>
      <c r="G3404" s="126"/>
      <c r="H3404" s="126"/>
      <c r="I3404" s="126"/>
    </row>
    <row r="3405" spans="3:9" x14ac:dyDescent="0.2">
      <c r="C3405" s="126"/>
      <c r="D3405" s="138">
        <v>40990</v>
      </c>
      <c r="E3405" s="126"/>
      <c r="F3405" s="141">
        <v>19.568000000000001</v>
      </c>
      <c r="G3405" s="126"/>
      <c r="H3405" s="126"/>
      <c r="I3405" s="126"/>
    </row>
    <row r="3406" spans="3:9" x14ac:dyDescent="0.2">
      <c r="C3406" s="126"/>
      <c r="D3406" s="138">
        <v>40989</v>
      </c>
      <c r="E3406" s="126"/>
      <c r="F3406" s="141">
        <v>19.55</v>
      </c>
      <c r="G3406" s="126"/>
      <c r="H3406" s="126"/>
      <c r="I3406" s="126"/>
    </row>
    <row r="3407" spans="3:9" x14ac:dyDescent="0.2">
      <c r="C3407" s="126"/>
      <c r="D3407" s="138">
        <v>40988</v>
      </c>
      <c r="E3407" s="126"/>
      <c r="F3407" s="141">
        <v>19.559999999999999</v>
      </c>
      <c r="G3407" s="126"/>
      <c r="H3407" s="126"/>
      <c r="I3407" s="126"/>
    </row>
    <row r="3408" spans="3:9" x14ac:dyDescent="0.2">
      <c r="C3408" s="126"/>
      <c r="D3408" s="138">
        <v>40987</v>
      </c>
      <c r="E3408" s="126"/>
      <c r="F3408" s="141">
        <v>19.477</v>
      </c>
      <c r="G3408" s="126"/>
      <c r="H3408" s="126"/>
      <c r="I3408" s="126"/>
    </row>
    <row r="3409" spans="3:9" x14ac:dyDescent="0.2">
      <c r="C3409" s="126"/>
      <c r="D3409" s="138">
        <v>40984</v>
      </c>
      <c r="E3409" s="126"/>
      <c r="F3409" s="141">
        <v>19.417000000000002</v>
      </c>
      <c r="G3409" s="126"/>
      <c r="H3409" s="126"/>
      <c r="I3409" s="126"/>
    </row>
    <row r="3410" spans="3:9" x14ac:dyDescent="0.2">
      <c r="C3410" s="126"/>
      <c r="D3410" s="138">
        <v>40983</v>
      </c>
      <c r="E3410" s="126"/>
      <c r="F3410" s="141">
        <v>19.477</v>
      </c>
      <c r="G3410" s="126"/>
      <c r="H3410" s="126"/>
      <c r="I3410" s="126"/>
    </row>
    <row r="3411" spans="3:9" x14ac:dyDescent="0.2">
      <c r="C3411" s="126"/>
      <c r="D3411" s="138">
        <v>40982</v>
      </c>
      <c r="E3411" s="126"/>
      <c r="F3411" s="141">
        <v>19.567</v>
      </c>
      <c r="G3411" s="126"/>
      <c r="H3411" s="126"/>
      <c r="I3411" s="126"/>
    </row>
    <row r="3412" spans="3:9" x14ac:dyDescent="0.2">
      <c r="C3412" s="126"/>
      <c r="D3412" s="138">
        <v>40981</v>
      </c>
      <c r="E3412" s="126"/>
      <c r="F3412" s="141">
        <v>19.579000000000001</v>
      </c>
      <c r="G3412" s="126"/>
      <c r="H3412" s="126"/>
      <c r="I3412" s="126"/>
    </row>
    <row r="3413" spans="3:9" x14ac:dyDescent="0.2">
      <c r="C3413" s="126"/>
      <c r="D3413" s="138">
        <v>40980</v>
      </c>
      <c r="E3413" s="126"/>
      <c r="F3413" s="141">
        <v>19.704999999999998</v>
      </c>
      <c r="G3413" s="126"/>
      <c r="H3413" s="126"/>
      <c r="I3413" s="126"/>
    </row>
    <row r="3414" spans="3:9" x14ac:dyDescent="0.2">
      <c r="C3414" s="126"/>
      <c r="D3414" s="138">
        <v>40977</v>
      </c>
      <c r="E3414" s="126"/>
      <c r="F3414" s="141">
        <v>19.553999999999998</v>
      </c>
      <c r="G3414" s="126"/>
      <c r="H3414" s="126"/>
      <c r="I3414" s="126"/>
    </row>
    <row r="3415" spans="3:9" x14ac:dyDescent="0.2">
      <c r="C3415" s="126"/>
      <c r="D3415" s="138">
        <v>40976</v>
      </c>
      <c r="E3415" s="126"/>
      <c r="F3415" s="141">
        <v>19.588000000000001</v>
      </c>
      <c r="G3415" s="126"/>
      <c r="H3415" s="126"/>
      <c r="I3415" s="126"/>
    </row>
    <row r="3416" spans="3:9" x14ac:dyDescent="0.2">
      <c r="C3416" s="126"/>
      <c r="D3416" s="138">
        <v>40975</v>
      </c>
      <c r="E3416" s="126"/>
      <c r="F3416" s="141">
        <v>19.587</v>
      </c>
      <c r="G3416" s="126"/>
      <c r="H3416" s="126"/>
      <c r="I3416" s="126"/>
    </row>
    <row r="3417" spans="3:9" x14ac:dyDescent="0.2">
      <c r="C3417" s="126"/>
      <c r="D3417" s="138">
        <v>40974</v>
      </c>
      <c r="E3417" s="126"/>
      <c r="F3417" s="141">
        <v>19.571000000000002</v>
      </c>
      <c r="G3417" s="126"/>
      <c r="H3417" s="126"/>
      <c r="I3417" s="126"/>
    </row>
    <row r="3418" spans="3:9" x14ac:dyDescent="0.2">
      <c r="C3418" s="126"/>
      <c r="D3418" s="138">
        <v>40973</v>
      </c>
      <c r="E3418" s="126"/>
      <c r="F3418" s="141">
        <v>19.437999999999999</v>
      </c>
      <c r="G3418" s="126"/>
      <c r="H3418" s="126"/>
      <c r="I3418" s="126"/>
    </row>
    <row r="3419" spans="3:9" x14ac:dyDescent="0.2">
      <c r="C3419" s="126"/>
      <c r="D3419" s="138">
        <v>40970</v>
      </c>
      <c r="E3419" s="126"/>
      <c r="F3419" s="141">
        <v>19.372</v>
      </c>
      <c r="G3419" s="126"/>
      <c r="H3419" s="126"/>
      <c r="I3419" s="126"/>
    </row>
    <row r="3420" spans="3:9" x14ac:dyDescent="0.2">
      <c r="C3420" s="126"/>
      <c r="D3420" s="138">
        <v>40969</v>
      </c>
      <c r="E3420" s="126"/>
      <c r="F3420" s="141">
        <v>19.315000000000001</v>
      </c>
      <c r="G3420" s="126"/>
      <c r="H3420" s="126"/>
      <c r="I3420" s="126"/>
    </row>
    <row r="3421" spans="3:9" x14ac:dyDescent="0.2">
      <c r="C3421" s="126"/>
      <c r="D3421" s="138">
        <v>40968</v>
      </c>
      <c r="E3421" s="126"/>
      <c r="F3421" s="141">
        <v>19.288</v>
      </c>
      <c r="G3421" s="126"/>
      <c r="H3421" s="126"/>
      <c r="I3421" s="126"/>
    </row>
    <row r="3422" spans="3:9" x14ac:dyDescent="0.2">
      <c r="C3422" s="126"/>
      <c r="D3422" s="138">
        <v>40967</v>
      </c>
      <c r="E3422" s="126"/>
      <c r="F3422" s="141">
        <v>19.298999999999999</v>
      </c>
      <c r="G3422" s="126"/>
      <c r="H3422" s="126"/>
      <c r="I3422" s="126"/>
    </row>
    <row r="3423" spans="3:9" x14ac:dyDescent="0.2">
      <c r="C3423" s="126"/>
      <c r="D3423" s="138">
        <v>40966</v>
      </c>
      <c r="E3423" s="126"/>
      <c r="F3423" s="141">
        <v>19.350000000000001</v>
      </c>
      <c r="G3423" s="126"/>
      <c r="H3423" s="126"/>
      <c r="I3423" s="126"/>
    </row>
    <row r="3424" spans="3:9" x14ac:dyDescent="0.2">
      <c r="C3424" s="126"/>
      <c r="D3424" s="138">
        <v>40963</v>
      </c>
      <c r="E3424" s="126"/>
      <c r="F3424" s="141">
        <v>19.376000000000001</v>
      </c>
      <c r="G3424" s="126"/>
      <c r="H3424" s="126"/>
      <c r="I3424" s="126"/>
    </row>
    <row r="3425" spans="3:9" x14ac:dyDescent="0.2">
      <c r="C3425" s="126"/>
      <c r="D3425" s="138">
        <v>40962</v>
      </c>
      <c r="E3425" s="126"/>
      <c r="F3425" s="141">
        <v>19.417000000000002</v>
      </c>
      <c r="G3425" s="126"/>
      <c r="H3425" s="126"/>
      <c r="I3425" s="126"/>
    </row>
    <row r="3426" spans="3:9" x14ac:dyDescent="0.2">
      <c r="C3426" s="126"/>
      <c r="D3426" s="138">
        <v>40961</v>
      </c>
      <c r="E3426" s="126"/>
      <c r="F3426" s="141">
        <v>19.440999999999999</v>
      </c>
      <c r="G3426" s="126"/>
      <c r="H3426" s="126"/>
      <c r="I3426" s="126"/>
    </row>
    <row r="3427" spans="3:9" x14ac:dyDescent="0.2">
      <c r="C3427" s="126"/>
      <c r="D3427" s="138">
        <v>40956</v>
      </c>
      <c r="E3427" s="126"/>
      <c r="F3427" s="141">
        <v>19.45</v>
      </c>
      <c r="G3427" s="126"/>
      <c r="H3427" s="126"/>
      <c r="I3427" s="126"/>
    </row>
    <row r="3428" spans="3:9" x14ac:dyDescent="0.2">
      <c r="C3428" s="126"/>
      <c r="D3428" s="138">
        <v>40955</v>
      </c>
      <c r="E3428" s="126"/>
      <c r="F3428" s="141">
        <v>19.495000000000001</v>
      </c>
      <c r="G3428" s="126"/>
      <c r="H3428" s="126"/>
      <c r="I3428" s="126"/>
    </row>
    <row r="3429" spans="3:9" x14ac:dyDescent="0.2">
      <c r="C3429" s="126"/>
      <c r="D3429" s="138">
        <v>40954</v>
      </c>
      <c r="E3429" s="126"/>
      <c r="F3429" s="141">
        <v>19.504000000000001</v>
      </c>
      <c r="G3429" s="126"/>
      <c r="H3429" s="126"/>
      <c r="I3429" s="126"/>
    </row>
    <row r="3430" spans="3:9" x14ac:dyDescent="0.2">
      <c r="C3430" s="126"/>
      <c r="D3430" s="138">
        <v>40953</v>
      </c>
      <c r="E3430" s="126"/>
      <c r="F3430" s="141">
        <v>19.501999999999999</v>
      </c>
      <c r="G3430" s="126"/>
      <c r="H3430" s="126"/>
      <c r="I3430" s="126"/>
    </row>
    <row r="3431" spans="3:9" x14ac:dyDescent="0.2">
      <c r="C3431" s="126"/>
      <c r="D3431" s="138">
        <v>40952</v>
      </c>
      <c r="E3431" s="126"/>
      <c r="F3431" s="141">
        <v>19.474</v>
      </c>
      <c r="G3431" s="126"/>
      <c r="H3431" s="126"/>
      <c r="I3431" s="126"/>
    </row>
    <row r="3432" spans="3:9" x14ac:dyDescent="0.2">
      <c r="C3432" s="126"/>
      <c r="D3432" s="138">
        <v>40949</v>
      </c>
      <c r="E3432" s="126"/>
      <c r="F3432" s="141">
        <v>19.466000000000001</v>
      </c>
      <c r="G3432" s="126"/>
      <c r="H3432" s="126"/>
      <c r="I3432" s="126"/>
    </row>
    <row r="3433" spans="3:9" x14ac:dyDescent="0.2">
      <c r="C3433" s="126"/>
      <c r="D3433" s="138">
        <v>40948</v>
      </c>
      <c r="E3433" s="126"/>
      <c r="F3433" s="141">
        <v>19.411999999999999</v>
      </c>
      <c r="G3433" s="126"/>
      <c r="H3433" s="126"/>
      <c r="I3433" s="126"/>
    </row>
    <row r="3434" spans="3:9" x14ac:dyDescent="0.2">
      <c r="C3434" s="126"/>
      <c r="D3434" s="138">
        <v>40947</v>
      </c>
      <c r="E3434" s="126"/>
      <c r="F3434" s="141">
        <v>19.417999999999999</v>
      </c>
      <c r="G3434" s="126"/>
      <c r="H3434" s="126"/>
      <c r="I3434" s="126"/>
    </row>
    <row r="3435" spans="3:9" x14ac:dyDescent="0.2">
      <c r="C3435" s="126"/>
      <c r="D3435" s="138">
        <v>40946</v>
      </c>
      <c r="E3435" s="126"/>
      <c r="F3435" s="141">
        <v>19.448</v>
      </c>
      <c r="G3435" s="126"/>
      <c r="H3435" s="126"/>
      <c r="I3435" s="126"/>
    </row>
    <row r="3436" spans="3:9" x14ac:dyDescent="0.2">
      <c r="C3436" s="126"/>
      <c r="D3436" s="138">
        <v>40945</v>
      </c>
      <c r="E3436" s="126"/>
      <c r="F3436" s="141">
        <v>19.459</v>
      </c>
      <c r="G3436" s="126"/>
      <c r="H3436" s="126"/>
      <c r="I3436" s="126"/>
    </row>
    <row r="3437" spans="3:9" x14ac:dyDescent="0.2">
      <c r="C3437" s="126"/>
      <c r="D3437" s="138">
        <v>40942</v>
      </c>
      <c r="E3437" s="126"/>
      <c r="F3437" s="141">
        <v>19.449000000000002</v>
      </c>
      <c r="G3437" s="126"/>
      <c r="H3437" s="126"/>
      <c r="I3437" s="126"/>
    </row>
    <row r="3438" spans="3:9" x14ac:dyDescent="0.2">
      <c r="C3438" s="126"/>
      <c r="D3438" s="138">
        <v>40941</v>
      </c>
      <c r="E3438" s="126"/>
      <c r="F3438" s="141">
        <v>19.492999999999999</v>
      </c>
      <c r="G3438" s="126"/>
      <c r="H3438" s="126"/>
      <c r="I3438" s="126"/>
    </row>
    <row r="3439" spans="3:9" x14ac:dyDescent="0.2">
      <c r="C3439" s="126"/>
      <c r="D3439" s="138">
        <v>40940</v>
      </c>
      <c r="E3439" s="126"/>
      <c r="F3439" s="141">
        <v>19.550999999999998</v>
      </c>
      <c r="G3439" s="126"/>
      <c r="H3439" s="126"/>
      <c r="I3439" s="126"/>
    </row>
    <row r="3440" spans="3:9" x14ac:dyDescent="0.2">
      <c r="C3440" s="126"/>
      <c r="D3440" s="138">
        <v>40938</v>
      </c>
      <c r="E3440" s="126"/>
      <c r="F3440" s="141">
        <v>19.628</v>
      </c>
      <c r="G3440" s="126"/>
      <c r="H3440" s="126"/>
      <c r="I3440" s="126"/>
    </row>
    <row r="3441" spans="3:9" x14ac:dyDescent="0.2">
      <c r="C3441" s="126"/>
      <c r="D3441" s="138">
        <v>40935</v>
      </c>
      <c r="E3441" s="126"/>
      <c r="F3441" s="141">
        <v>19.593</v>
      </c>
      <c r="G3441" s="126"/>
      <c r="H3441" s="126"/>
      <c r="I3441" s="126"/>
    </row>
    <row r="3442" spans="3:9" x14ac:dyDescent="0.2">
      <c r="C3442" s="126"/>
      <c r="D3442" s="138">
        <v>40934</v>
      </c>
      <c r="E3442" s="126"/>
      <c r="F3442" s="141">
        <v>19.623000000000001</v>
      </c>
      <c r="G3442" s="126"/>
      <c r="H3442" s="126"/>
      <c r="I3442" s="126"/>
    </row>
    <row r="3443" spans="3:9" x14ac:dyDescent="0.2">
      <c r="C3443" s="126"/>
      <c r="D3443" s="138">
        <v>40933</v>
      </c>
      <c r="E3443" s="126"/>
      <c r="F3443" s="141">
        <v>19.722999999999999</v>
      </c>
      <c r="G3443" s="126"/>
      <c r="H3443" s="126"/>
      <c r="I3443" s="126"/>
    </row>
    <row r="3444" spans="3:9" x14ac:dyDescent="0.2">
      <c r="C3444" s="126"/>
      <c r="D3444" s="138">
        <v>40932</v>
      </c>
      <c r="E3444" s="126"/>
      <c r="F3444" s="141">
        <v>19.681999999999999</v>
      </c>
      <c r="G3444" s="126"/>
      <c r="H3444" s="126"/>
      <c r="I3444" s="126"/>
    </row>
    <row r="3445" spans="3:9" x14ac:dyDescent="0.2">
      <c r="C3445" s="126"/>
      <c r="D3445" s="138">
        <v>40931</v>
      </c>
      <c r="E3445" s="126"/>
      <c r="F3445" s="141">
        <v>19.576000000000001</v>
      </c>
      <c r="G3445" s="126"/>
      <c r="H3445" s="126"/>
      <c r="I3445" s="126"/>
    </row>
    <row r="3446" spans="3:9" x14ac:dyDescent="0.2">
      <c r="C3446" s="126"/>
      <c r="D3446" s="138">
        <v>40928</v>
      </c>
      <c r="E3446" s="126"/>
      <c r="F3446" s="141">
        <v>19.564</v>
      </c>
      <c r="G3446" s="126"/>
      <c r="H3446" s="126"/>
      <c r="I3446" s="126"/>
    </row>
    <row r="3447" spans="3:9" x14ac:dyDescent="0.2">
      <c r="C3447" s="126"/>
      <c r="D3447" s="138">
        <v>40927</v>
      </c>
      <c r="E3447" s="126"/>
      <c r="F3447" s="141">
        <v>19.533000000000001</v>
      </c>
      <c r="G3447" s="126"/>
      <c r="H3447" s="126"/>
      <c r="I3447" s="126"/>
    </row>
    <row r="3448" spans="3:9" x14ac:dyDescent="0.2">
      <c r="C3448" s="126"/>
      <c r="D3448" s="138">
        <v>40926</v>
      </c>
      <c r="E3448" s="126"/>
      <c r="F3448" s="141">
        <v>19.533000000000001</v>
      </c>
      <c r="G3448" s="126"/>
      <c r="H3448" s="126"/>
      <c r="I3448" s="126"/>
    </row>
    <row r="3449" spans="3:9" x14ac:dyDescent="0.2">
      <c r="C3449" s="126"/>
      <c r="D3449" s="138">
        <v>40925</v>
      </c>
      <c r="E3449" s="126"/>
      <c r="F3449" s="141">
        <v>19.539000000000001</v>
      </c>
      <c r="G3449" s="126"/>
      <c r="H3449" s="126"/>
      <c r="I3449" s="126"/>
    </row>
    <row r="3450" spans="3:9" x14ac:dyDescent="0.2">
      <c r="C3450" s="126"/>
      <c r="D3450" s="138">
        <v>40924</v>
      </c>
      <c r="E3450" s="126"/>
      <c r="F3450" s="141">
        <v>19.571999999999999</v>
      </c>
      <c r="G3450" s="126"/>
      <c r="H3450" s="126"/>
      <c r="I3450" s="126"/>
    </row>
    <row r="3451" spans="3:9" x14ac:dyDescent="0.2">
      <c r="C3451" s="126"/>
      <c r="D3451" s="138">
        <v>40921</v>
      </c>
      <c r="E3451" s="126"/>
      <c r="F3451" s="141">
        <v>19.602</v>
      </c>
      <c r="G3451" s="126"/>
      <c r="H3451" s="126"/>
      <c r="I3451" s="126"/>
    </row>
    <row r="3452" spans="3:9" x14ac:dyDescent="0.2">
      <c r="C3452" s="126"/>
      <c r="D3452" s="138">
        <v>40920</v>
      </c>
      <c r="E3452" s="126"/>
      <c r="F3452" s="141">
        <v>19.588999999999999</v>
      </c>
      <c r="G3452" s="126"/>
      <c r="H3452" s="126"/>
      <c r="I3452" s="126"/>
    </row>
    <row r="3453" spans="3:9" x14ac:dyDescent="0.2">
      <c r="C3453" s="126"/>
      <c r="D3453" s="138">
        <v>40919</v>
      </c>
      <c r="E3453" s="126"/>
      <c r="F3453" s="141">
        <v>19.564</v>
      </c>
      <c r="G3453" s="126"/>
      <c r="H3453" s="126"/>
      <c r="I3453" s="126"/>
    </row>
    <row r="3454" spans="3:9" x14ac:dyDescent="0.2">
      <c r="C3454" s="126"/>
      <c r="D3454" s="138">
        <v>40918</v>
      </c>
      <c r="E3454" s="126"/>
      <c r="F3454" s="141">
        <v>19.594999999999999</v>
      </c>
      <c r="G3454" s="126"/>
      <c r="H3454" s="126"/>
      <c r="I3454" s="126"/>
    </row>
    <row r="3455" spans="3:9" x14ac:dyDescent="0.2">
      <c r="C3455" s="126"/>
      <c r="D3455" s="138">
        <v>40917</v>
      </c>
      <c r="E3455" s="126"/>
      <c r="F3455" s="141">
        <v>19.652000000000001</v>
      </c>
      <c r="G3455" s="126"/>
      <c r="H3455" s="126"/>
      <c r="I3455" s="126"/>
    </row>
    <row r="3456" spans="3:9" x14ac:dyDescent="0.2">
      <c r="C3456" s="126"/>
      <c r="D3456" s="138">
        <v>40913</v>
      </c>
      <c r="E3456" s="126"/>
      <c r="F3456" s="141">
        <v>19.709</v>
      </c>
      <c r="G3456" s="126"/>
      <c r="H3456" s="126"/>
      <c r="I3456" s="126"/>
    </row>
    <row r="3457" spans="3:9" x14ac:dyDescent="0.2">
      <c r="C3457" s="126"/>
      <c r="D3457" s="138">
        <v>40912</v>
      </c>
      <c r="E3457" s="126"/>
      <c r="F3457" s="141">
        <v>19.690999999999999</v>
      </c>
      <c r="G3457" s="126"/>
      <c r="H3457" s="126"/>
      <c r="I3457" s="126"/>
    </row>
    <row r="3458" spans="3:9" x14ac:dyDescent="0.2">
      <c r="C3458" s="126"/>
      <c r="D3458" s="138">
        <v>40911</v>
      </c>
      <c r="E3458" s="126"/>
      <c r="F3458" s="141">
        <v>19.702000000000002</v>
      </c>
      <c r="G3458" s="126"/>
      <c r="H3458" s="126"/>
      <c r="I3458" s="126"/>
    </row>
    <row r="3459" spans="3:9" x14ac:dyDescent="0.2">
      <c r="C3459" s="126"/>
      <c r="D3459" s="138">
        <v>40910</v>
      </c>
      <c r="E3459" s="126"/>
      <c r="F3459" s="141">
        <v>19.852</v>
      </c>
      <c r="G3459" s="126"/>
      <c r="H3459" s="126"/>
      <c r="I3459" s="126"/>
    </row>
    <row r="3460" spans="3:9" x14ac:dyDescent="0.2">
      <c r="C3460" s="126"/>
      <c r="D3460" s="138">
        <v>40907</v>
      </c>
      <c r="E3460" s="126"/>
      <c r="F3460" s="141">
        <v>19.902999999999999</v>
      </c>
      <c r="G3460" s="126"/>
      <c r="H3460" s="126"/>
      <c r="I3460" s="126"/>
    </row>
    <row r="3461" spans="3:9" x14ac:dyDescent="0.2">
      <c r="C3461" s="126"/>
      <c r="D3461" s="138">
        <v>40906</v>
      </c>
      <c r="E3461" s="126"/>
      <c r="F3461" s="141">
        <v>20.039000000000001</v>
      </c>
      <c r="G3461" s="126"/>
      <c r="H3461" s="126"/>
      <c r="I3461" s="126"/>
    </row>
    <row r="3462" spans="3:9" x14ac:dyDescent="0.2">
      <c r="C3462" s="126"/>
      <c r="D3462" s="138">
        <v>40905</v>
      </c>
      <c r="E3462" s="126"/>
      <c r="F3462" s="141">
        <v>20.064</v>
      </c>
      <c r="G3462" s="126"/>
      <c r="H3462" s="126"/>
      <c r="I3462" s="126"/>
    </row>
    <row r="3463" spans="3:9" x14ac:dyDescent="0.2">
      <c r="C3463" s="126"/>
      <c r="D3463" s="138">
        <v>40904</v>
      </c>
      <c r="E3463" s="126"/>
      <c r="F3463" s="141">
        <v>19.298999999999999</v>
      </c>
      <c r="G3463" s="126"/>
      <c r="H3463" s="126"/>
      <c r="I3463" s="126"/>
    </row>
    <row r="3464" spans="3:9" x14ac:dyDescent="0.2">
      <c r="C3464" s="126"/>
      <c r="D3464" s="138">
        <v>40903</v>
      </c>
      <c r="E3464" s="126"/>
      <c r="F3464" s="141">
        <v>20.004999999999999</v>
      </c>
      <c r="G3464" s="126"/>
      <c r="H3464" s="126"/>
      <c r="I3464" s="126"/>
    </row>
    <row r="3465" spans="3:9" x14ac:dyDescent="0.2">
      <c r="C3465" s="126"/>
      <c r="D3465" s="138">
        <v>40900</v>
      </c>
      <c r="E3465" s="126"/>
      <c r="F3465" s="141">
        <v>20.027000000000001</v>
      </c>
      <c r="G3465" s="126"/>
      <c r="H3465" s="126"/>
      <c r="I3465" s="126"/>
    </row>
    <row r="3466" spans="3:9" x14ac:dyDescent="0.2">
      <c r="C3466" s="126"/>
      <c r="D3466" s="138">
        <v>40899</v>
      </c>
      <c r="E3466" s="126"/>
      <c r="F3466" s="141" t="s">
        <v>1357</v>
      </c>
      <c r="G3466" s="126"/>
      <c r="H3466" s="126"/>
      <c r="I3466" s="126"/>
    </row>
    <row r="3467" spans="3:9" x14ac:dyDescent="0.2">
      <c r="C3467" s="126"/>
      <c r="D3467" s="138">
        <v>40898</v>
      </c>
      <c r="E3467" s="126"/>
      <c r="F3467" s="141">
        <v>20.004999999999999</v>
      </c>
      <c r="G3467" s="126"/>
      <c r="H3467" s="126"/>
      <c r="I3467" s="126"/>
    </row>
    <row r="3468" spans="3:9" x14ac:dyDescent="0.2">
      <c r="C3468" s="126"/>
      <c r="D3468" s="138">
        <v>40897</v>
      </c>
      <c r="E3468" s="126"/>
      <c r="F3468" s="141">
        <v>20.010000000000002</v>
      </c>
      <c r="G3468" s="126"/>
      <c r="H3468" s="126"/>
      <c r="I3468" s="126"/>
    </row>
    <row r="3469" spans="3:9" x14ac:dyDescent="0.2">
      <c r="C3469" s="126"/>
      <c r="D3469" s="138">
        <v>40896</v>
      </c>
      <c r="E3469" s="126"/>
      <c r="F3469" s="141">
        <v>20.061</v>
      </c>
      <c r="G3469" s="126"/>
      <c r="H3469" s="126"/>
      <c r="I3469" s="126"/>
    </row>
    <row r="3470" spans="3:9" x14ac:dyDescent="0.2">
      <c r="C3470" s="126"/>
      <c r="D3470" s="138">
        <v>40893</v>
      </c>
      <c r="E3470" s="126"/>
      <c r="F3470" s="141">
        <v>20.026</v>
      </c>
      <c r="G3470" s="126"/>
      <c r="H3470" s="126"/>
      <c r="I3470" s="126"/>
    </row>
    <row r="3471" spans="3:9" x14ac:dyDescent="0.2">
      <c r="C3471" s="126"/>
      <c r="D3471" s="138">
        <v>40892</v>
      </c>
      <c r="E3471" s="126"/>
      <c r="F3471" s="141">
        <v>20.105</v>
      </c>
      <c r="G3471" s="126"/>
      <c r="H3471" s="126"/>
      <c r="I3471" s="126"/>
    </row>
    <row r="3472" spans="3:9" x14ac:dyDescent="0.2">
      <c r="C3472" s="126"/>
      <c r="D3472" s="138">
        <v>40891</v>
      </c>
      <c r="E3472" s="126"/>
      <c r="F3472" s="141">
        <v>20.143000000000001</v>
      </c>
      <c r="G3472" s="126"/>
      <c r="H3472" s="126"/>
      <c r="I3472" s="126"/>
    </row>
    <row r="3473" spans="3:9" x14ac:dyDescent="0.2">
      <c r="C3473" s="126"/>
      <c r="D3473" s="138">
        <v>40890</v>
      </c>
      <c r="E3473" s="126"/>
      <c r="F3473" s="141">
        <v>20.004999999999999</v>
      </c>
      <c r="G3473" s="126"/>
      <c r="H3473" s="126"/>
      <c r="I3473" s="126"/>
    </row>
    <row r="3474" spans="3:9" x14ac:dyDescent="0.2">
      <c r="C3474" s="126"/>
      <c r="D3474" s="138">
        <v>40889</v>
      </c>
      <c r="E3474" s="126"/>
      <c r="F3474" s="141">
        <v>19.98</v>
      </c>
      <c r="G3474" s="126"/>
      <c r="H3474" s="126"/>
      <c r="I3474" s="126"/>
    </row>
    <row r="3475" spans="3:9" x14ac:dyDescent="0.2">
      <c r="C3475" s="126"/>
      <c r="D3475" s="138">
        <v>40886</v>
      </c>
      <c r="E3475" s="126"/>
      <c r="F3475" s="141">
        <v>19.87</v>
      </c>
      <c r="G3475" s="126"/>
      <c r="H3475" s="126"/>
      <c r="I3475" s="126"/>
    </row>
    <row r="3476" spans="3:9" x14ac:dyDescent="0.2">
      <c r="C3476" s="126"/>
      <c r="D3476" s="138">
        <v>40885</v>
      </c>
      <c r="E3476" s="126"/>
      <c r="F3476" s="141">
        <v>19.905999999999999</v>
      </c>
      <c r="G3476" s="126"/>
      <c r="H3476" s="126"/>
      <c r="I3476" s="126"/>
    </row>
    <row r="3477" spans="3:9" x14ac:dyDescent="0.2">
      <c r="C3477" s="126"/>
      <c r="D3477" s="138">
        <v>40884</v>
      </c>
      <c r="E3477" s="126"/>
      <c r="F3477" s="141">
        <v>19.907</v>
      </c>
      <c r="G3477" s="126"/>
      <c r="H3477" s="126"/>
      <c r="I3477" s="126"/>
    </row>
    <row r="3478" spans="3:9" x14ac:dyDescent="0.2">
      <c r="C3478" s="126"/>
      <c r="D3478" s="138">
        <v>40883</v>
      </c>
      <c r="E3478" s="126"/>
      <c r="F3478" s="141" t="s">
        <v>1357</v>
      </c>
      <c r="G3478" s="126"/>
      <c r="H3478" s="126"/>
      <c r="I3478" s="126"/>
    </row>
    <row r="3479" spans="3:9" x14ac:dyDescent="0.2">
      <c r="C3479" s="126"/>
      <c r="D3479" s="138">
        <v>40882</v>
      </c>
      <c r="E3479" s="126"/>
      <c r="F3479" s="141">
        <v>19.808</v>
      </c>
      <c r="G3479" s="126"/>
      <c r="H3479" s="126"/>
      <c r="I3479" s="126"/>
    </row>
    <row r="3480" spans="3:9" x14ac:dyDescent="0.2">
      <c r="C3480" s="126"/>
      <c r="D3480" s="138">
        <v>40879</v>
      </c>
      <c r="E3480" s="126"/>
      <c r="F3480" s="141">
        <v>19.707000000000001</v>
      </c>
      <c r="G3480" s="126"/>
      <c r="H3480" s="126"/>
      <c r="I3480" s="126"/>
    </row>
    <row r="3481" spans="3:9" x14ac:dyDescent="0.2">
      <c r="C3481" s="126"/>
      <c r="D3481" s="138">
        <v>40878</v>
      </c>
      <c r="E3481" s="126"/>
      <c r="F3481" s="141">
        <v>19.829000000000001</v>
      </c>
      <c r="G3481" s="126"/>
      <c r="H3481" s="126"/>
      <c r="I3481" s="126"/>
    </row>
    <row r="3482" spans="3:9" x14ac:dyDescent="0.2">
      <c r="C3482" s="126"/>
      <c r="D3482" s="138">
        <v>40877</v>
      </c>
      <c r="E3482" s="126"/>
      <c r="F3482" s="141">
        <v>19.864000000000001</v>
      </c>
      <c r="G3482" s="126"/>
      <c r="H3482" s="126"/>
      <c r="I3482" s="126"/>
    </row>
    <row r="3483" spans="3:9" x14ac:dyDescent="0.2">
      <c r="C3483" s="126"/>
      <c r="D3483" s="138">
        <v>40876</v>
      </c>
      <c r="E3483" s="126"/>
      <c r="F3483" s="141">
        <v>19.957000000000001</v>
      </c>
      <c r="G3483" s="126"/>
      <c r="H3483" s="126"/>
      <c r="I3483" s="126"/>
    </row>
    <row r="3484" spans="3:9" x14ac:dyDescent="0.2">
      <c r="C3484" s="126"/>
      <c r="D3484" s="138">
        <v>40875</v>
      </c>
      <c r="E3484" s="126"/>
      <c r="F3484" s="141">
        <v>20.047000000000001</v>
      </c>
      <c r="G3484" s="126"/>
      <c r="H3484" s="126"/>
      <c r="I3484" s="126"/>
    </row>
    <row r="3485" spans="3:9" x14ac:dyDescent="0.2">
      <c r="C3485" s="126"/>
      <c r="D3485" s="138">
        <v>40872</v>
      </c>
      <c r="E3485" s="126"/>
      <c r="F3485" s="141">
        <v>20.224</v>
      </c>
      <c r="G3485" s="126"/>
      <c r="H3485" s="126"/>
      <c r="I3485" s="126"/>
    </row>
    <row r="3486" spans="3:9" x14ac:dyDescent="0.2">
      <c r="C3486" s="126"/>
      <c r="D3486" s="138">
        <v>40871</v>
      </c>
      <c r="E3486" s="126"/>
      <c r="F3486" s="141">
        <v>20.206</v>
      </c>
      <c r="G3486" s="126"/>
      <c r="H3486" s="126"/>
      <c r="I3486" s="126"/>
    </row>
    <row r="3487" spans="3:9" x14ac:dyDescent="0.2">
      <c r="C3487" s="126"/>
      <c r="D3487" s="138">
        <v>40870</v>
      </c>
      <c r="E3487" s="126"/>
      <c r="F3487" s="141">
        <v>20.28</v>
      </c>
      <c r="G3487" s="126"/>
      <c r="H3487" s="126"/>
      <c r="I3487" s="126"/>
    </row>
    <row r="3488" spans="3:9" x14ac:dyDescent="0.2">
      <c r="C3488" s="126"/>
      <c r="D3488" s="138">
        <v>40869</v>
      </c>
      <c r="E3488" s="126"/>
      <c r="F3488" s="141">
        <v>20.085999999999999</v>
      </c>
      <c r="G3488" s="126"/>
      <c r="H3488" s="126"/>
      <c r="I3488" s="126"/>
    </row>
    <row r="3489" spans="3:9" x14ac:dyDescent="0.2">
      <c r="C3489" s="126"/>
      <c r="D3489" s="138">
        <v>40868</v>
      </c>
      <c r="E3489" s="126"/>
      <c r="F3489" s="141">
        <v>20.059999999999999</v>
      </c>
      <c r="G3489" s="126"/>
      <c r="H3489" s="126"/>
      <c r="I3489" s="126"/>
    </row>
    <row r="3490" spans="3:9" x14ac:dyDescent="0.2">
      <c r="C3490" s="126"/>
      <c r="D3490" s="138">
        <v>40865</v>
      </c>
      <c r="E3490" s="126"/>
      <c r="F3490" s="141">
        <v>19.917000000000002</v>
      </c>
      <c r="G3490" s="126"/>
      <c r="H3490" s="126"/>
      <c r="I3490" s="126"/>
    </row>
    <row r="3491" spans="3:9" x14ac:dyDescent="0.2">
      <c r="C3491" s="126"/>
      <c r="D3491" s="138">
        <v>40864</v>
      </c>
      <c r="E3491" s="126"/>
      <c r="F3491" s="141">
        <v>19.940999999999999</v>
      </c>
      <c r="G3491" s="126"/>
      <c r="H3491" s="126"/>
      <c r="I3491" s="126"/>
    </row>
    <row r="3492" spans="3:9" x14ac:dyDescent="0.2">
      <c r="C3492" s="126"/>
      <c r="D3492" s="138">
        <v>40863</v>
      </c>
      <c r="E3492" s="126"/>
      <c r="F3492" s="141">
        <v>19.856000000000002</v>
      </c>
      <c r="G3492" s="126"/>
      <c r="H3492" s="126"/>
      <c r="I3492" s="126"/>
    </row>
    <row r="3493" spans="3:9" x14ac:dyDescent="0.2">
      <c r="C3493" s="126"/>
      <c r="D3493" s="138">
        <v>40862</v>
      </c>
      <c r="E3493" s="126"/>
      <c r="F3493" s="141">
        <v>19.818999999999999</v>
      </c>
      <c r="G3493" s="126"/>
      <c r="H3493" s="126"/>
      <c r="I3493" s="126"/>
    </row>
    <row r="3494" spans="3:9" x14ac:dyDescent="0.2">
      <c r="C3494" s="126"/>
      <c r="D3494" s="138">
        <v>40861</v>
      </c>
      <c r="E3494" s="126"/>
      <c r="F3494" s="141">
        <v>19.745999999999999</v>
      </c>
      <c r="G3494" s="126"/>
      <c r="H3494" s="126"/>
      <c r="I3494" s="126"/>
    </row>
    <row r="3495" spans="3:9" x14ac:dyDescent="0.2">
      <c r="C3495" s="126"/>
      <c r="D3495" s="138">
        <v>40858</v>
      </c>
      <c r="E3495" s="126"/>
      <c r="F3495" s="141">
        <v>19.649000000000001</v>
      </c>
      <c r="G3495" s="126"/>
      <c r="H3495" s="126"/>
      <c r="I3495" s="126"/>
    </row>
    <row r="3496" spans="3:9" x14ac:dyDescent="0.2">
      <c r="C3496" s="126"/>
      <c r="D3496" s="138">
        <v>40857</v>
      </c>
      <c r="E3496" s="126"/>
      <c r="F3496" s="141">
        <v>19.747</v>
      </c>
      <c r="G3496" s="126"/>
      <c r="H3496" s="126"/>
      <c r="I3496" s="126"/>
    </row>
    <row r="3497" spans="3:9" x14ac:dyDescent="0.2">
      <c r="C3497" s="126"/>
      <c r="D3497" s="138">
        <v>40856</v>
      </c>
      <c r="E3497" s="126"/>
      <c r="F3497" s="141">
        <v>19.779</v>
      </c>
      <c r="G3497" s="126"/>
      <c r="H3497" s="126"/>
      <c r="I3497" s="126"/>
    </row>
    <row r="3498" spans="3:9" x14ac:dyDescent="0.2">
      <c r="C3498" s="126"/>
      <c r="D3498" s="138">
        <v>40855</v>
      </c>
      <c r="E3498" s="126"/>
      <c r="F3498" s="141">
        <v>19.71</v>
      </c>
      <c r="G3498" s="126"/>
      <c r="H3498" s="126"/>
      <c r="I3498" s="126"/>
    </row>
    <row r="3499" spans="3:9" x14ac:dyDescent="0.2">
      <c r="C3499" s="126"/>
      <c r="D3499" s="138">
        <v>40854</v>
      </c>
      <c r="E3499" s="126"/>
      <c r="F3499" s="141">
        <v>19.771999999999998</v>
      </c>
      <c r="G3499" s="126"/>
      <c r="H3499" s="126"/>
      <c r="I3499" s="126"/>
    </row>
    <row r="3500" spans="3:9" x14ac:dyDescent="0.2">
      <c r="C3500" s="126"/>
      <c r="D3500" s="138">
        <v>40851</v>
      </c>
      <c r="E3500" s="126"/>
      <c r="F3500" s="141">
        <v>19.776</v>
      </c>
      <c r="G3500" s="126"/>
      <c r="H3500" s="126"/>
      <c r="I3500" s="126"/>
    </row>
    <row r="3501" spans="3:9" x14ac:dyDescent="0.2">
      <c r="C3501" s="126"/>
      <c r="D3501" s="138">
        <v>40850</v>
      </c>
      <c r="E3501" s="126"/>
      <c r="F3501" s="141">
        <v>19.699000000000002</v>
      </c>
      <c r="G3501" s="126"/>
      <c r="H3501" s="126"/>
      <c r="I3501" s="126"/>
    </row>
    <row r="3502" spans="3:9" x14ac:dyDescent="0.2">
      <c r="C3502" s="126"/>
      <c r="D3502" s="138">
        <v>40848</v>
      </c>
      <c r="E3502" s="126"/>
      <c r="F3502" s="141">
        <v>19.777000000000001</v>
      </c>
      <c r="G3502" s="126"/>
      <c r="H3502" s="126"/>
      <c r="I3502" s="126"/>
    </row>
    <row r="3503" spans="3:9" x14ac:dyDescent="0.2">
      <c r="C3503" s="126"/>
      <c r="D3503" s="138">
        <v>40847</v>
      </c>
      <c r="E3503" s="126"/>
      <c r="F3503" s="141">
        <v>19.344999999999999</v>
      </c>
      <c r="G3503" s="126"/>
      <c r="H3503" s="126"/>
      <c r="I3503" s="126"/>
    </row>
    <row r="3504" spans="3:9" x14ac:dyDescent="0.2">
      <c r="C3504" s="126"/>
      <c r="D3504" s="138">
        <v>40844</v>
      </c>
      <c r="E3504" s="126"/>
      <c r="F3504" s="141">
        <v>19.268999999999998</v>
      </c>
      <c r="G3504" s="126"/>
      <c r="H3504" s="126"/>
      <c r="I3504" s="126"/>
    </row>
    <row r="3505" spans="3:9" x14ac:dyDescent="0.2">
      <c r="C3505" s="126"/>
      <c r="D3505" s="138">
        <v>40843</v>
      </c>
      <c r="E3505" s="126"/>
      <c r="F3505" s="141">
        <v>19.411999999999999</v>
      </c>
      <c r="G3505" s="126"/>
      <c r="H3505" s="126"/>
      <c r="I3505" s="126"/>
    </row>
    <row r="3506" spans="3:9" x14ac:dyDescent="0.2">
      <c r="C3506" s="126"/>
      <c r="D3506" s="138">
        <v>40842</v>
      </c>
      <c r="E3506" s="126"/>
      <c r="F3506" s="141">
        <v>19.722999999999999</v>
      </c>
      <c r="G3506" s="126"/>
      <c r="H3506" s="126"/>
      <c r="I3506" s="126"/>
    </row>
    <row r="3507" spans="3:9" x14ac:dyDescent="0.2">
      <c r="C3507" s="126"/>
      <c r="D3507" s="138">
        <v>40841</v>
      </c>
      <c r="E3507" s="126"/>
      <c r="F3507" s="141">
        <v>19.690000000000001</v>
      </c>
      <c r="G3507" s="126"/>
      <c r="H3507" s="126"/>
      <c r="I3507" s="126"/>
    </row>
    <row r="3508" spans="3:9" x14ac:dyDescent="0.2">
      <c r="C3508" s="126"/>
      <c r="D3508" s="138">
        <v>40840</v>
      </c>
      <c r="E3508" s="126"/>
      <c r="F3508" s="141">
        <v>19.792999999999999</v>
      </c>
      <c r="G3508" s="126"/>
      <c r="H3508" s="126"/>
      <c r="I3508" s="126"/>
    </row>
    <row r="3509" spans="3:9" x14ac:dyDescent="0.2">
      <c r="C3509" s="126"/>
      <c r="D3509" s="138">
        <v>40837</v>
      </c>
      <c r="E3509" s="126"/>
      <c r="F3509" s="141">
        <v>19.925999999999998</v>
      </c>
      <c r="G3509" s="126"/>
      <c r="H3509" s="126"/>
      <c r="I3509" s="126"/>
    </row>
    <row r="3510" spans="3:9" x14ac:dyDescent="0.2">
      <c r="C3510" s="126"/>
      <c r="D3510" s="138">
        <v>40836</v>
      </c>
      <c r="E3510" s="126"/>
      <c r="F3510" s="141">
        <v>20.062999999999999</v>
      </c>
      <c r="G3510" s="126"/>
      <c r="H3510" s="126"/>
      <c r="I3510" s="126"/>
    </row>
    <row r="3511" spans="3:9" x14ac:dyDescent="0.2">
      <c r="C3511" s="126"/>
      <c r="D3511" s="138">
        <v>40835</v>
      </c>
      <c r="E3511" s="126"/>
      <c r="F3511" s="141">
        <v>20.02</v>
      </c>
      <c r="G3511" s="126"/>
      <c r="H3511" s="126"/>
      <c r="I3511" s="126"/>
    </row>
    <row r="3512" spans="3:9" x14ac:dyDescent="0.2">
      <c r="C3512" s="126"/>
      <c r="D3512" s="138">
        <v>40834</v>
      </c>
      <c r="E3512" s="126"/>
      <c r="F3512" s="141">
        <v>20.100000000000001</v>
      </c>
      <c r="G3512" s="126"/>
      <c r="H3512" s="126"/>
      <c r="I3512" s="126"/>
    </row>
    <row r="3513" spans="3:9" x14ac:dyDescent="0.2">
      <c r="C3513" s="126"/>
      <c r="D3513" s="138">
        <v>40833</v>
      </c>
      <c r="E3513" s="126"/>
      <c r="F3513" s="141">
        <v>19.946999999999999</v>
      </c>
      <c r="G3513" s="126"/>
      <c r="H3513" s="126"/>
      <c r="I3513" s="126"/>
    </row>
    <row r="3514" spans="3:9" x14ac:dyDescent="0.2">
      <c r="C3514" s="126"/>
      <c r="D3514" s="138">
        <v>40830</v>
      </c>
      <c r="E3514" s="126"/>
      <c r="F3514" s="141">
        <v>19.920000000000002</v>
      </c>
      <c r="G3514" s="126"/>
      <c r="H3514" s="126"/>
      <c r="I3514" s="126"/>
    </row>
    <row r="3515" spans="3:9" x14ac:dyDescent="0.2">
      <c r="C3515" s="126"/>
      <c r="D3515" s="138">
        <v>40829</v>
      </c>
      <c r="E3515" s="126"/>
      <c r="F3515" s="141">
        <v>20.015999999999998</v>
      </c>
      <c r="G3515" s="126"/>
      <c r="H3515" s="126"/>
      <c r="I3515" s="126"/>
    </row>
    <row r="3516" spans="3:9" x14ac:dyDescent="0.2">
      <c r="C3516" s="126"/>
      <c r="D3516" s="138">
        <v>40828</v>
      </c>
      <c r="E3516" s="126"/>
      <c r="F3516" s="141">
        <v>20.036999999999999</v>
      </c>
      <c r="G3516" s="126"/>
      <c r="H3516" s="126"/>
      <c r="I3516" s="126"/>
    </row>
    <row r="3517" spans="3:9" x14ac:dyDescent="0.2">
      <c r="C3517" s="126"/>
      <c r="D3517" s="138">
        <v>40827</v>
      </c>
      <c r="E3517" s="126"/>
      <c r="F3517" s="141">
        <v>20.097999999999999</v>
      </c>
      <c r="G3517" s="126"/>
      <c r="H3517" s="126"/>
      <c r="I3517" s="126"/>
    </row>
    <row r="3518" spans="3:9" x14ac:dyDescent="0.2">
      <c r="C3518" s="126"/>
      <c r="D3518" s="138">
        <v>40823</v>
      </c>
      <c r="E3518" s="126"/>
      <c r="F3518" s="141">
        <v>20.052</v>
      </c>
      <c r="G3518" s="126"/>
      <c r="H3518" s="126"/>
      <c r="I3518" s="126"/>
    </row>
    <row r="3519" spans="3:9" x14ac:dyDescent="0.2">
      <c r="C3519" s="126"/>
      <c r="D3519" s="138">
        <v>40822</v>
      </c>
      <c r="E3519" s="126"/>
      <c r="F3519" s="141">
        <v>20.096</v>
      </c>
      <c r="G3519" s="126"/>
      <c r="H3519" s="126"/>
      <c r="I3519" s="126"/>
    </row>
    <row r="3520" spans="3:9" x14ac:dyDescent="0.2">
      <c r="C3520" s="126"/>
      <c r="D3520" s="138">
        <v>40821</v>
      </c>
      <c r="E3520" s="126"/>
      <c r="F3520" s="141">
        <v>20.291</v>
      </c>
      <c r="G3520" s="126"/>
      <c r="H3520" s="126"/>
      <c r="I3520" s="126"/>
    </row>
    <row r="3521" spans="3:9" x14ac:dyDescent="0.2">
      <c r="C3521" s="126"/>
      <c r="D3521" s="138">
        <v>40820</v>
      </c>
      <c r="E3521" s="126"/>
      <c r="F3521" s="141">
        <v>20.446000000000002</v>
      </c>
      <c r="G3521" s="126"/>
      <c r="H3521" s="126"/>
      <c r="I3521" s="126"/>
    </row>
    <row r="3522" spans="3:9" x14ac:dyDescent="0.2">
      <c r="C3522" s="126"/>
      <c r="D3522" s="138">
        <v>40819</v>
      </c>
      <c r="E3522" s="126"/>
      <c r="F3522" s="141">
        <v>20.356999999999999</v>
      </c>
      <c r="G3522" s="126"/>
      <c r="H3522" s="126"/>
      <c r="I3522" s="126"/>
    </row>
    <row r="3523" spans="3:9" x14ac:dyDescent="0.2">
      <c r="C3523" s="126"/>
      <c r="D3523" s="138">
        <v>40816</v>
      </c>
      <c r="E3523" s="126"/>
      <c r="F3523" s="141">
        <v>20.268000000000001</v>
      </c>
      <c r="G3523" s="126"/>
      <c r="H3523" s="126"/>
      <c r="I3523" s="126"/>
    </row>
    <row r="3524" spans="3:9" x14ac:dyDescent="0.2">
      <c r="C3524" s="126"/>
      <c r="D3524" s="138">
        <v>40815</v>
      </c>
      <c r="E3524" s="126"/>
      <c r="F3524" s="141">
        <v>20.079999999999998</v>
      </c>
      <c r="G3524" s="126"/>
      <c r="H3524" s="126"/>
      <c r="I3524" s="126"/>
    </row>
    <row r="3525" spans="3:9" x14ac:dyDescent="0.2">
      <c r="C3525" s="126"/>
      <c r="D3525" s="138">
        <v>40814</v>
      </c>
      <c r="E3525" s="126"/>
      <c r="F3525" s="141">
        <v>20.097000000000001</v>
      </c>
      <c r="G3525" s="126"/>
      <c r="H3525" s="126"/>
      <c r="I3525" s="126"/>
    </row>
    <row r="3526" spans="3:9" x14ac:dyDescent="0.2">
      <c r="C3526" s="126"/>
      <c r="D3526" s="138">
        <v>40813</v>
      </c>
      <c r="E3526" s="126"/>
      <c r="F3526" s="141">
        <v>20.071000000000002</v>
      </c>
      <c r="G3526" s="126"/>
      <c r="H3526" s="126"/>
      <c r="I3526" s="126"/>
    </row>
    <row r="3527" spans="3:9" x14ac:dyDescent="0.2">
      <c r="C3527" s="126"/>
      <c r="D3527" s="138">
        <v>40812</v>
      </c>
      <c r="E3527" s="126"/>
      <c r="F3527" s="141">
        <v>20.242999999999999</v>
      </c>
      <c r="G3527" s="126"/>
      <c r="H3527" s="126"/>
      <c r="I3527" s="126"/>
    </row>
    <row r="3528" spans="3:9" x14ac:dyDescent="0.2">
      <c r="C3528" s="126"/>
      <c r="D3528" s="138">
        <v>40809</v>
      </c>
      <c r="E3528" s="126"/>
      <c r="F3528" s="141">
        <v>20.306999999999999</v>
      </c>
      <c r="G3528" s="126"/>
      <c r="H3528" s="126"/>
      <c r="I3528" s="126"/>
    </row>
    <row r="3529" spans="3:9" x14ac:dyDescent="0.2">
      <c r="C3529" s="126"/>
      <c r="D3529" s="138">
        <v>40808</v>
      </c>
      <c r="E3529" s="126"/>
      <c r="F3529" s="141">
        <v>20.402999999999999</v>
      </c>
      <c r="G3529" s="126"/>
      <c r="H3529" s="126"/>
      <c r="I3529" s="126"/>
    </row>
    <row r="3530" spans="3:9" x14ac:dyDescent="0.2">
      <c r="C3530" s="126"/>
      <c r="D3530" s="138">
        <v>40807</v>
      </c>
      <c r="E3530" s="126"/>
      <c r="F3530" s="141">
        <v>19.954000000000001</v>
      </c>
      <c r="G3530" s="126"/>
      <c r="H3530" s="126"/>
      <c r="I3530" s="126"/>
    </row>
    <row r="3531" spans="3:9" x14ac:dyDescent="0.2">
      <c r="C3531" s="126"/>
      <c r="D3531" s="138">
        <v>40806</v>
      </c>
      <c r="E3531" s="126"/>
      <c r="F3531" s="141">
        <v>19.72</v>
      </c>
      <c r="G3531" s="126"/>
      <c r="H3531" s="126"/>
      <c r="I3531" s="126"/>
    </row>
    <row r="3532" spans="3:9" x14ac:dyDescent="0.2">
      <c r="C3532" s="126"/>
      <c r="D3532" s="138">
        <v>40805</v>
      </c>
      <c r="E3532" s="126"/>
      <c r="F3532" s="141">
        <v>19.766999999999999</v>
      </c>
      <c r="G3532" s="126"/>
      <c r="H3532" s="126"/>
      <c r="I3532" s="126"/>
    </row>
    <row r="3533" spans="3:9" x14ac:dyDescent="0.2">
      <c r="C3533" s="126"/>
      <c r="D3533" s="138">
        <v>40802</v>
      </c>
      <c r="E3533" s="126"/>
      <c r="F3533" s="141">
        <v>19.324000000000002</v>
      </c>
      <c r="G3533" s="126"/>
      <c r="H3533" s="126"/>
      <c r="I3533" s="126"/>
    </row>
    <row r="3534" spans="3:9" x14ac:dyDescent="0.2">
      <c r="C3534" s="126"/>
      <c r="D3534" s="138">
        <v>40801</v>
      </c>
      <c r="E3534" s="126"/>
      <c r="F3534" s="141">
        <v>19.353999999999999</v>
      </c>
      <c r="G3534" s="126"/>
      <c r="H3534" s="126"/>
      <c r="I3534" s="126"/>
    </row>
    <row r="3535" spans="3:9" x14ac:dyDescent="0.2">
      <c r="C3535" s="126"/>
      <c r="D3535" s="138">
        <v>40800</v>
      </c>
      <c r="E3535" s="126"/>
      <c r="F3535" s="141">
        <v>19.425999999999998</v>
      </c>
      <c r="G3535" s="126"/>
      <c r="H3535" s="126"/>
      <c r="I3535" s="126"/>
    </row>
    <row r="3536" spans="3:9" x14ac:dyDescent="0.2">
      <c r="C3536" s="126"/>
      <c r="D3536" s="138">
        <v>40799</v>
      </c>
      <c r="E3536" s="126"/>
      <c r="F3536" s="141">
        <v>19.334</v>
      </c>
      <c r="G3536" s="126"/>
      <c r="H3536" s="126"/>
      <c r="I3536" s="126"/>
    </row>
    <row r="3537" spans="3:9" x14ac:dyDescent="0.2">
      <c r="C3537" s="126"/>
      <c r="D3537" s="138">
        <v>40798</v>
      </c>
      <c r="E3537" s="126"/>
      <c r="F3537" s="141">
        <v>19.283999999999999</v>
      </c>
      <c r="G3537" s="126"/>
      <c r="H3537" s="126"/>
      <c r="I3537" s="126"/>
    </row>
    <row r="3538" spans="3:9" x14ac:dyDescent="0.2">
      <c r="C3538" s="126"/>
      <c r="D3538" s="138">
        <v>40795</v>
      </c>
      <c r="E3538" s="126"/>
      <c r="F3538" s="141">
        <v>19.234000000000002</v>
      </c>
      <c r="G3538" s="126"/>
      <c r="H3538" s="126"/>
      <c r="I3538" s="126"/>
    </row>
    <row r="3539" spans="3:9" x14ac:dyDescent="0.2">
      <c r="C3539" s="126"/>
      <c r="D3539" s="138">
        <v>40794</v>
      </c>
      <c r="E3539" s="126"/>
      <c r="F3539" s="141">
        <v>19.053000000000001</v>
      </c>
      <c r="G3539" s="126"/>
      <c r="H3539" s="126"/>
      <c r="I3539" s="126"/>
    </row>
    <row r="3540" spans="3:9" x14ac:dyDescent="0.2">
      <c r="C3540" s="126"/>
      <c r="D3540" s="138">
        <v>40793</v>
      </c>
      <c r="E3540" s="126"/>
      <c r="F3540" s="141">
        <v>18.986000000000001</v>
      </c>
      <c r="G3540" s="126"/>
      <c r="H3540" s="126"/>
      <c r="I3540" s="126"/>
    </row>
    <row r="3541" spans="3:9" x14ac:dyDescent="0.2">
      <c r="C3541" s="126"/>
      <c r="D3541" s="138">
        <v>40792</v>
      </c>
      <c r="E3541" s="126"/>
      <c r="F3541" s="141">
        <v>19.106000000000002</v>
      </c>
      <c r="G3541" s="126"/>
      <c r="H3541" s="126"/>
      <c r="I3541" s="126"/>
    </row>
    <row r="3542" spans="3:9" x14ac:dyDescent="0.2">
      <c r="C3542" s="126"/>
      <c r="D3542" s="138">
        <v>40791</v>
      </c>
      <c r="E3542" s="126"/>
      <c r="F3542" s="141">
        <v>18.97</v>
      </c>
      <c r="G3542" s="126"/>
      <c r="H3542" s="126"/>
      <c r="I3542" s="126"/>
    </row>
    <row r="3543" spans="3:9" x14ac:dyDescent="0.2">
      <c r="C3543" s="126"/>
      <c r="D3543" s="138">
        <v>40788</v>
      </c>
      <c r="E3543" s="126"/>
      <c r="F3543" s="141">
        <v>18.905999999999999</v>
      </c>
      <c r="G3543" s="126"/>
      <c r="H3543" s="126"/>
      <c r="I3543" s="126"/>
    </row>
    <row r="3544" spans="3:9" x14ac:dyDescent="0.2">
      <c r="C3544" s="126"/>
      <c r="D3544" s="138">
        <v>40787</v>
      </c>
      <c r="E3544" s="126"/>
      <c r="F3544" s="141">
        <v>18.728000000000002</v>
      </c>
      <c r="G3544" s="126"/>
      <c r="H3544" s="126"/>
      <c r="I3544" s="126"/>
    </row>
    <row r="3545" spans="3:9" x14ac:dyDescent="0.2">
      <c r="C3545" s="126"/>
      <c r="D3545" s="138">
        <v>40786</v>
      </c>
      <c r="E3545" s="126"/>
      <c r="F3545" s="141">
        <v>18.658999999999999</v>
      </c>
      <c r="G3545" s="126"/>
      <c r="H3545" s="126"/>
      <c r="I3545" s="126"/>
    </row>
    <row r="3546" spans="3:9" x14ac:dyDescent="0.2">
      <c r="C3546" s="126"/>
      <c r="D3546" s="138">
        <v>40785</v>
      </c>
      <c r="E3546" s="126"/>
      <c r="F3546" s="141">
        <v>18.678000000000001</v>
      </c>
      <c r="G3546" s="126"/>
      <c r="H3546" s="126"/>
      <c r="I3546" s="126"/>
    </row>
    <row r="3547" spans="3:9" x14ac:dyDescent="0.2">
      <c r="C3547" s="126"/>
      <c r="D3547" s="138">
        <v>40784</v>
      </c>
      <c r="E3547" s="126"/>
      <c r="F3547" s="141">
        <v>18.719000000000001</v>
      </c>
      <c r="G3547" s="126"/>
      <c r="H3547" s="126"/>
      <c r="I3547" s="126"/>
    </row>
    <row r="3548" spans="3:9" x14ac:dyDescent="0.2">
      <c r="C3548" s="126"/>
      <c r="D3548" s="138">
        <v>40781</v>
      </c>
      <c r="E3548" s="126"/>
      <c r="F3548" s="141">
        <v>18.782</v>
      </c>
      <c r="G3548" s="126"/>
      <c r="H3548" s="126"/>
      <c r="I3548" s="126"/>
    </row>
    <row r="3549" spans="3:9" x14ac:dyDescent="0.2">
      <c r="C3549" s="126"/>
      <c r="D3549" s="138">
        <v>40780</v>
      </c>
      <c r="E3549" s="126"/>
      <c r="F3549" s="141" t="s">
        <v>1332</v>
      </c>
      <c r="G3549" s="126"/>
      <c r="H3549" s="126"/>
      <c r="I3549" s="126"/>
    </row>
    <row r="3550" spans="3:9" x14ac:dyDescent="0.2">
      <c r="C3550" s="126"/>
      <c r="D3550" s="138">
        <v>40779</v>
      </c>
      <c r="E3550" s="126"/>
      <c r="F3550" s="141">
        <v>18.701000000000001</v>
      </c>
      <c r="G3550" s="126"/>
      <c r="H3550" s="126"/>
      <c r="I3550" s="126"/>
    </row>
    <row r="3551" spans="3:9" x14ac:dyDescent="0.2">
      <c r="C3551" s="126"/>
      <c r="D3551" s="138">
        <v>40778</v>
      </c>
      <c r="E3551" s="126"/>
      <c r="F3551" s="141">
        <v>18.701000000000001</v>
      </c>
      <c r="G3551" s="126"/>
      <c r="H3551" s="126"/>
      <c r="I3551" s="126"/>
    </row>
    <row r="3552" spans="3:9" x14ac:dyDescent="0.2">
      <c r="C3552" s="126"/>
      <c r="D3552" s="138">
        <v>40777</v>
      </c>
      <c r="E3552" s="126"/>
      <c r="F3552" s="141">
        <v>18.713999999999999</v>
      </c>
      <c r="G3552" s="126"/>
      <c r="H3552" s="126"/>
      <c r="I3552" s="126"/>
    </row>
    <row r="3553" spans="3:9" x14ac:dyDescent="0.2">
      <c r="C3553" s="126"/>
      <c r="D3553" s="138">
        <v>40774</v>
      </c>
      <c r="E3553" s="126"/>
      <c r="F3553" s="141">
        <v>18.788</v>
      </c>
      <c r="G3553" s="126"/>
      <c r="H3553" s="126"/>
      <c r="I3553" s="126"/>
    </row>
    <row r="3554" spans="3:9" x14ac:dyDescent="0.2">
      <c r="C3554" s="126"/>
      <c r="D3554" s="138">
        <v>40773</v>
      </c>
      <c r="E3554" s="126"/>
      <c r="F3554" s="141">
        <v>18.818999999999999</v>
      </c>
      <c r="G3554" s="126"/>
      <c r="H3554" s="126"/>
      <c r="I3554" s="126"/>
    </row>
    <row r="3555" spans="3:9" x14ac:dyDescent="0.2">
      <c r="C3555" s="126"/>
      <c r="D3555" s="138">
        <v>40772</v>
      </c>
      <c r="E3555" s="126"/>
      <c r="F3555" s="141">
        <v>18.468</v>
      </c>
      <c r="G3555" s="126"/>
      <c r="H3555" s="126"/>
      <c r="I3555" s="126"/>
    </row>
    <row r="3556" spans="3:9" x14ac:dyDescent="0.2">
      <c r="C3556" s="126"/>
      <c r="D3556" s="138">
        <v>40771</v>
      </c>
      <c r="E3556" s="126"/>
      <c r="F3556" s="141" t="s">
        <v>1673</v>
      </c>
      <c r="G3556" s="126"/>
      <c r="H3556" s="126"/>
      <c r="I3556" s="126"/>
    </row>
    <row r="3557" spans="3:9" x14ac:dyDescent="0.2">
      <c r="C3557" s="126"/>
      <c r="D3557" s="138">
        <v>40770</v>
      </c>
      <c r="E3557" s="126"/>
      <c r="F3557" s="141">
        <v>18.603000000000002</v>
      </c>
      <c r="G3557" s="126"/>
      <c r="H3557" s="126"/>
      <c r="I3557" s="126"/>
    </row>
    <row r="3558" spans="3:9" x14ac:dyDescent="0.2">
      <c r="C3558" s="126"/>
      <c r="D3558" s="138">
        <v>40767</v>
      </c>
      <c r="E3558" s="126"/>
      <c r="F3558" s="141">
        <v>18.928999999999998</v>
      </c>
      <c r="G3558" s="126"/>
      <c r="H3558" s="126"/>
      <c r="I3558" s="126"/>
    </row>
    <row r="3559" spans="3:9" x14ac:dyDescent="0.2">
      <c r="C3559" s="126"/>
      <c r="D3559" s="138">
        <v>40766</v>
      </c>
      <c r="E3559" s="126"/>
      <c r="F3559" s="141">
        <v>19.242999999999999</v>
      </c>
      <c r="G3559" s="126"/>
      <c r="H3559" s="126"/>
      <c r="I3559" s="126"/>
    </row>
    <row r="3560" spans="3:9" x14ac:dyDescent="0.2">
      <c r="C3560" s="126"/>
      <c r="D3560" s="138">
        <v>40765</v>
      </c>
      <c r="E3560" s="126"/>
      <c r="F3560" s="141">
        <v>19.338999999999999</v>
      </c>
      <c r="G3560" s="126"/>
      <c r="H3560" s="126"/>
      <c r="I3560" s="126"/>
    </row>
    <row r="3561" spans="3:9" x14ac:dyDescent="0.2">
      <c r="C3561" s="126"/>
      <c r="D3561" s="138">
        <v>40764</v>
      </c>
      <c r="E3561" s="126"/>
      <c r="F3561" s="141">
        <v>19.408000000000001</v>
      </c>
      <c r="G3561" s="126"/>
      <c r="H3561" s="126"/>
      <c r="I3561" s="126"/>
    </row>
    <row r="3562" spans="3:9" x14ac:dyDescent="0.2">
      <c r="C3562" s="126"/>
      <c r="D3562" s="138">
        <v>40763</v>
      </c>
      <c r="E3562" s="126"/>
      <c r="F3562" s="141">
        <v>19.044</v>
      </c>
      <c r="G3562" s="126"/>
      <c r="H3562" s="126"/>
      <c r="I3562" s="126"/>
    </row>
    <row r="3563" spans="3:9" x14ac:dyDescent="0.2">
      <c r="C3563" s="126"/>
      <c r="D3563" s="138">
        <v>40760</v>
      </c>
      <c r="E3563" s="126"/>
      <c r="F3563" s="141">
        <v>18.626999999999999</v>
      </c>
      <c r="G3563" s="126"/>
      <c r="H3563" s="126"/>
      <c r="I3563" s="126"/>
    </row>
    <row r="3564" spans="3:9" x14ac:dyDescent="0.2">
      <c r="C3564" s="126"/>
      <c r="D3564" s="138">
        <v>40759</v>
      </c>
      <c r="E3564" s="126"/>
      <c r="F3564" s="141">
        <v>18.538</v>
      </c>
      <c r="G3564" s="126"/>
      <c r="H3564" s="126"/>
      <c r="I3564" s="126"/>
    </row>
    <row r="3565" spans="3:9" x14ac:dyDescent="0.2">
      <c r="C3565" s="126"/>
      <c r="D3565" s="138">
        <v>40758</v>
      </c>
      <c r="E3565" s="126"/>
      <c r="F3565" s="141">
        <v>18.414000000000001</v>
      </c>
      <c r="G3565" s="126"/>
      <c r="H3565" s="126"/>
      <c r="I3565" s="126"/>
    </row>
    <row r="3566" spans="3:9" x14ac:dyDescent="0.2">
      <c r="C3566" s="126"/>
      <c r="D3566" s="138">
        <v>40757</v>
      </c>
      <c r="E3566" s="126"/>
      <c r="F3566" s="141">
        <v>18.459</v>
      </c>
      <c r="G3566" s="126"/>
      <c r="H3566" s="126"/>
      <c r="I3566" s="126"/>
    </row>
    <row r="3567" spans="3:9" x14ac:dyDescent="0.2">
      <c r="C3567" s="126"/>
      <c r="D3567" s="138">
        <v>40756</v>
      </c>
      <c r="E3567" s="126"/>
      <c r="F3567" s="141">
        <v>18.414000000000001</v>
      </c>
      <c r="G3567" s="126"/>
      <c r="H3567" s="126"/>
      <c r="I3567" s="126"/>
    </row>
    <row r="3568" spans="3:9" x14ac:dyDescent="0.2">
      <c r="C3568" s="126"/>
      <c r="D3568" s="138">
        <v>40753</v>
      </c>
      <c r="E3568" s="126"/>
      <c r="F3568" s="141">
        <v>18.43</v>
      </c>
      <c r="G3568" s="126"/>
      <c r="H3568" s="126"/>
      <c r="I3568" s="126"/>
    </row>
    <row r="3569" spans="3:9" x14ac:dyDescent="0.2">
      <c r="C3569" s="126"/>
      <c r="D3569" s="138">
        <v>40752</v>
      </c>
      <c r="E3569" s="126"/>
      <c r="F3569" s="141">
        <v>18.422999999999998</v>
      </c>
      <c r="G3569" s="126"/>
      <c r="H3569" s="126"/>
      <c r="I3569" s="126"/>
    </row>
    <row r="3570" spans="3:9" x14ac:dyDescent="0.2">
      <c r="C3570" s="126"/>
      <c r="D3570" s="138">
        <v>40751</v>
      </c>
      <c r="E3570" s="126"/>
      <c r="F3570" s="141">
        <v>18.446000000000002</v>
      </c>
      <c r="G3570" s="126"/>
      <c r="H3570" s="126"/>
      <c r="I3570" s="126"/>
    </row>
    <row r="3571" spans="3:9" x14ac:dyDescent="0.2">
      <c r="C3571" s="126"/>
      <c r="D3571" s="138">
        <v>40750</v>
      </c>
      <c r="E3571" s="126"/>
      <c r="F3571" s="141">
        <v>18.364999999999998</v>
      </c>
      <c r="G3571" s="126"/>
      <c r="H3571" s="126"/>
      <c r="I3571" s="126"/>
    </row>
    <row r="3572" spans="3:9" x14ac:dyDescent="0.2">
      <c r="C3572" s="126"/>
      <c r="D3572" s="138">
        <v>40749</v>
      </c>
      <c r="E3572" s="126"/>
      <c r="F3572" s="141">
        <v>18.414000000000001</v>
      </c>
      <c r="G3572" s="126"/>
      <c r="H3572" s="126"/>
      <c r="I3572" s="126"/>
    </row>
    <row r="3573" spans="3:9" x14ac:dyDescent="0.2">
      <c r="C3573" s="126"/>
      <c r="D3573" s="138">
        <v>40746</v>
      </c>
      <c r="E3573" s="126"/>
      <c r="F3573" s="141">
        <v>18.465</v>
      </c>
      <c r="G3573" s="126"/>
      <c r="H3573" s="126"/>
      <c r="I3573" s="126"/>
    </row>
    <row r="3574" spans="3:9" x14ac:dyDescent="0.2">
      <c r="C3574" s="126"/>
      <c r="D3574" s="138">
        <v>40745</v>
      </c>
      <c r="E3574" s="126"/>
      <c r="F3574" s="141">
        <v>18.466999999999999</v>
      </c>
      <c r="G3574" s="126"/>
      <c r="H3574" s="126"/>
      <c r="I3574" s="126"/>
    </row>
    <row r="3575" spans="3:9" x14ac:dyDescent="0.2">
      <c r="C3575" s="126"/>
      <c r="D3575" s="138">
        <v>40744</v>
      </c>
      <c r="E3575" s="126"/>
      <c r="F3575" s="141">
        <v>18.513999999999999</v>
      </c>
      <c r="G3575" s="126"/>
      <c r="H3575" s="126"/>
      <c r="I3575" s="126"/>
    </row>
    <row r="3576" spans="3:9" x14ac:dyDescent="0.2">
      <c r="C3576" s="126"/>
      <c r="D3576" s="138">
        <v>40743</v>
      </c>
      <c r="E3576" s="126"/>
      <c r="F3576" s="141">
        <v>18.462</v>
      </c>
      <c r="G3576" s="126"/>
      <c r="H3576" s="126"/>
      <c r="I3576" s="126"/>
    </row>
    <row r="3577" spans="3:9" x14ac:dyDescent="0.2">
      <c r="C3577" s="126"/>
      <c r="D3577" s="138">
        <v>40742</v>
      </c>
      <c r="E3577" s="126"/>
      <c r="F3577" s="141" t="s">
        <v>1332</v>
      </c>
      <c r="G3577" s="126"/>
      <c r="H3577" s="126"/>
      <c r="I3577" s="126"/>
    </row>
    <row r="3578" spans="3:9" x14ac:dyDescent="0.2">
      <c r="C3578" s="126"/>
      <c r="D3578" s="138">
        <v>40739</v>
      </c>
      <c r="E3578" s="126"/>
      <c r="F3578" s="141">
        <v>18.498999999999999</v>
      </c>
      <c r="G3578" s="126"/>
      <c r="H3578" s="126"/>
      <c r="I3578" s="126"/>
    </row>
    <row r="3579" spans="3:9" x14ac:dyDescent="0.2">
      <c r="C3579" s="126"/>
      <c r="D3579" s="138">
        <v>40738</v>
      </c>
      <c r="E3579" s="126"/>
      <c r="F3579" s="141">
        <v>18.474</v>
      </c>
      <c r="G3579" s="126"/>
      <c r="H3579" s="126"/>
      <c r="I3579" s="126"/>
    </row>
    <row r="3580" spans="3:9" x14ac:dyDescent="0.2">
      <c r="C3580" s="126"/>
      <c r="D3580" s="138">
        <v>40737</v>
      </c>
      <c r="E3580" s="126"/>
      <c r="F3580" s="141">
        <v>18.538</v>
      </c>
      <c r="G3580" s="126"/>
      <c r="H3580" s="126"/>
      <c r="I3580" s="126"/>
    </row>
    <row r="3581" spans="3:9" x14ac:dyDescent="0.2">
      <c r="C3581" s="126"/>
      <c r="D3581" s="138">
        <v>40736</v>
      </c>
      <c r="E3581" s="126"/>
      <c r="F3581" s="141">
        <v>18.564</v>
      </c>
      <c r="G3581" s="126"/>
      <c r="H3581" s="126"/>
      <c r="I3581" s="126"/>
    </row>
    <row r="3582" spans="3:9" x14ac:dyDescent="0.2">
      <c r="C3582" s="126"/>
      <c r="D3582" s="138">
        <v>40735</v>
      </c>
      <c r="E3582" s="126"/>
      <c r="F3582" s="141">
        <v>18.594999999999999</v>
      </c>
      <c r="G3582" s="126"/>
      <c r="H3582" s="126"/>
      <c r="I3582" s="126"/>
    </row>
    <row r="3583" spans="3:9" x14ac:dyDescent="0.2">
      <c r="C3583" s="126"/>
      <c r="D3583" s="138">
        <v>40732</v>
      </c>
      <c r="E3583" s="126"/>
      <c r="F3583" s="141">
        <v>18.513999999999999</v>
      </c>
      <c r="G3583" s="126"/>
      <c r="H3583" s="126"/>
      <c r="I3583" s="126"/>
    </row>
    <row r="3584" spans="3:9" x14ac:dyDescent="0.2">
      <c r="C3584" s="126"/>
      <c r="D3584" s="138">
        <v>40731</v>
      </c>
      <c r="E3584" s="126"/>
      <c r="F3584" s="141">
        <v>18.463999999999999</v>
      </c>
      <c r="G3584" s="126"/>
      <c r="H3584" s="126"/>
      <c r="I3584" s="126"/>
    </row>
    <row r="3585" spans="3:9" x14ac:dyDescent="0.2">
      <c r="C3585" s="126"/>
      <c r="D3585" s="138">
        <v>40730</v>
      </c>
      <c r="E3585" s="126"/>
      <c r="F3585" s="141">
        <v>18.475999999999999</v>
      </c>
      <c r="G3585" s="126"/>
      <c r="H3585" s="126"/>
      <c r="I3585" s="126"/>
    </row>
    <row r="3586" spans="3:9" x14ac:dyDescent="0.2">
      <c r="C3586" s="126"/>
      <c r="D3586" s="138">
        <v>40729</v>
      </c>
      <c r="E3586" s="126"/>
      <c r="F3586" s="141">
        <v>18.363</v>
      </c>
      <c r="G3586" s="126"/>
      <c r="H3586" s="126"/>
      <c r="I3586" s="126"/>
    </row>
    <row r="3587" spans="3:9" x14ac:dyDescent="0.2">
      <c r="C3587" s="126"/>
      <c r="D3587" s="138">
        <v>40728</v>
      </c>
      <c r="E3587" s="126"/>
      <c r="F3587" s="141">
        <v>18.311</v>
      </c>
      <c r="G3587" s="126"/>
      <c r="H3587" s="126"/>
      <c r="I3587" s="126"/>
    </row>
    <row r="3588" spans="3:9" x14ac:dyDescent="0.2">
      <c r="C3588" s="126"/>
      <c r="D3588" s="138">
        <v>40725</v>
      </c>
      <c r="E3588" s="126"/>
      <c r="F3588" s="141">
        <v>18.361000000000001</v>
      </c>
      <c r="G3588" s="126"/>
      <c r="H3588" s="126"/>
      <c r="I3588" s="126"/>
    </row>
    <row r="3589" spans="3:9" x14ac:dyDescent="0.2">
      <c r="C3589" s="126"/>
      <c r="D3589" s="138">
        <v>40724</v>
      </c>
      <c r="E3589" s="126"/>
      <c r="F3589" s="141">
        <v>18.411999999999999</v>
      </c>
      <c r="G3589" s="126"/>
      <c r="H3589" s="126"/>
      <c r="I3589" s="126"/>
    </row>
    <row r="3590" spans="3:9" x14ac:dyDescent="0.2">
      <c r="C3590" s="126"/>
      <c r="D3590" s="138">
        <v>40723</v>
      </c>
      <c r="E3590" s="126"/>
      <c r="F3590" s="141">
        <v>18.411999999999999</v>
      </c>
      <c r="G3590" s="126"/>
      <c r="H3590" s="126"/>
      <c r="I3590" s="126"/>
    </row>
    <row r="3591" spans="3:9" x14ac:dyDescent="0.2">
      <c r="C3591" s="126"/>
      <c r="D3591" s="138">
        <v>40722</v>
      </c>
      <c r="E3591" s="126"/>
      <c r="F3591" s="141">
        <v>18.462</v>
      </c>
      <c r="G3591" s="126"/>
      <c r="H3591" s="126"/>
      <c r="I3591" s="126"/>
    </row>
    <row r="3592" spans="3:9" x14ac:dyDescent="0.2">
      <c r="C3592" s="126"/>
      <c r="D3592" s="138">
        <v>40721</v>
      </c>
      <c r="E3592" s="126"/>
      <c r="F3592" s="141">
        <v>18.512</v>
      </c>
      <c r="G3592" s="126"/>
      <c r="H3592" s="126"/>
      <c r="I3592" s="126"/>
    </row>
    <row r="3593" spans="3:9" x14ac:dyDescent="0.2">
      <c r="C3593" s="126"/>
      <c r="D3593" s="138">
        <v>40718</v>
      </c>
      <c r="E3593" s="126"/>
      <c r="F3593" s="141">
        <v>18.504999999999999</v>
      </c>
      <c r="G3593" s="126"/>
      <c r="H3593" s="126"/>
      <c r="I3593" s="126"/>
    </row>
    <row r="3594" spans="3:9" x14ac:dyDescent="0.2">
      <c r="C3594" s="126"/>
      <c r="D3594" s="138">
        <v>40717</v>
      </c>
      <c r="E3594" s="126"/>
      <c r="F3594" s="141">
        <v>18.559000000000001</v>
      </c>
      <c r="G3594" s="126"/>
      <c r="H3594" s="126"/>
      <c r="I3594" s="126"/>
    </row>
    <row r="3595" spans="3:9" x14ac:dyDescent="0.2">
      <c r="C3595" s="126"/>
      <c r="D3595" s="138">
        <v>40716</v>
      </c>
      <c r="E3595" s="126"/>
      <c r="F3595" s="141">
        <v>18.559000000000001</v>
      </c>
      <c r="G3595" s="126"/>
      <c r="H3595" s="126"/>
      <c r="I3595" s="126"/>
    </row>
    <row r="3596" spans="3:9" x14ac:dyDescent="0.2">
      <c r="C3596" s="126"/>
      <c r="D3596" s="138">
        <v>40715</v>
      </c>
      <c r="E3596" s="126"/>
      <c r="F3596" s="141">
        <v>18.559000000000001</v>
      </c>
      <c r="G3596" s="126"/>
      <c r="H3596" s="126"/>
      <c r="I3596" s="126"/>
    </row>
    <row r="3597" spans="3:9" x14ac:dyDescent="0.2">
      <c r="C3597" s="126"/>
      <c r="D3597" s="138">
        <v>40714</v>
      </c>
      <c r="E3597" s="126"/>
      <c r="F3597" s="141">
        <v>18.559000000000001</v>
      </c>
      <c r="G3597" s="126"/>
      <c r="H3597" s="126"/>
      <c r="I3597" s="126"/>
    </row>
    <row r="3598" spans="3:9" x14ac:dyDescent="0.2">
      <c r="C3598" s="126"/>
      <c r="D3598" s="138">
        <v>40711</v>
      </c>
      <c r="E3598" s="126"/>
      <c r="F3598" s="141">
        <v>18.559000000000001</v>
      </c>
      <c r="G3598" s="126"/>
      <c r="H3598" s="126"/>
      <c r="I3598" s="126"/>
    </row>
    <row r="3599" spans="3:9" x14ac:dyDescent="0.2">
      <c r="C3599" s="126"/>
      <c r="D3599" s="138">
        <v>40710</v>
      </c>
      <c r="E3599" s="126"/>
      <c r="F3599" s="141">
        <v>18.609000000000002</v>
      </c>
      <c r="G3599" s="126"/>
      <c r="H3599" s="126"/>
      <c r="I3599" s="126"/>
    </row>
    <row r="3600" spans="3:9" x14ac:dyDescent="0.2">
      <c r="C3600" s="126"/>
      <c r="D3600" s="138">
        <v>40709</v>
      </c>
      <c r="E3600" s="126"/>
      <c r="F3600" s="141">
        <v>18.544</v>
      </c>
      <c r="G3600" s="126"/>
      <c r="H3600" s="126"/>
      <c r="I3600" s="126"/>
    </row>
    <row r="3601" spans="3:9" x14ac:dyDescent="0.2">
      <c r="C3601" s="126"/>
      <c r="D3601" s="138">
        <v>40708</v>
      </c>
      <c r="E3601" s="126"/>
      <c r="F3601" s="141">
        <v>18.509</v>
      </c>
      <c r="G3601" s="126"/>
      <c r="H3601" s="126"/>
      <c r="I3601" s="126"/>
    </row>
    <row r="3602" spans="3:9" x14ac:dyDescent="0.2">
      <c r="C3602" s="126"/>
      <c r="D3602" s="138">
        <v>40707</v>
      </c>
      <c r="E3602" s="126"/>
      <c r="F3602" s="141">
        <v>18.535</v>
      </c>
      <c r="G3602" s="126"/>
      <c r="H3602" s="126"/>
      <c r="I3602" s="126"/>
    </row>
    <row r="3603" spans="3:9" x14ac:dyDescent="0.2">
      <c r="C3603" s="126"/>
      <c r="D3603" s="138">
        <v>40704</v>
      </c>
      <c r="E3603" s="126"/>
      <c r="F3603" s="141">
        <v>18.559000000000001</v>
      </c>
      <c r="G3603" s="126"/>
      <c r="H3603" s="126"/>
      <c r="I3603" s="126"/>
    </row>
    <row r="3604" spans="3:9" x14ac:dyDescent="0.2">
      <c r="C3604" s="126"/>
      <c r="D3604" s="138">
        <v>40703</v>
      </c>
      <c r="E3604" s="126"/>
      <c r="F3604" s="141">
        <v>18.507000000000001</v>
      </c>
      <c r="G3604" s="126"/>
      <c r="H3604" s="126"/>
      <c r="I3604" s="126"/>
    </row>
    <row r="3605" spans="3:9" x14ac:dyDescent="0.2">
      <c r="C3605" s="126"/>
      <c r="D3605" s="138">
        <v>40702</v>
      </c>
      <c r="E3605" s="126"/>
      <c r="F3605" s="141">
        <v>18.552</v>
      </c>
      <c r="G3605" s="126"/>
      <c r="H3605" s="126"/>
      <c r="I3605" s="126"/>
    </row>
    <row r="3606" spans="3:9" x14ac:dyDescent="0.2">
      <c r="C3606" s="126"/>
      <c r="D3606" s="138">
        <v>40701</v>
      </c>
      <c r="E3606" s="126"/>
      <c r="F3606" s="141">
        <v>18.553000000000001</v>
      </c>
      <c r="G3606" s="126"/>
      <c r="H3606" s="126"/>
      <c r="I3606" s="126"/>
    </row>
    <row r="3607" spans="3:9" x14ac:dyDescent="0.2">
      <c r="C3607" s="126"/>
      <c r="D3607" s="138">
        <v>40700</v>
      </c>
      <c r="E3607" s="126"/>
      <c r="F3607" s="141">
        <v>18.523</v>
      </c>
      <c r="G3607" s="126"/>
      <c r="H3607" s="126"/>
      <c r="I3607" s="126"/>
    </row>
    <row r="3608" spans="3:9" x14ac:dyDescent="0.2">
      <c r="C3608" s="126"/>
      <c r="D3608" s="138">
        <v>40697</v>
      </c>
      <c r="E3608" s="126"/>
      <c r="F3608" s="141">
        <v>18.5</v>
      </c>
      <c r="G3608" s="126"/>
      <c r="H3608" s="126"/>
      <c r="I3608" s="126"/>
    </row>
    <row r="3609" spans="3:9" x14ac:dyDescent="0.2">
      <c r="C3609" s="126"/>
      <c r="D3609" s="138">
        <v>40696</v>
      </c>
      <c r="E3609" s="126"/>
      <c r="F3609" s="141">
        <v>18.556999999999999</v>
      </c>
      <c r="G3609" s="126"/>
      <c r="H3609" s="126"/>
      <c r="I3609" s="126"/>
    </row>
    <row r="3610" spans="3:9" x14ac:dyDescent="0.2">
      <c r="C3610" s="126"/>
      <c r="D3610" s="138">
        <v>40695</v>
      </c>
      <c r="E3610" s="126"/>
      <c r="F3610" s="141">
        <v>18.606999999999999</v>
      </c>
      <c r="G3610" s="126"/>
      <c r="H3610" s="126"/>
      <c r="I3610" s="126"/>
    </row>
    <row r="3611" spans="3:9" x14ac:dyDescent="0.2">
      <c r="C3611" s="126"/>
      <c r="D3611" s="138">
        <v>40694</v>
      </c>
      <c r="E3611" s="126"/>
      <c r="F3611" s="141">
        <v>18.606999999999999</v>
      </c>
      <c r="G3611" s="126"/>
      <c r="H3611" s="126"/>
      <c r="I3611" s="126"/>
    </row>
    <row r="3612" spans="3:9" x14ac:dyDescent="0.2">
      <c r="C3612" s="126"/>
      <c r="D3612" s="138">
        <v>40693</v>
      </c>
      <c r="E3612" s="126"/>
      <c r="F3612" s="141">
        <v>18.7</v>
      </c>
      <c r="G3612" s="126"/>
      <c r="H3612" s="126"/>
      <c r="I3612" s="126"/>
    </row>
    <row r="3613" spans="3:9" x14ac:dyDescent="0.2">
      <c r="C3613" s="126"/>
      <c r="D3613" s="138">
        <v>40690</v>
      </c>
      <c r="E3613" s="126"/>
      <c r="F3613" s="141">
        <v>18.689</v>
      </c>
      <c r="G3613" s="126"/>
      <c r="H3613" s="126"/>
      <c r="I3613" s="126"/>
    </row>
    <row r="3614" spans="3:9" x14ac:dyDescent="0.2">
      <c r="C3614" s="126"/>
      <c r="D3614" s="138">
        <v>40689</v>
      </c>
      <c r="E3614" s="126"/>
      <c r="F3614" s="141">
        <v>18.731999999999999</v>
      </c>
      <c r="G3614" s="126"/>
      <c r="H3614" s="126"/>
      <c r="I3614" s="126"/>
    </row>
    <row r="3615" spans="3:9" x14ac:dyDescent="0.2">
      <c r="C3615" s="126"/>
      <c r="D3615" s="138">
        <v>40688</v>
      </c>
      <c r="E3615" s="126"/>
      <c r="F3615" s="141">
        <v>18.782</v>
      </c>
      <c r="G3615" s="126"/>
      <c r="H3615" s="126"/>
      <c r="I3615" s="126"/>
    </row>
    <row r="3616" spans="3:9" x14ac:dyDescent="0.2">
      <c r="C3616" s="126"/>
      <c r="D3616" s="138">
        <v>40687</v>
      </c>
      <c r="E3616" s="126"/>
      <c r="F3616" s="141">
        <v>18.856999999999999</v>
      </c>
      <c r="G3616" s="126"/>
      <c r="H3616" s="126"/>
      <c r="I3616" s="126"/>
    </row>
    <row r="3617" spans="3:9" x14ac:dyDescent="0.2">
      <c r="C3617" s="126"/>
      <c r="D3617" s="138">
        <v>40686</v>
      </c>
      <c r="E3617" s="126"/>
      <c r="F3617" s="141">
        <v>18.856999999999999</v>
      </c>
      <c r="G3617" s="126"/>
      <c r="H3617" s="126"/>
      <c r="I3617" s="126"/>
    </row>
    <row r="3618" spans="3:9" x14ac:dyDescent="0.2">
      <c r="C3618" s="126"/>
      <c r="D3618" s="138">
        <v>40683</v>
      </c>
      <c r="E3618" s="126"/>
      <c r="F3618" s="141">
        <v>18.844000000000001</v>
      </c>
      <c r="G3618" s="126"/>
      <c r="H3618" s="126"/>
      <c r="I3618" s="126"/>
    </row>
    <row r="3619" spans="3:9" x14ac:dyDescent="0.2">
      <c r="C3619" s="126"/>
      <c r="D3619" s="138">
        <v>40682</v>
      </c>
      <c r="E3619" s="126"/>
      <c r="F3619" s="141">
        <v>18.844999999999999</v>
      </c>
      <c r="G3619" s="126"/>
      <c r="H3619" s="126"/>
      <c r="I3619" s="126"/>
    </row>
    <row r="3620" spans="3:9" x14ac:dyDescent="0.2">
      <c r="C3620" s="126"/>
      <c r="D3620" s="138">
        <v>40680</v>
      </c>
      <c r="E3620" s="126"/>
      <c r="F3620" s="141">
        <v>18.896000000000001</v>
      </c>
      <c r="G3620" s="126"/>
      <c r="H3620" s="126"/>
      <c r="I3620" s="126"/>
    </row>
    <row r="3621" spans="3:9" x14ac:dyDescent="0.2">
      <c r="C3621" s="126"/>
      <c r="D3621" s="138">
        <v>40679</v>
      </c>
      <c r="E3621" s="126"/>
      <c r="F3621" s="141">
        <v>18.957000000000001</v>
      </c>
      <c r="G3621" s="126"/>
      <c r="H3621" s="126"/>
      <c r="I3621" s="126"/>
    </row>
    <row r="3622" spans="3:9" x14ac:dyDescent="0.2">
      <c r="C3622" s="126"/>
      <c r="D3622" s="138">
        <v>40676</v>
      </c>
      <c r="E3622" s="126"/>
      <c r="F3622" s="141">
        <v>18.945</v>
      </c>
      <c r="G3622" s="126"/>
      <c r="H3622" s="126"/>
      <c r="I3622" s="126"/>
    </row>
    <row r="3623" spans="3:9" x14ac:dyDescent="0.2">
      <c r="C3623" s="126"/>
      <c r="D3623" s="138">
        <v>40675</v>
      </c>
      <c r="E3623" s="126"/>
      <c r="F3623" s="141">
        <v>18.896999999999998</v>
      </c>
      <c r="G3623" s="126"/>
      <c r="H3623" s="126"/>
      <c r="I3623" s="126"/>
    </row>
    <row r="3624" spans="3:9" x14ac:dyDescent="0.2">
      <c r="C3624" s="126"/>
      <c r="D3624" s="138">
        <v>40674</v>
      </c>
      <c r="E3624" s="126"/>
      <c r="F3624" s="141">
        <v>18.916</v>
      </c>
      <c r="G3624" s="126"/>
      <c r="H3624" s="126"/>
      <c r="I3624" s="126"/>
    </row>
    <row r="3625" spans="3:9" x14ac:dyDescent="0.2">
      <c r="C3625" s="126"/>
      <c r="D3625" s="138">
        <v>40673</v>
      </c>
      <c r="E3625" s="126"/>
      <c r="F3625" s="141">
        <v>18.856999999999999</v>
      </c>
      <c r="G3625" s="126"/>
      <c r="H3625" s="126"/>
      <c r="I3625" s="126"/>
    </row>
    <row r="3626" spans="3:9" x14ac:dyDescent="0.2">
      <c r="C3626" s="126"/>
      <c r="D3626" s="138">
        <v>40672</v>
      </c>
      <c r="E3626" s="126"/>
      <c r="F3626" s="141">
        <v>18.907</v>
      </c>
      <c r="G3626" s="126"/>
      <c r="H3626" s="126"/>
      <c r="I3626" s="126"/>
    </row>
    <row r="3627" spans="3:9" x14ac:dyDescent="0.2">
      <c r="C3627" s="126"/>
      <c r="D3627" s="138">
        <v>40669</v>
      </c>
      <c r="E3627" s="126"/>
      <c r="F3627" s="141">
        <v>18.957000000000001</v>
      </c>
      <c r="G3627" s="126"/>
      <c r="H3627" s="126"/>
      <c r="I3627" s="126"/>
    </row>
    <row r="3628" spans="3:9" x14ac:dyDescent="0.2">
      <c r="C3628" s="126"/>
      <c r="D3628" s="138">
        <v>40668</v>
      </c>
      <c r="E3628" s="126"/>
      <c r="F3628" s="141">
        <v>18.991</v>
      </c>
      <c r="G3628" s="126"/>
      <c r="H3628" s="126"/>
      <c r="I3628" s="126"/>
    </row>
    <row r="3629" spans="3:9" x14ac:dyDescent="0.2">
      <c r="C3629" s="126"/>
      <c r="D3629" s="138">
        <v>40667</v>
      </c>
      <c r="E3629" s="126"/>
      <c r="F3629" s="141">
        <v>18.893000000000001</v>
      </c>
      <c r="G3629" s="126"/>
      <c r="H3629" s="126"/>
      <c r="I3629" s="126"/>
    </row>
    <row r="3630" spans="3:9" x14ac:dyDescent="0.2">
      <c r="C3630" s="126"/>
      <c r="D3630" s="138">
        <v>40666</v>
      </c>
      <c r="E3630" s="126"/>
      <c r="F3630" s="141">
        <v>18.867999999999999</v>
      </c>
      <c r="G3630" s="126"/>
      <c r="H3630" s="126"/>
      <c r="I3630" s="126"/>
    </row>
    <row r="3631" spans="3:9" x14ac:dyDescent="0.2">
      <c r="C3631" s="126"/>
      <c r="D3631" s="138">
        <v>40665</v>
      </c>
      <c r="E3631" s="126"/>
      <c r="F3631" s="141">
        <v>18.907</v>
      </c>
      <c r="G3631" s="126"/>
      <c r="H3631" s="126"/>
      <c r="I3631" s="126"/>
    </row>
    <row r="3632" spans="3:9" x14ac:dyDescent="0.2">
      <c r="C3632" s="126"/>
      <c r="D3632" s="138">
        <v>40662</v>
      </c>
      <c r="E3632" s="126"/>
      <c r="F3632" s="141">
        <v>18.957000000000001</v>
      </c>
      <c r="G3632" s="126"/>
      <c r="H3632" s="126"/>
      <c r="I3632" s="126"/>
    </row>
    <row r="3633" spans="3:9" x14ac:dyDescent="0.2">
      <c r="C3633" s="126"/>
      <c r="D3633" s="138">
        <v>40661</v>
      </c>
      <c r="E3633" s="126"/>
      <c r="F3633" s="141">
        <v>18.957000000000001</v>
      </c>
      <c r="G3633" s="126"/>
      <c r="H3633" s="126"/>
      <c r="I3633" s="126"/>
    </row>
    <row r="3634" spans="3:9" x14ac:dyDescent="0.2">
      <c r="C3634" s="126"/>
      <c r="D3634" s="138">
        <v>40660</v>
      </c>
      <c r="E3634" s="126"/>
      <c r="F3634" s="141">
        <v>18.925999999999998</v>
      </c>
      <c r="G3634" s="126"/>
      <c r="H3634" s="126"/>
      <c r="I3634" s="126"/>
    </row>
    <row r="3635" spans="3:9" x14ac:dyDescent="0.2">
      <c r="C3635" s="126"/>
      <c r="D3635" s="138">
        <v>40659</v>
      </c>
      <c r="E3635" s="126"/>
      <c r="F3635" s="141">
        <v>18.891999999999999</v>
      </c>
      <c r="G3635" s="126"/>
      <c r="H3635" s="126"/>
      <c r="I3635" s="126"/>
    </row>
    <row r="3636" spans="3:9" x14ac:dyDescent="0.2">
      <c r="C3636" s="126"/>
      <c r="D3636" s="138">
        <v>40658</v>
      </c>
      <c r="E3636" s="126"/>
      <c r="F3636" s="141">
        <v>18.907</v>
      </c>
      <c r="G3636" s="126"/>
      <c r="H3636" s="126"/>
      <c r="I3636" s="126"/>
    </row>
    <row r="3637" spans="3:9" x14ac:dyDescent="0.2">
      <c r="C3637" s="126"/>
      <c r="D3637" s="138">
        <v>40655</v>
      </c>
      <c r="E3637" s="126"/>
      <c r="F3637" s="141" t="s">
        <v>1332</v>
      </c>
      <c r="G3637" s="126"/>
      <c r="H3637" s="126"/>
      <c r="I3637" s="126"/>
    </row>
    <row r="3638" spans="3:9" x14ac:dyDescent="0.2">
      <c r="C3638" s="126"/>
      <c r="D3638" s="138">
        <v>40654</v>
      </c>
      <c r="E3638" s="126"/>
      <c r="F3638" s="141" t="s">
        <v>1332</v>
      </c>
      <c r="G3638" s="126"/>
      <c r="H3638" s="126"/>
      <c r="I3638" s="126"/>
    </row>
    <row r="3639" spans="3:9" x14ac:dyDescent="0.2">
      <c r="C3639" s="126"/>
      <c r="D3639" s="138">
        <v>40653</v>
      </c>
      <c r="E3639" s="126"/>
      <c r="F3639" s="141">
        <v>18.908999999999999</v>
      </c>
      <c r="G3639" s="126"/>
      <c r="H3639" s="126"/>
      <c r="I3639" s="126"/>
    </row>
    <row r="3640" spans="3:9" x14ac:dyDescent="0.2">
      <c r="C3640" s="126"/>
      <c r="D3640" s="138">
        <v>40652</v>
      </c>
      <c r="E3640" s="126"/>
      <c r="F3640" s="141">
        <v>18.992000000000001</v>
      </c>
      <c r="G3640" s="126"/>
      <c r="H3640" s="126"/>
      <c r="I3640" s="126"/>
    </row>
    <row r="3641" spans="3:9" x14ac:dyDescent="0.2">
      <c r="C3641" s="126"/>
      <c r="D3641" s="138">
        <v>40651</v>
      </c>
      <c r="E3641" s="126"/>
      <c r="F3641" s="141" t="s">
        <v>1332</v>
      </c>
      <c r="G3641" s="126"/>
      <c r="H3641" s="126"/>
      <c r="I3641" s="126"/>
    </row>
    <row r="3642" spans="3:9" x14ac:dyDescent="0.2">
      <c r="C3642" s="126"/>
      <c r="D3642" s="138">
        <v>40648</v>
      </c>
      <c r="E3642" s="126"/>
      <c r="F3642" s="141">
        <v>19.003</v>
      </c>
      <c r="G3642" s="126"/>
      <c r="H3642" s="126"/>
      <c r="I3642" s="126"/>
    </row>
    <row r="3643" spans="3:9" x14ac:dyDescent="0.2">
      <c r="C3643" s="126"/>
      <c r="D3643" s="138">
        <v>40647</v>
      </c>
      <c r="E3643" s="126"/>
      <c r="F3643" s="141">
        <v>18.931999999999999</v>
      </c>
      <c r="G3643" s="126"/>
      <c r="H3643" s="126"/>
      <c r="I3643" s="126"/>
    </row>
    <row r="3644" spans="3:9" x14ac:dyDescent="0.2">
      <c r="C3644" s="126"/>
      <c r="D3644" s="138">
        <v>40646</v>
      </c>
      <c r="E3644" s="126"/>
      <c r="F3644" s="141">
        <v>19.007000000000001</v>
      </c>
      <c r="G3644" s="126"/>
      <c r="H3644" s="126"/>
      <c r="I3644" s="126"/>
    </row>
    <row r="3645" spans="3:9" x14ac:dyDescent="0.2">
      <c r="C3645" s="126"/>
      <c r="D3645" s="138">
        <v>40645</v>
      </c>
      <c r="E3645" s="126"/>
      <c r="F3645" s="141">
        <v>19.055</v>
      </c>
      <c r="G3645" s="126"/>
      <c r="H3645" s="126"/>
      <c r="I3645" s="126"/>
    </row>
    <row r="3646" spans="3:9" x14ac:dyDescent="0.2">
      <c r="C3646" s="126"/>
      <c r="D3646" s="138">
        <v>40644</v>
      </c>
      <c r="E3646" s="126"/>
      <c r="F3646" s="141">
        <v>19.099</v>
      </c>
      <c r="G3646" s="126"/>
      <c r="H3646" s="126"/>
      <c r="I3646" s="126"/>
    </row>
    <row r="3647" spans="3:9" x14ac:dyDescent="0.2">
      <c r="C3647" s="126"/>
      <c r="D3647" s="138">
        <v>40641</v>
      </c>
      <c r="E3647" s="126"/>
      <c r="F3647" s="141">
        <v>19.04</v>
      </c>
      <c r="G3647" s="126"/>
      <c r="H3647" s="126"/>
      <c r="I3647" s="126"/>
    </row>
    <row r="3648" spans="3:9" x14ac:dyDescent="0.2">
      <c r="C3648" s="126"/>
      <c r="D3648" s="138">
        <v>40640</v>
      </c>
      <c r="E3648" s="126"/>
      <c r="F3648" s="141">
        <v>18.998000000000001</v>
      </c>
      <c r="G3648" s="126"/>
      <c r="H3648" s="126"/>
      <c r="I3648" s="126"/>
    </row>
    <row r="3649" spans="3:9" x14ac:dyDescent="0.2">
      <c r="C3649" s="126"/>
      <c r="D3649" s="138">
        <v>40639</v>
      </c>
      <c r="E3649" s="126"/>
      <c r="F3649" s="141">
        <v>19.044</v>
      </c>
      <c r="G3649" s="126"/>
      <c r="H3649" s="126"/>
      <c r="I3649" s="126"/>
    </row>
    <row r="3650" spans="3:9" x14ac:dyDescent="0.2">
      <c r="C3650" s="126"/>
      <c r="D3650" s="138">
        <v>40638</v>
      </c>
      <c r="E3650" s="126"/>
      <c r="F3650" s="141">
        <v>19.055</v>
      </c>
      <c r="G3650" s="126"/>
      <c r="H3650" s="126"/>
      <c r="I3650" s="126"/>
    </row>
    <row r="3651" spans="3:9" x14ac:dyDescent="0.2">
      <c r="C3651" s="126"/>
      <c r="D3651" s="138">
        <v>40637</v>
      </c>
      <c r="E3651" s="126"/>
      <c r="F3651" s="141">
        <v>19.105</v>
      </c>
      <c r="G3651" s="126"/>
      <c r="H3651" s="126"/>
      <c r="I3651" s="126"/>
    </row>
    <row r="3652" spans="3:9" x14ac:dyDescent="0.2">
      <c r="C3652" s="126"/>
      <c r="D3652" s="138">
        <v>40634</v>
      </c>
      <c r="E3652" s="126"/>
      <c r="F3652" s="141">
        <v>19.155000000000001</v>
      </c>
      <c r="G3652" s="126"/>
      <c r="H3652" s="126"/>
      <c r="I3652" s="126"/>
    </row>
    <row r="3653" spans="3:9" x14ac:dyDescent="0.2">
      <c r="C3653" s="126"/>
      <c r="D3653" s="138">
        <v>40633</v>
      </c>
      <c r="E3653" s="126"/>
      <c r="F3653" s="141">
        <v>19.198</v>
      </c>
      <c r="G3653" s="126"/>
      <c r="H3653" s="126"/>
      <c r="I3653" s="126"/>
    </row>
    <row r="3654" spans="3:9" x14ac:dyDescent="0.2">
      <c r="C3654" s="126"/>
      <c r="D3654" s="138">
        <v>40632</v>
      </c>
      <c r="E3654" s="126"/>
      <c r="F3654" s="141">
        <v>19.204999999999998</v>
      </c>
      <c r="G3654" s="126"/>
      <c r="H3654" s="126"/>
      <c r="I3654" s="126"/>
    </row>
    <row r="3655" spans="3:9" x14ac:dyDescent="0.2">
      <c r="C3655" s="126"/>
      <c r="D3655" s="138">
        <v>40631</v>
      </c>
      <c r="E3655" s="126"/>
      <c r="F3655" s="141">
        <v>19.274999999999999</v>
      </c>
      <c r="G3655" s="126"/>
      <c r="H3655" s="126"/>
      <c r="I3655" s="126"/>
    </row>
    <row r="3656" spans="3:9" x14ac:dyDescent="0.2">
      <c r="C3656" s="126"/>
      <c r="D3656" s="138">
        <v>40630</v>
      </c>
      <c r="E3656" s="126"/>
      <c r="F3656" s="141">
        <v>19.305</v>
      </c>
      <c r="G3656" s="126"/>
      <c r="H3656" s="126"/>
      <c r="I3656" s="126"/>
    </row>
    <row r="3657" spans="3:9" x14ac:dyDescent="0.2">
      <c r="C3657" s="126"/>
      <c r="D3657" s="138">
        <v>40627</v>
      </c>
      <c r="E3657" s="126"/>
      <c r="F3657" s="141">
        <v>19.303000000000001</v>
      </c>
      <c r="G3657" s="126"/>
      <c r="H3657" s="126"/>
      <c r="I3657" s="126"/>
    </row>
    <row r="3658" spans="3:9" x14ac:dyDescent="0.2">
      <c r="C3658" s="126"/>
      <c r="D3658" s="138">
        <v>40626</v>
      </c>
      <c r="E3658" s="126"/>
      <c r="F3658" s="141">
        <v>19.276</v>
      </c>
      <c r="G3658" s="126"/>
      <c r="H3658" s="126"/>
      <c r="I3658" s="126"/>
    </row>
    <row r="3659" spans="3:9" x14ac:dyDescent="0.2">
      <c r="C3659" s="126"/>
      <c r="D3659" s="138">
        <v>40625</v>
      </c>
      <c r="E3659" s="126"/>
      <c r="F3659" s="141">
        <v>19.370999999999999</v>
      </c>
      <c r="G3659" s="126"/>
      <c r="H3659" s="126"/>
      <c r="I3659" s="126"/>
    </row>
    <row r="3660" spans="3:9" x14ac:dyDescent="0.2">
      <c r="C3660" s="126"/>
      <c r="D3660" s="138">
        <v>40624</v>
      </c>
      <c r="E3660" s="126"/>
      <c r="F3660" s="141">
        <v>19.454999999999998</v>
      </c>
      <c r="G3660" s="126"/>
      <c r="H3660" s="126"/>
      <c r="I3660" s="126"/>
    </row>
    <row r="3661" spans="3:9" x14ac:dyDescent="0.2">
      <c r="C3661" s="126"/>
      <c r="D3661" s="138">
        <v>40623</v>
      </c>
      <c r="E3661" s="126"/>
      <c r="F3661" s="141">
        <v>19.440999999999999</v>
      </c>
      <c r="G3661" s="126"/>
      <c r="H3661" s="126"/>
      <c r="I3661" s="126"/>
    </row>
    <row r="3662" spans="3:9" x14ac:dyDescent="0.2">
      <c r="C3662" s="126"/>
      <c r="D3662" s="138">
        <v>40620</v>
      </c>
      <c r="E3662" s="126"/>
      <c r="F3662" s="141">
        <v>19.425999999999998</v>
      </c>
      <c r="G3662" s="126"/>
      <c r="H3662" s="126"/>
      <c r="I3662" s="126"/>
    </row>
    <row r="3663" spans="3:9" x14ac:dyDescent="0.2">
      <c r="C3663" s="126"/>
      <c r="D3663" s="138">
        <v>40619</v>
      </c>
      <c r="E3663" s="126"/>
      <c r="F3663" s="141">
        <v>19.352</v>
      </c>
      <c r="G3663" s="126"/>
      <c r="H3663" s="126"/>
      <c r="I3663" s="126"/>
    </row>
    <row r="3664" spans="3:9" x14ac:dyDescent="0.2">
      <c r="C3664" s="126"/>
      <c r="D3664" s="138">
        <v>40618</v>
      </c>
      <c r="E3664" s="126"/>
      <c r="F3664" s="141">
        <v>19.277999999999999</v>
      </c>
      <c r="G3664" s="126"/>
      <c r="H3664" s="126"/>
      <c r="I3664" s="126"/>
    </row>
    <row r="3665" spans="3:9" x14ac:dyDescent="0.2">
      <c r="C3665" s="126"/>
      <c r="D3665" s="138">
        <v>40617</v>
      </c>
      <c r="E3665" s="126"/>
      <c r="F3665" s="141">
        <v>19.306000000000001</v>
      </c>
      <c r="G3665" s="126"/>
      <c r="H3665" s="126"/>
      <c r="I3665" s="126"/>
    </row>
    <row r="3666" spans="3:9" x14ac:dyDescent="0.2">
      <c r="C3666" s="126"/>
      <c r="D3666" s="138">
        <v>40616</v>
      </c>
      <c r="E3666" s="126"/>
      <c r="F3666" s="141">
        <v>19.251999999999999</v>
      </c>
      <c r="G3666" s="126"/>
      <c r="H3666" s="126"/>
      <c r="I3666" s="126"/>
    </row>
    <row r="3667" spans="3:9" x14ac:dyDescent="0.2">
      <c r="C3667" s="126"/>
      <c r="D3667" s="138">
        <v>40613</v>
      </c>
      <c r="E3667" s="126"/>
      <c r="F3667" s="141">
        <v>19.277999999999999</v>
      </c>
      <c r="G3667" s="126"/>
      <c r="H3667" s="126"/>
      <c r="I3667" s="126"/>
    </row>
    <row r="3668" spans="3:9" x14ac:dyDescent="0.2">
      <c r="C3668" s="126"/>
      <c r="D3668" s="138">
        <v>40612</v>
      </c>
      <c r="E3668" s="126"/>
      <c r="F3668" s="141">
        <v>19.302</v>
      </c>
      <c r="G3668" s="126"/>
      <c r="H3668" s="126"/>
      <c r="I3668" s="126"/>
    </row>
    <row r="3669" spans="3:9" x14ac:dyDescent="0.2">
      <c r="C3669" s="126"/>
      <c r="D3669" s="138">
        <v>40611</v>
      </c>
      <c r="E3669" s="126"/>
      <c r="F3669" s="141">
        <v>19.366</v>
      </c>
      <c r="G3669" s="126"/>
      <c r="H3669" s="126"/>
      <c r="I3669" s="126"/>
    </row>
    <row r="3670" spans="3:9" x14ac:dyDescent="0.2">
      <c r="C3670" s="126"/>
      <c r="D3670" s="138">
        <v>40606</v>
      </c>
      <c r="E3670" s="126"/>
      <c r="F3670" s="141">
        <v>19.396999999999998</v>
      </c>
      <c r="G3670" s="126"/>
      <c r="H3670" s="126"/>
      <c r="I3670" s="126"/>
    </row>
    <row r="3671" spans="3:9" x14ac:dyDescent="0.2">
      <c r="C3671" s="126"/>
      <c r="D3671" s="138">
        <v>40605</v>
      </c>
      <c r="E3671" s="126"/>
      <c r="F3671" s="141">
        <v>19.401</v>
      </c>
      <c r="G3671" s="126"/>
      <c r="H3671" s="126"/>
      <c r="I3671" s="126"/>
    </row>
    <row r="3672" spans="3:9" x14ac:dyDescent="0.2">
      <c r="C3672" s="126"/>
      <c r="D3672" s="138">
        <v>40604</v>
      </c>
      <c r="E3672" s="126"/>
      <c r="F3672" s="141">
        <v>19.45</v>
      </c>
      <c r="G3672" s="126"/>
      <c r="H3672" s="126"/>
      <c r="I3672" s="126"/>
    </row>
    <row r="3673" spans="3:9" x14ac:dyDescent="0.2">
      <c r="C3673" s="126"/>
      <c r="D3673" s="138">
        <v>40603</v>
      </c>
      <c r="E3673" s="126"/>
      <c r="F3673" s="141">
        <v>19.449000000000002</v>
      </c>
      <c r="G3673" s="126"/>
      <c r="H3673" s="126"/>
      <c r="I3673" s="126"/>
    </row>
    <row r="3674" spans="3:9" x14ac:dyDescent="0.2">
      <c r="C3674" s="126"/>
      <c r="D3674" s="138">
        <v>40602</v>
      </c>
      <c r="E3674" s="126"/>
      <c r="F3674" s="141">
        <v>19.5</v>
      </c>
      <c r="G3674" s="126"/>
      <c r="H3674" s="126"/>
      <c r="I3674" s="126"/>
    </row>
    <row r="3675" spans="3:9" x14ac:dyDescent="0.2">
      <c r="C3675" s="126"/>
      <c r="D3675" s="138">
        <v>40599</v>
      </c>
      <c r="E3675" s="126"/>
      <c r="F3675" s="141">
        <v>19.529</v>
      </c>
      <c r="G3675" s="126"/>
      <c r="H3675" s="126"/>
      <c r="I3675" s="126"/>
    </row>
    <row r="3676" spans="3:9" x14ac:dyDescent="0.2">
      <c r="C3676" s="126"/>
      <c r="D3676" s="138">
        <v>40598</v>
      </c>
      <c r="E3676" s="126"/>
      <c r="F3676" s="141">
        <v>19.571999999999999</v>
      </c>
      <c r="G3676" s="126"/>
      <c r="H3676" s="126"/>
      <c r="I3676" s="126"/>
    </row>
    <row r="3677" spans="3:9" x14ac:dyDescent="0.2">
      <c r="C3677" s="126"/>
      <c r="D3677" s="138">
        <v>40597</v>
      </c>
      <c r="E3677" s="126"/>
      <c r="F3677" s="141">
        <v>19.562999999999999</v>
      </c>
      <c r="G3677" s="126"/>
      <c r="H3677" s="126"/>
      <c r="I3677" s="126"/>
    </row>
    <row r="3678" spans="3:9" x14ac:dyDescent="0.2">
      <c r="C3678" s="126"/>
      <c r="D3678" s="138">
        <v>40596</v>
      </c>
      <c r="E3678" s="126"/>
      <c r="F3678" s="141">
        <v>19.600000000000001</v>
      </c>
      <c r="G3678" s="126"/>
      <c r="H3678" s="126"/>
      <c r="I3678" s="126"/>
    </row>
    <row r="3679" spans="3:9" x14ac:dyDescent="0.2">
      <c r="C3679" s="126"/>
      <c r="D3679" s="138">
        <v>40595</v>
      </c>
      <c r="E3679" s="126"/>
      <c r="F3679" s="141">
        <v>19.652000000000001</v>
      </c>
      <c r="G3679" s="126"/>
      <c r="H3679" s="126"/>
      <c r="I3679" s="126"/>
    </row>
    <row r="3680" spans="3:9" x14ac:dyDescent="0.2">
      <c r="C3680" s="126"/>
      <c r="D3680" s="138">
        <v>40592</v>
      </c>
      <c r="E3680" s="126"/>
      <c r="F3680" s="141">
        <v>19.646999999999998</v>
      </c>
      <c r="G3680" s="126"/>
      <c r="H3680" s="126"/>
      <c r="I3680" s="126"/>
    </row>
    <row r="3681" spans="3:9" x14ac:dyDescent="0.2">
      <c r="C3681" s="126"/>
      <c r="D3681" s="138">
        <v>40591</v>
      </c>
      <c r="E3681" s="126"/>
      <c r="F3681" s="141">
        <v>19.582000000000001</v>
      </c>
      <c r="G3681" s="126"/>
      <c r="H3681" s="126"/>
      <c r="I3681" s="126"/>
    </row>
    <row r="3682" spans="3:9" x14ac:dyDescent="0.2">
      <c r="C3682" s="126"/>
      <c r="D3682" s="138">
        <v>40590</v>
      </c>
      <c r="E3682" s="126"/>
      <c r="F3682" s="141">
        <v>19.518000000000001</v>
      </c>
      <c r="G3682" s="126"/>
      <c r="H3682" s="126"/>
      <c r="I3682" s="126"/>
    </row>
    <row r="3683" spans="3:9" x14ac:dyDescent="0.2">
      <c r="C3683" s="126"/>
      <c r="D3683" s="138">
        <v>40589</v>
      </c>
      <c r="E3683" s="126"/>
      <c r="F3683" s="141">
        <v>19.47</v>
      </c>
      <c r="G3683" s="126"/>
      <c r="H3683" s="126"/>
      <c r="I3683" s="126"/>
    </row>
    <row r="3684" spans="3:9" x14ac:dyDescent="0.2">
      <c r="C3684" s="126"/>
      <c r="D3684" s="138">
        <v>40588</v>
      </c>
      <c r="E3684" s="126"/>
      <c r="F3684" s="141">
        <v>19.504000000000001</v>
      </c>
      <c r="G3684" s="126"/>
      <c r="H3684" s="126"/>
      <c r="I3684" s="126"/>
    </row>
    <row r="3685" spans="3:9" x14ac:dyDescent="0.2">
      <c r="C3685" s="126"/>
      <c r="D3685" s="138">
        <v>40585</v>
      </c>
      <c r="E3685" s="126"/>
      <c r="F3685" s="141">
        <v>19.552</v>
      </c>
      <c r="G3685" s="126"/>
      <c r="H3685" s="126"/>
      <c r="I3685" s="126"/>
    </row>
    <row r="3686" spans="3:9" x14ac:dyDescent="0.2">
      <c r="C3686" s="126"/>
      <c r="D3686" s="138">
        <v>40584</v>
      </c>
      <c r="E3686" s="126"/>
      <c r="F3686" s="141">
        <v>19.552</v>
      </c>
      <c r="G3686" s="126"/>
      <c r="H3686" s="126"/>
      <c r="I3686" s="126"/>
    </row>
    <row r="3687" spans="3:9" x14ac:dyDescent="0.2">
      <c r="C3687" s="126"/>
      <c r="D3687" s="138">
        <v>40583</v>
      </c>
      <c r="E3687" s="126"/>
      <c r="F3687" s="141">
        <v>19.585999999999999</v>
      </c>
      <c r="G3687" s="126"/>
      <c r="H3687" s="126"/>
      <c r="I3687" s="126"/>
    </row>
    <row r="3688" spans="3:9" x14ac:dyDescent="0.2">
      <c r="C3688" s="126"/>
      <c r="D3688" s="138">
        <v>40582</v>
      </c>
      <c r="E3688" s="126"/>
      <c r="F3688" s="141">
        <v>19.629000000000001</v>
      </c>
      <c r="G3688" s="126"/>
      <c r="H3688" s="126"/>
      <c r="I3688" s="126"/>
    </row>
    <row r="3689" spans="3:9" x14ac:dyDescent="0.2">
      <c r="C3689" s="126"/>
      <c r="D3689" s="138">
        <v>40581</v>
      </c>
      <c r="E3689" s="126"/>
      <c r="F3689" s="141">
        <v>19.652000000000001</v>
      </c>
      <c r="G3689" s="126"/>
      <c r="H3689" s="126"/>
      <c r="I3689" s="126"/>
    </row>
    <row r="3690" spans="3:9" x14ac:dyDescent="0.2">
      <c r="C3690" s="126"/>
      <c r="D3690" s="138">
        <v>40578</v>
      </c>
      <c r="E3690" s="126"/>
      <c r="F3690" s="141">
        <v>19.645</v>
      </c>
      <c r="G3690" s="126"/>
      <c r="H3690" s="126"/>
      <c r="I3690" s="126"/>
    </row>
    <row r="3691" spans="3:9" x14ac:dyDescent="0.2">
      <c r="C3691" s="126"/>
      <c r="D3691" s="138">
        <v>40577</v>
      </c>
      <c r="E3691" s="126"/>
      <c r="F3691" s="141">
        <v>19.652000000000001</v>
      </c>
      <c r="G3691" s="126"/>
      <c r="H3691" s="126"/>
      <c r="I3691" s="126"/>
    </row>
    <row r="3692" spans="3:9" x14ac:dyDescent="0.2">
      <c r="C3692" s="126"/>
      <c r="D3692" s="138">
        <v>40576</v>
      </c>
      <c r="E3692" s="126"/>
      <c r="F3692" s="141">
        <v>19.652000000000001</v>
      </c>
      <c r="G3692" s="126"/>
      <c r="H3692" s="126"/>
      <c r="I3692" s="126"/>
    </row>
    <row r="3693" spans="3:9" x14ac:dyDescent="0.2">
      <c r="C3693" s="126"/>
      <c r="D3693" s="138">
        <v>40575</v>
      </c>
      <c r="E3693" s="126"/>
      <c r="F3693" s="141">
        <v>19.655000000000001</v>
      </c>
      <c r="G3693" s="126"/>
      <c r="H3693" s="126"/>
      <c r="I3693" s="126"/>
    </row>
    <row r="3694" spans="3:9" x14ac:dyDescent="0.2">
      <c r="C3694" s="126"/>
      <c r="D3694" s="138">
        <v>40574</v>
      </c>
      <c r="E3694" s="126"/>
      <c r="F3694" s="141">
        <v>19.670999999999999</v>
      </c>
      <c r="G3694" s="126"/>
      <c r="H3694" s="126"/>
      <c r="I3694" s="126"/>
    </row>
    <row r="3695" spans="3:9" x14ac:dyDescent="0.2">
      <c r="C3695" s="126"/>
      <c r="D3695" s="138">
        <v>40571</v>
      </c>
      <c r="E3695" s="126"/>
      <c r="F3695" s="141">
        <v>19.652000000000001</v>
      </c>
      <c r="G3695" s="126"/>
      <c r="H3695" s="126"/>
      <c r="I3695" s="126"/>
    </row>
    <row r="3696" spans="3:9" x14ac:dyDescent="0.2">
      <c r="C3696" s="126"/>
      <c r="D3696" s="138">
        <v>40570</v>
      </c>
      <c r="E3696" s="126"/>
      <c r="F3696" s="141">
        <v>19.702000000000002</v>
      </c>
      <c r="G3696" s="126"/>
      <c r="H3696" s="126"/>
      <c r="I3696" s="126"/>
    </row>
    <row r="3697" spans="3:9" x14ac:dyDescent="0.2">
      <c r="C3697" s="126"/>
      <c r="D3697" s="138">
        <v>40569</v>
      </c>
      <c r="E3697" s="126"/>
      <c r="F3697" s="141">
        <v>19.754999999999999</v>
      </c>
      <c r="G3697" s="126"/>
      <c r="H3697" s="126"/>
      <c r="I3697" s="126"/>
    </row>
    <row r="3698" spans="3:9" x14ac:dyDescent="0.2">
      <c r="C3698" s="126"/>
      <c r="D3698" s="138">
        <v>40568</v>
      </c>
      <c r="E3698" s="126"/>
      <c r="F3698" s="141">
        <v>19.805</v>
      </c>
      <c r="G3698" s="126"/>
      <c r="H3698" s="126"/>
      <c r="I3698" s="126"/>
    </row>
    <row r="3699" spans="3:9" x14ac:dyDescent="0.2">
      <c r="C3699" s="126"/>
      <c r="D3699" s="138">
        <v>40567</v>
      </c>
      <c r="E3699" s="126"/>
      <c r="F3699" s="141">
        <v>19.843</v>
      </c>
      <c r="G3699" s="126"/>
      <c r="H3699" s="126"/>
      <c r="I3699" s="126"/>
    </row>
    <row r="3700" spans="3:9" x14ac:dyDescent="0.2">
      <c r="C3700" s="126"/>
      <c r="D3700" s="138">
        <v>40564</v>
      </c>
      <c r="E3700" s="126"/>
      <c r="F3700" s="141">
        <v>19.806999999999999</v>
      </c>
      <c r="G3700" s="126"/>
      <c r="H3700" s="126"/>
      <c r="I3700" s="126"/>
    </row>
    <row r="3701" spans="3:9" x14ac:dyDescent="0.2">
      <c r="C3701" s="126"/>
      <c r="D3701" s="138">
        <v>40563</v>
      </c>
      <c r="E3701" s="126"/>
      <c r="F3701" s="141">
        <v>19.806999999999999</v>
      </c>
      <c r="G3701" s="126"/>
      <c r="H3701" s="126"/>
      <c r="I3701" s="126"/>
    </row>
    <row r="3702" spans="3:9" x14ac:dyDescent="0.2">
      <c r="C3702" s="126"/>
      <c r="D3702" s="138">
        <v>40562</v>
      </c>
      <c r="E3702" s="126"/>
      <c r="F3702" s="141">
        <v>19.856999999999999</v>
      </c>
      <c r="G3702" s="126"/>
      <c r="H3702" s="126"/>
      <c r="I3702" s="126"/>
    </row>
    <row r="3703" spans="3:9" x14ac:dyDescent="0.2">
      <c r="C3703" s="126"/>
      <c r="D3703" s="138">
        <v>40561</v>
      </c>
      <c r="E3703" s="126"/>
      <c r="F3703" s="141">
        <v>19.856999999999999</v>
      </c>
      <c r="G3703" s="126"/>
      <c r="H3703" s="126"/>
      <c r="I3703" s="126"/>
    </row>
    <row r="3704" spans="3:9" x14ac:dyDescent="0.2">
      <c r="C3704" s="126"/>
      <c r="D3704" s="138">
        <v>40560</v>
      </c>
      <c r="E3704" s="126"/>
      <c r="F3704" s="141">
        <v>19.901</v>
      </c>
      <c r="G3704" s="126"/>
      <c r="H3704" s="126"/>
      <c r="I3704" s="126"/>
    </row>
    <row r="3705" spans="3:9" x14ac:dyDescent="0.2">
      <c r="C3705" s="126"/>
      <c r="D3705" s="138">
        <v>40557</v>
      </c>
      <c r="E3705" s="126"/>
      <c r="F3705" s="141">
        <v>19.907</v>
      </c>
      <c r="G3705" s="126"/>
      <c r="H3705" s="126"/>
      <c r="I3705" s="126"/>
    </row>
    <row r="3706" spans="3:9" x14ac:dyDescent="0.2">
      <c r="C3706" s="126"/>
      <c r="D3706" s="138">
        <v>40556</v>
      </c>
      <c r="E3706" s="126"/>
      <c r="F3706" s="141">
        <v>19.952999999999999</v>
      </c>
      <c r="G3706" s="126"/>
      <c r="H3706" s="126"/>
      <c r="I3706" s="126"/>
    </row>
    <row r="3707" spans="3:9" x14ac:dyDescent="0.2">
      <c r="C3707" s="126"/>
      <c r="D3707" s="138">
        <v>40555</v>
      </c>
      <c r="E3707" s="126"/>
      <c r="F3707" s="141">
        <v>19.957000000000001</v>
      </c>
      <c r="G3707" s="126"/>
      <c r="H3707" s="126"/>
      <c r="I3707" s="126"/>
    </row>
    <row r="3708" spans="3:9" x14ac:dyDescent="0.2">
      <c r="C3708" s="126"/>
      <c r="D3708" s="138">
        <v>40554</v>
      </c>
      <c r="E3708" s="126"/>
      <c r="F3708" s="141">
        <v>20.007999999999999</v>
      </c>
      <c r="G3708" s="126"/>
      <c r="H3708" s="126"/>
      <c r="I3708" s="126"/>
    </row>
    <row r="3709" spans="3:9" x14ac:dyDescent="0.2">
      <c r="C3709" s="126"/>
      <c r="D3709" s="138">
        <v>40553</v>
      </c>
      <c r="E3709" s="126"/>
      <c r="F3709" s="141">
        <v>20.003</v>
      </c>
      <c r="G3709" s="126"/>
      <c r="H3709" s="126"/>
      <c r="I3709" s="126"/>
    </row>
    <row r="3710" spans="3:9" x14ac:dyDescent="0.2">
      <c r="C3710" s="126"/>
      <c r="D3710" s="138">
        <v>40550</v>
      </c>
      <c r="E3710" s="126"/>
      <c r="F3710" s="141">
        <v>20.003</v>
      </c>
      <c r="G3710" s="126"/>
      <c r="H3710" s="126"/>
      <c r="I3710" s="126"/>
    </row>
    <row r="3711" spans="3:9" x14ac:dyDescent="0.2">
      <c r="C3711" s="126"/>
      <c r="D3711" s="138">
        <v>40548</v>
      </c>
      <c r="E3711" s="126"/>
      <c r="F3711" s="141">
        <v>19.957000000000001</v>
      </c>
      <c r="G3711" s="126"/>
      <c r="H3711" s="126"/>
      <c r="I3711" s="126"/>
    </row>
    <row r="3712" spans="3:9" x14ac:dyDescent="0.2">
      <c r="C3712" s="126"/>
      <c r="D3712" s="138">
        <v>40547</v>
      </c>
      <c r="E3712" s="126"/>
      <c r="F3712" s="141">
        <v>19.956</v>
      </c>
      <c r="G3712" s="126"/>
      <c r="H3712" s="126"/>
      <c r="I3712" s="126"/>
    </row>
    <row r="3713" spans="3:9" x14ac:dyDescent="0.2">
      <c r="C3713" s="126"/>
      <c r="D3713" s="138">
        <v>40546</v>
      </c>
      <c r="E3713" s="126"/>
      <c r="F3713" s="141">
        <v>19.957000000000001</v>
      </c>
      <c r="G3713" s="126"/>
      <c r="H3713" s="126"/>
      <c r="I3713" s="126"/>
    </row>
    <row r="3714" spans="3:9" x14ac:dyDescent="0.2">
      <c r="C3714" s="126"/>
      <c r="D3714" s="138">
        <v>40543</v>
      </c>
      <c r="E3714" s="126"/>
      <c r="F3714" s="141" t="str">
        <f>+F3965</f>
        <v>NO HUBO ACTIVIDAD BANCARIA</v>
      </c>
      <c r="G3714" s="126"/>
      <c r="H3714" s="126"/>
      <c r="I3714" s="126"/>
    </row>
    <row r="3715" spans="3:9" x14ac:dyDescent="0.2">
      <c r="C3715" s="126"/>
      <c r="D3715" s="138">
        <v>40542</v>
      </c>
      <c r="E3715" s="126"/>
      <c r="F3715" s="141">
        <v>20.103000000000002</v>
      </c>
      <c r="G3715" s="126"/>
      <c r="H3715" s="126"/>
      <c r="I3715" s="126"/>
    </row>
    <row r="3716" spans="3:9" x14ac:dyDescent="0.2">
      <c r="C3716" s="126"/>
      <c r="D3716" s="138">
        <v>40541</v>
      </c>
      <c r="E3716" s="126"/>
      <c r="F3716" s="141">
        <v>20.058</v>
      </c>
      <c r="G3716" s="126"/>
      <c r="H3716" s="126"/>
      <c r="I3716" s="126"/>
    </row>
    <row r="3717" spans="3:9" x14ac:dyDescent="0.2">
      <c r="C3717" s="126"/>
      <c r="D3717" s="138">
        <v>40540</v>
      </c>
      <c r="E3717" s="126"/>
      <c r="F3717" s="141">
        <v>20.094000000000001</v>
      </c>
      <c r="G3717" s="126"/>
      <c r="H3717" s="126"/>
      <c r="I3717" s="126"/>
    </row>
    <row r="3718" spans="3:9" x14ac:dyDescent="0.2">
      <c r="C3718" s="126"/>
      <c r="D3718" s="138">
        <v>40539</v>
      </c>
      <c r="E3718" s="126"/>
      <c r="F3718" s="141">
        <v>20.023</v>
      </c>
      <c r="G3718" s="126"/>
      <c r="H3718" s="126"/>
      <c r="I3718" s="126"/>
    </row>
    <row r="3719" spans="3:9" x14ac:dyDescent="0.2">
      <c r="C3719" s="126"/>
      <c r="D3719" s="138">
        <v>40536</v>
      </c>
      <c r="E3719" s="126"/>
      <c r="F3719" s="141">
        <v>20.010000000000002</v>
      </c>
      <c r="G3719" s="126"/>
      <c r="H3719" s="126"/>
      <c r="I3719" s="126"/>
    </row>
    <row r="3720" spans="3:9" x14ac:dyDescent="0.2">
      <c r="C3720" s="126"/>
      <c r="D3720" s="138">
        <v>40535</v>
      </c>
      <c r="E3720" s="126"/>
      <c r="F3720" s="141">
        <v>20.007999999999999</v>
      </c>
      <c r="G3720" s="126"/>
      <c r="H3720" s="126"/>
      <c r="I3720" s="126"/>
    </row>
    <row r="3721" spans="3:9" x14ac:dyDescent="0.2">
      <c r="C3721" s="126"/>
      <c r="D3721" s="138">
        <v>40534</v>
      </c>
      <c r="E3721" s="126"/>
      <c r="F3721" s="141">
        <v>19.986000000000001</v>
      </c>
      <c r="G3721" s="126"/>
      <c r="H3721" s="126"/>
      <c r="I3721" s="126"/>
    </row>
    <row r="3722" spans="3:9" x14ac:dyDescent="0.2">
      <c r="C3722" s="126"/>
      <c r="D3722" s="138">
        <v>40533</v>
      </c>
      <c r="E3722" s="126"/>
      <c r="F3722" s="141">
        <v>19.96</v>
      </c>
      <c r="G3722" s="126"/>
      <c r="H3722" s="126"/>
      <c r="I3722" s="126"/>
    </row>
    <row r="3723" spans="3:9" x14ac:dyDescent="0.2">
      <c r="C3723" s="126"/>
      <c r="D3723" s="138">
        <v>40532</v>
      </c>
      <c r="E3723" s="126"/>
      <c r="F3723" s="141">
        <v>19.962</v>
      </c>
      <c r="G3723" s="126"/>
      <c r="H3723" s="126"/>
      <c r="I3723" s="126"/>
    </row>
    <row r="3724" spans="3:9" x14ac:dyDescent="0.2">
      <c r="C3724" s="126"/>
      <c r="D3724" s="138">
        <v>40529</v>
      </c>
      <c r="E3724" s="126"/>
      <c r="F3724" s="141">
        <v>19.997</v>
      </c>
      <c r="G3724" s="126"/>
      <c r="H3724" s="126"/>
      <c r="I3724" s="126"/>
    </row>
    <row r="3725" spans="3:9" x14ac:dyDescent="0.2">
      <c r="C3725" s="126"/>
      <c r="D3725" s="138">
        <v>40528</v>
      </c>
      <c r="E3725" s="126"/>
      <c r="F3725" s="141">
        <v>19.965</v>
      </c>
      <c r="G3725" s="126"/>
      <c r="H3725" s="126"/>
      <c r="I3725" s="126"/>
    </row>
    <row r="3726" spans="3:9" x14ac:dyDescent="0.2">
      <c r="C3726" s="126"/>
      <c r="D3726" s="138">
        <v>40526</v>
      </c>
      <c r="E3726" s="126"/>
      <c r="F3726" s="141">
        <v>19.962</v>
      </c>
      <c r="G3726" s="126"/>
      <c r="H3726" s="126"/>
      <c r="I3726" s="126"/>
    </row>
    <row r="3727" spans="3:9" x14ac:dyDescent="0.2">
      <c r="C3727" s="126"/>
      <c r="D3727" s="138">
        <v>40525</v>
      </c>
      <c r="E3727" s="126"/>
      <c r="F3727" s="141">
        <v>19.965</v>
      </c>
      <c r="G3727" s="126"/>
      <c r="H3727" s="126"/>
      <c r="I3727" s="126"/>
    </row>
    <row r="3728" spans="3:9" x14ac:dyDescent="0.2">
      <c r="C3728" s="126"/>
      <c r="D3728" s="138">
        <v>40522</v>
      </c>
      <c r="E3728" s="126"/>
      <c r="F3728" s="141">
        <v>19.962</v>
      </c>
      <c r="G3728" s="126"/>
      <c r="H3728" s="126"/>
      <c r="I3728" s="126"/>
    </row>
    <row r="3729" spans="3:9" x14ac:dyDescent="0.2">
      <c r="C3729" s="126"/>
      <c r="D3729" s="138">
        <v>40521</v>
      </c>
      <c r="E3729" s="126"/>
      <c r="F3729" s="141">
        <v>19.917000000000002</v>
      </c>
      <c r="G3729" s="126"/>
      <c r="H3729" s="126"/>
      <c r="I3729" s="126"/>
    </row>
    <row r="3730" spans="3:9" x14ac:dyDescent="0.2">
      <c r="C3730" s="126"/>
      <c r="D3730" s="138">
        <v>40520</v>
      </c>
      <c r="E3730" s="126"/>
      <c r="F3730" s="141">
        <v>19.966999999999999</v>
      </c>
      <c r="G3730" s="126"/>
      <c r="H3730" s="126"/>
      <c r="I3730" s="126"/>
    </row>
    <row r="3731" spans="3:9" x14ac:dyDescent="0.2">
      <c r="C3731" s="126"/>
      <c r="D3731" s="138">
        <v>40519</v>
      </c>
      <c r="E3731" s="126"/>
      <c r="F3731" s="141">
        <v>19.962</v>
      </c>
      <c r="G3731" s="126"/>
      <c r="H3731" s="126"/>
      <c r="I3731" s="126"/>
    </row>
    <row r="3732" spans="3:9" x14ac:dyDescent="0.2">
      <c r="C3732" s="126"/>
      <c r="D3732" s="138">
        <v>40518</v>
      </c>
      <c r="E3732" s="126"/>
      <c r="F3732" s="141">
        <v>19.96</v>
      </c>
      <c r="G3732" s="126"/>
      <c r="H3732" s="126"/>
      <c r="I3732" s="126"/>
    </row>
    <row r="3733" spans="3:9" x14ac:dyDescent="0.2">
      <c r="C3733" s="126"/>
      <c r="D3733" s="138">
        <v>40515</v>
      </c>
      <c r="E3733" s="126"/>
      <c r="F3733" s="141">
        <v>19.96</v>
      </c>
      <c r="G3733" s="126"/>
      <c r="H3733" s="126"/>
      <c r="I3733" s="126"/>
    </row>
    <row r="3734" spans="3:9" x14ac:dyDescent="0.2">
      <c r="C3734" s="126"/>
      <c r="D3734" s="138">
        <v>40514</v>
      </c>
      <c r="E3734" s="126"/>
      <c r="F3734" s="141">
        <v>19.959</v>
      </c>
      <c r="G3734" s="126"/>
      <c r="H3734" s="126"/>
      <c r="I3734" s="126"/>
    </row>
    <row r="3735" spans="3:9" x14ac:dyDescent="0.2">
      <c r="C3735" s="126"/>
      <c r="D3735" s="138">
        <v>40513</v>
      </c>
      <c r="E3735" s="126"/>
      <c r="F3735" s="141">
        <v>19.934000000000001</v>
      </c>
      <c r="G3735" s="126"/>
      <c r="H3735" s="126"/>
      <c r="I3735" s="126"/>
    </row>
    <row r="3736" spans="3:9" x14ac:dyDescent="0.2">
      <c r="C3736" s="126"/>
      <c r="D3736" s="138">
        <v>40512</v>
      </c>
      <c r="E3736" s="126"/>
      <c r="F3736" s="141">
        <v>19.96</v>
      </c>
      <c r="G3736" s="126"/>
      <c r="H3736" s="126"/>
      <c r="I3736" s="126"/>
    </row>
    <row r="3737" spans="3:9" x14ac:dyDescent="0.2">
      <c r="C3737" s="126"/>
      <c r="D3737" s="138">
        <v>40511</v>
      </c>
      <c r="E3737" s="126"/>
      <c r="F3737" s="141">
        <v>20.010000000000002</v>
      </c>
      <c r="G3737" s="126"/>
      <c r="H3737" s="126"/>
      <c r="I3737" s="126"/>
    </row>
    <row r="3738" spans="3:9" x14ac:dyDescent="0.2">
      <c r="C3738" s="126"/>
      <c r="D3738" s="138">
        <v>40508</v>
      </c>
      <c r="E3738" s="126"/>
      <c r="F3738" s="141">
        <v>20.001999999999999</v>
      </c>
      <c r="G3738" s="126"/>
      <c r="H3738" s="126"/>
      <c r="I3738" s="126"/>
    </row>
    <row r="3739" spans="3:9" x14ac:dyDescent="0.2">
      <c r="C3739" s="126"/>
      <c r="D3739" s="138">
        <v>40507</v>
      </c>
      <c r="E3739" s="126"/>
      <c r="F3739" s="141">
        <v>20.004999999999999</v>
      </c>
      <c r="G3739" s="126"/>
      <c r="H3739" s="126"/>
      <c r="I3739" s="126"/>
    </row>
    <row r="3740" spans="3:9" x14ac:dyDescent="0.2">
      <c r="C3740" s="126"/>
      <c r="D3740" s="138">
        <v>40506</v>
      </c>
      <c r="E3740" s="126"/>
      <c r="F3740" s="141">
        <v>20.081</v>
      </c>
      <c r="G3740" s="126"/>
      <c r="H3740" s="126"/>
      <c r="I3740" s="126"/>
    </row>
    <row r="3741" spans="3:9" x14ac:dyDescent="0.2">
      <c r="C3741" s="126"/>
      <c r="D3741" s="138">
        <v>40505</v>
      </c>
      <c r="E3741" s="126"/>
      <c r="F3741" s="141">
        <v>20.058</v>
      </c>
      <c r="G3741" s="126"/>
      <c r="H3741" s="126"/>
      <c r="I3741" s="126"/>
    </row>
    <row r="3742" spans="3:9" x14ac:dyDescent="0.2">
      <c r="C3742" s="126"/>
      <c r="D3742" s="138">
        <v>40504</v>
      </c>
      <c r="E3742" s="126"/>
      <c r="F3742" s="141">
        <v>20.135999999999999</v>
      </c>
      <c r="G3742" s="126"/>
      <c r="H3742" s="126"/>
      <c r="I3742" s="126"/>
    </row>
    <row r="3743" spans="3:9" x14ac:dyDescent="0.2">
      <c r="C3743" s="126"/>
      <c r="D3743" s="138">
        <v>40501</v>
      </c>
      <c r="E3743" s="126"/>
      <c r="F3743" s="141">
        <v>20.158000000000001</v>
      </c>
      <c r="G3743" s="126"/>
      <c r="H3743" s="126"/>
      <c r="I3743" s="126"/>
    </row>
    <row r="3744" spans="3:9" x14ac:dyDescent="0.2">
      <c r="C3744" s="126"/>
      <c r="D3744" s="138">
        <v>40500</v>
      </c>
      <c r="E3744" s="126"/>
      <c r="F3744" s="141">
        <v>20.088000000000001</v>
      </c>
      <c r="G3744" s="126"/>
      <c r="H3744" s="126"/>
      <c r="I3744" s="126"/>
    </row>
    <row r="3745" spans="3:9" x14ac:dyDescent="0.2">
      <c r="C3745" s="126"/>
      <c r="D3745" s="138">
        <v>40499</v>
      </c>
      <c r="E3745" s="126"/>
      <c r="F3745" s="141">
        <v>20.003</v>
      </c>
      <c r="G3745" s="126"/>
      <c r="H3745" s="126"/>
      <c r="I3745" s="126"/>
    </row>
    <row r="3746" spans="3:9" x14ac:dyDescent="0.2">
      <c r="C3746" s="126"/>
      <c r="D3746" s="138">
        <v>40498</v>
      </c>
      <c r="E3746" s="126"/>
      <c r="F3746" s="141">
        <v>19.888999999999999</v>
      </c>
      <c r="G3746" s="126"/>
      <c r="H3746" s="126"/>
      <c r="I3746" s="126"/>
    </row>
    <row r="3747" spans="3:9" x14ac:dyDescent="0.2">
      <c r="C3747" s="126"/>
      <c r="D3747" s="138">
        <v>40497</v>
      </c>
      <c r="E3747" s="126"/>
      <c r="F3747" s="141">
        <v>19.856000000000002</v>
      </c>
      <c r="G3747" s="126"/>
      <c r="H3747" s="126"/>
      <c r="I3747" s="126"/>
    </row>
    <row r="3748" spans="3:9" x14ac:dyDescent="0.2">
      <c r="C3748" s="126"/>
      <c r="D3748" s="138">
        <v>40494</v>
      </c>
      <c r="E3748" s="126"/>
      <c r="F3748" s="141">
        <v>19.809999999999999</v>
      </c>
      <c r="G3748" s="126"/>
      <c r="H3748" s="126"/>
      <c r="I3748" s="126"/>
    </row>
    <row r="3749" spans="3:9" x14ac:dyDescent="0.2">
      <c r="C3749" s="126"/>
      <c r="D3749" s="138">
        <v>40493</v>
      </c>
      <c r="E3749" s="126"/>
      <c r="F3749" s="141">
        <v>19.800999999999998</v>
      </c>
      <c r="G3749" s="126"/>
      <c r="H3749" s="126"/>
      <c r="I3749" s="126"/>
    </row>
    <row r="3750" spans="3:9" x14ac:dyDescent="0.2">
      <c r="C3750" s="126"/>
      <c r="D3750" s="138">
        <v>40492</v>
      </c>
      <c r="E3750" s="126"/>
      <c r="F3750" s="141">
        <v>19.882999999999999</v>
      </c>
      <c r="G3750" s="126"/>
      <c r="H3750" s="126"/>
      <c r="I3750" s="126"/>
    </row>
    <row r="3751" spans="3:9" x14ac:dyDescent="0.2">
      <c r="C3751" s="126"/>
      <c r="D3751" s="138">
        <v>40491</v>
      </c>
      <c r="E3751" s="126"/>
      <c r="F3751" s="141">
        <v>19.852</v>
      </c>
      <c r="G3751" s="126"/>
      <c r="H3751" s="126"/>
      <c r="I3751" s="126"/>
    </row>
    <row r="3752" spans="3:9" x14ac:dyDescent="0.2">
      <c r="C3752" s="126"/>
      <c r="D3752" s="138">
        <v>40490</v>
      </c>
      <c r="E3752" s="126"/>
      <c r="F3752" s="141">
        <v>19.937000000000001</v>
      </c>
      <c r="G3752" s="126"/>
      <c r="H3752" s="126"/>
      <c r="I3752" s="126"/>
    </row>
    <row r="3753" spans="3:9" x14ac:dyDescent="0.2">
      <c r="C3753" s="126"/>
      <c r="D3753" s="138">
        <v>40487</v>
      </c>
      <c r="E3753" s="126"/>
      <c r="F3753" s="141">
        <v>19.91</v>
      </c>
      <c r="G3753" s="126"/>
      <c r="H3753" s="126"/>
      <c r="I3753" s="126"/>
    </row>
    <row r="3754" spans="3:9" x14ac:dyDescent="0.2">
      <c r="C3754" s="126"/>
      <c r="D3754" s="138">
        <v>40486</v>
      </c>
      <c r="E3754" s="126"/>
      <c r="F3754" s="141" t="s">
        <v>1673</v>
      </c>
      <c r="G3754" s="126"/>
      <c r="H3754" s="126"/>
      <c r="I3754" s="126"/>
    </row>
    <row r="3755" spans="3:9" x14ac:dyDescent="0.2">
      <c r="C3755" s="126"/>
      <c r="D3755" s="138">
        <v>40485</v>
      </c>
      <c r="E3755" s="126"/>
      <c r="F3755" s="141">
        <v>20.007999999999999</v>
      </c>
      <c r="G3755" s="126"/>
      <c r="H3755" s="126"/>
      <c r="I3755" s="126"/>
    </row>
    <row r="3756" spans="3:9" x14ac:dyDescent="0.2">
      <c r="C3756" s="126"/>
      <c r="D3756" s="138">
        <v>40484</v>
      </c>
      <c r="E3756" s="126"/>
      <c r="F3756" s="141" t="s">
        <v>1332</v>
      </c>
      <c r="G3756" s="126"/>
      <c r="H3756" s="126"/>
      <c r="I3756" s="126"/>
    </row>
    <row r="3757" spans="3:9" x14ac:dyDescent="0.2">
      <c r="C3757" s="126"/>
      <c r="D3757" s="138">
        <v>40483</v>
      </c>
      <c r="E3757" s="126"/>
      <c r="F3757" s="141">
        <v>19.991</v>
      </c>
      <c r="G3757" s="126"/>
      <c r="H3757" s="126"/>
      <c r="I3757" s="126"/>
    </row>
    <row r="3758" spans="3:9" x14ac:dyDescent="0.2">
      <c r="C3758" s="126"/>
      <c r="D3758" s="138">
        <v>40480</v>
      </c>
      <c r="E3758" s="126"/>
      <c r="F3758" s="141">
        <v>20.009</v>
      </c>
      <c r="G3758" s="126"/>
      <c r="H3758" s="126"/>
      <c r="I3758" s="126"/>
    </row>
    <row r="3759" spans="3:9" x14ac:dyDescent="0.2">
      <c r="C3759" s="126"/>
      <c r="D3759" s="138">
        <v>40479</v>
      </c>
      <c r="E3759" s="126"/>
      <c r="F3759" s="141">
        <v>20.058</v>
      </c>
      <c r="G3759" s="126"/>
      <c r="H3759" s="126"/>
      <c r="I3759" s="126"/>
    </row>
    <row r="3760" spans="3:9" x14ac:dyDescent="0.2">
      <c r="C3760" s="126"/>
      <c r="D3760" s="138">
        <v>40478</v>
      </c>
      <c r="E3760" s="126"/>
      <c r="F3760" s="141">
        <v>20.108000000000001</v>
      </c>
      <c r="G3760" s="126"/>
      <c r="H3760" s="126"/>
      <c r="I3760" s="126"/>
    </row>
    <row r="3761" spans="3:9" x14ac:dyDescent="0.2">
      <c r="C3761" s="126"/>
      <c r="D3761" s="138">
        <v>40477</v>
      </c>
      <c r="E3761" s="126"/>
      <c r="F3761" s="141">
        <v>20.158000000000001</v>
      </c>
      <c r="G3761" s="126"/>
      <c r="H3761" s="126"/>
      <c r="I3761" s="126"/>
    </row>
    <row r="3762" spans="3:9" x14ac:dyDescent="0.2">
      <c r="C3762" s="126"/>
      <c r="D3762" s="138">
        <v>40476</v>
      </c>
      <c r="E3762" s="126"/>
      <c r="F3762" s="141">
        <v>20.207999999999998</v>
      </c>
      <c r="G3762" s="126"/>
      <c r="H3762" s="126"/>
      <c r="I3762" s="126"/>
    </row>
    <row r="3763" spans="3:9" x14ac:dyDescent="0.2">
      <c r="C3763" s="126"/>
      <c r="D3763" s="138">
        <v>40473</v>
      </c>
      <c r="E3763" s="126"/>
      <c r="F3763" s="141">
        <v>20.236000000000001</v>
      </c>
      <c r="G3763" s="126"/>
      <c r="H3763" s="126"/>
      <c r="I3763" s="126"/>
    </row>
    <row r="3764" spans="3:9" x14ac:dyDescent="0.2">
      <c r="C3764" s="126"/>
      <c r="D3764" s="138">
        <v>40472</v>
      </c>
      <c r="E3764" s="126"/>
      <c r="F3764" s="141">
        <v>20.207999999999998</v>
      </c>
      <c r="G3764" s="126"/>
      <c r="H3764" s="126"/>
      <c r="I3764" s="126"/>
    </row>
    <row r="3765" spans="3:9" x14ac:dyDescent="0.2">
      <c r="C3765" s="126"/>
      <c r="D3765" s="138">
        <v>40471</v>
      </c>
      <c r="E3765" s="126"/>
      <c r="F3765" s="141">
        <v>20.233000000000001</v>
      </c>
      <c r="G3765" s="126"/>
      <c r="H3765" s="126"/>
      <c r="I3765" s="126"/>
    </row>
    <row r="3766" spans="3:9" x14ac:dyDescent="0.2">
      <c r="C3766" s="126"/>
      <c r="D3766" s="138">
        <v>40470</v>
      </c>
      <c r="E3766" s="126"/>
      <c r="F3766" s="141">
        <v>20.263000000000002</v>
      </c>
      <c r="G3766" s="126"/>
      <c r="H3766" s="126"/>
      <c r="I3766" s="126"/>
    </row>
    <row r="3767" spans="3:9" x14ac:dyDescent="0.2">
      <c r="C3767" s="126"/>
      <c r="D3767" s="138">
        <v>40469</v>
      </c>
      <c r="E3767" s="126"/>
      <c r="F3767" s="141">
        <v>20.358000000000001</v>
      </c>
      <c r="G3767" s="126"/>
      <c r="H3767" s="126"/>
      <c r="I3767" s="126"/>
    </row>
    <row r="3768" spans="3:9" x14ac:dyDescent="0.2">
      <c r="C3768" s="126"/>
      <c r="D3768" s="138">
        <v>40466</v>
      </c>
      <c r="E3768" s="126"/>
      <c r="F3768" s="141">
        <v>20.427</v>
      </c>
      <c r="G3768" s="126"/>
      <c r="H3768" s="126"/>
      <c r="I3768" s="126"/>
    </row>
    <row r="3769" spans="3:9" x14ac:dyDescent="0.2">
      <c r="C3769" s="126"/>
      <c r="D3769" s="138">
        <v>40465</v>
      </c>
      <c r="E3769" s="126"/>
      <c r="F3769" s="141">
        <v>20.242999999999999</v>
      </c>
      <c r="G3769" s="126"/>
      <c r="H3769" s="126"/>
      <c r="I3769" s="126"/>
    </row>
    <row r="3770" spans="3:9" x14ac:dyDescent="0.2">
      <c r="C3770" s="126"/>
      <c r="D3770" s="138">
        <v>40464</v>
      </c>
      <c r="E3770" s="126"/>
      <c r="F3770" s="141">
        <v>20.016999999999999</v>
      </c>
      <c r="G3770" s="126"/>
      <c r="H3770" s="126"/>
      <c r="I3770" s="126"/>
    </row>
    <row r="3771" spans="3:9" x14ac:dyDescent="0.2">
      <c r="C3771" s="126"/>
      <c r="D3771" s="138">
        <v>40463</v>
      </c>
      <c r="E3771" s="126"/>
      <c r="F3771" s="141">
        <v>20.158000000000001</v>
      </c>
      <c r="G3771" s="126"/>
      <c r="H3771" s="126"/>
      <c r="I3771" s="126"/>
    </row>
    <row r="3772" spans="3:9" x14ac:dyDescent="0.2">
      <c r="C3772" s="126"/>
      <c r="D3772" s="138">
        <v>40459</v>
      </c>
      <c r="E3772" s="126"/>
      <c r="F3772" s="141">
        <v>20.21</v>
      </c>
      <c r="G3772" s="126"/>
      <c r="H3772" s="126"/>
      <c r="I3772" s="126"/>
    </row>
    <row r="3773" spans="3:9" x14ac:dyDescent="0.2">
      <c r="C3773" s="126"/>
      <c r="D3773" s="138">
        <v>40458</v>
      </c>
      <c r="E3773" s="126"/>
      <c r="F3773" s="141" t="s">
        <v>1332</v>
      </c>
      <c r="G3773" s="126"/>
      <c r="H3773" s="126"/>
      <c r="I3773" s="126"/>
    </row>
    <row r="3774" spans="3:9" x14ac:dyDescent="0.2">
      <c r="C3774" s="126"/>
      <c r="D3774" s="138">
        <v>40457</v>
      </c>
      <c r="E3774" s="126"/>
      <c r="F3774" s="141">
        <v>20.260000000000002</v>
      </c>
      <c r="G3774" s="126"/>
      <c r="H3774" s="126"/>
      <c r="I3774" s="126"/>
    </row>
    <row r="3775" spans="3:9" x14ac:dyDescent="0.2">
      <c r="C3775" s="126"/>
      <c r="D3775" s="138">
        <v>40456</v>
      </c>
      <c r="E3775" s="126"/>
      <c r="F3775" s="141">
        <v>20.309999999999999</v>
      </c>
      <c r="G3775" s="126"/>
      <c r="H3775" s="126"/>
      <c r="I3775" s="126"/>
    </row>
    <row r="3776" spans="3:9" x14ac:dyDescent="0.2">
      <c r="C3776" s="126"/>
      <c r="D3776" s="138">
        <v>40455</v>
      </c>
      <c r="E3776" s="126"/>
      <c r="F3776" s="141">
        <v>20.309999999999999</v>
      </c>
      <c r="G3776" s="126"/>
      <c r="H3776" s="126"/>
      <c r="I3776" s="126"/>
    </row>
    <row r="3777" spans="3:9" x14ac:dyDescent="0.2">
      <c r="C3777" s="126"/>
      <c r="D3777" s="138">
        <v>40452</v>
      </c>
      <c r="E3777" s="126"/>
      <c r="F3777" s="141">
        <v>20.305</v>
      </c>
      <c r="G3777" s="126"/>
      <c r="H3777" s="126"/>
      <c r="I3777" s="126"/>
    </row>
    <row r="3778" spans="3:9" x14ac:dyDescent="0.2">
      <c r="C3778" s="126"/>
      <c r="D3778" s="138">
        <v>40451</v>
      </c>
      <c r="E3778" s="126"/>
      <c r="F3778" s="141">
        <v>20.306000000000001</v>
      </c>
      <c r="G3778" s="126"/>
      <c r="H3778" s="126"/>
      <c r="I3778" s="126"/>
    </row>
    <row r="3779" spans="3:9" x14ac:dyDescent="0.2">
      <c r="C3779" s="126"/>
      <c r="D3779" s="138">
        <v>40450</v>
      </c>
      <c r="E3779" s="126"/>
      <c r="F3779" s="141">
        <v>20.309999999999999</v>
      </c>
      <c r="G3779" s="126"/>
      <c r="H3779" s="126"/>
      <c r="I3779" s="126"/>
    </row>
    <row r="3780" spans="3:9" x14ac:dyDescent="0.2">
      <c r="C3780" s="126"/>
      <c r="D3780" s="138">
        <v>40449</v>
      </c>
      <c r="E3780" s="126"/>
      <c r="F3780" s="141">
        <v>20.309000000000001</v>
      </c>
      <c r="G3780" s="126"/>
      <c r="H3780" s="126"/>
      <c r="I3780" s="126"/>
    </row>
    <row r="3781" spans="3:9" x14ac:dyDescent="0.2">
      <c r="C3781" s="126"/>
      <c r="D3781" s="138">
        <v>40448</v>
      </c>
      <c r="E3781" s="126"/>
      <c r="F3781" s="141">
        <v>20.309000000000001</v>
      </c>
      <c r="G3781" s="126"/>
      <c r="H3781" s="126"/>
      <c r="I3781" s="126"/>
    </row>
    <row r="3782" spans="3:9" x14ac:dyDescent="0.2">
      <c r="C3782" s="126"/>
      <c r="D3782" s="138">
        <v>40445</v>
      </c>
      <c r="E3782" s="126"/>
      <c r="F3782" s="141">
        <v>20.254999999999999</v>
      </c>
      <c r="G3782" s="126"/>
      <c r="H3782" s="126"/>
      <c r="I3782" s="126"/>
    </row>
    <row r="3783" spans="3:9" x14ac:dyDescent="0.2">
      <c r="C3783" s="126"/>
      <c r="D3783" s="138">
        <v>40444</v>
      </c>
      <c r="E3783" s="126"/>
      <c r="F3783" s="141">
        <v>20.338999999999999</v>
      </c>
      <c r="G3783" s="126"/>
      <c r="H3783" s="126"/>
      <c r="I3783" s="126"/>
    </row>
    <row r="3784" spans="3:9" x14ac:dyDescent="0.2">
      <c r="C3784" s="126"/>
      <c r="D3784" s="138">
        <v>40443</v>
      </c>
      <c r="E3784" s="126"/>
      <c r="F3784" s="141">
        <v>20.420999999999999</v>
      </c>
      <c r="G3784" s="126"/>
      <c r="H3784" s="126"/>
      <c r="I3784" s="126"/>
    </row>
    <row r="3785" spans="3:9" x14ac:dyDescent="0.2">
      <c r="C3785" s="126"/>
      <c r="D3785" s="138">
        <v>40442</v>
      </c>
      <c r="E3785" s="126"/>
      <c r="F3785" s="141">
        <v>20.515000000000001</v>
      </c>
      <c r="G3785" s="126"/>
      <c r="H3785" s="126"/>
      <c r="I3785" s="126"/>
    </row>
    <row r="3786" spans="3:9" x14ac:dyDescent="0.2">
      <c r="C3786" s="126"/>
      <c r="D3786" s="138">
        <v>40441</v>
      </c>
      <c r="E3786" s="126"/>
      <c r="F3786" s="141">
        <v>20.56</v>
      </c>
      <c r="G3786" s="126"/>
      <c r="H3786" s="126"/>
      <c r="I3786" s="126"/>
    </row>
    <row r="3787" spans="3:9" x14ac:dyDescent="0.2">
      <c r="C3787" s="126"/>
      <c r="D3787" s="138">
        <v>40438</v>
      </c>
      <c r="E3787" s="126"/>
      <c r="F3787" s="141">
        <v>20.539000000000001</v>
      </c>
      <c r="G3787" s="126"/>
      <c r="H3787" s="126"/>
      <c r="I3787" s="126"/>
    </row>
    <row r="3788" spans="3:9" x14ac:dyDescent="0.2">
      <c r="C3788" s="126"/>
      <c r="D3788" s="138">
        <v>40437</v>
      </c>
      <c r="E3788" s="126"/>
      <c r="F3788" s="141">
        <v>20.518999999999998</v>
      </c>
      <c r="G3788" s="126"/>
      <c r="H3788" s="126"/>
      <c r="I3788" s="126"/>
    </row>
    <row r="3789" spans="3:9" x14ac:dyDescent="0.2">
      <c r="C3789" s="126"/>
      <c r="D3789" s="138">
        <v>40436</v>
      </c>
      <c r="E3789" s="126"/>
      <c r="F3789" s="141">
        <v>20.61</v>
      </c>
      <c r="G3789" s="126"/>
      <c r="H3789" s="126"/>
      <c r="I3789" s="126"/>
    </row>
    <row r="3790" spans="3:9" x14ac:dyDescent="0.2">
      <c r="C3790" s="126"/>
      <c r="D3790" s="138">
        <v>40435</v>
      </c>
      <c r="E3790" s="126"/>
      <c r="F3790" s="141">
        <v>20.61</v>
      </c>
      <c r="G3790" s="126"/>
      <c r="H3790" s="126"/>
      <c r="I3790" s="126"/>
    </row>
    <row r="3791" spans="3:9" x14ac:dyDescent="0.2">
      <c r="C3791" s="126"/>
      <c r="D3791" s="138">
        <v>40434</v>
      </c>
      <c r="E3791" s="126"/>
      <c r="F3791" s="141">
        <v>20.66</v>
      </c>
      <c r="G3791" s="126"/>
      <c r="H3791" s="126"/>
      <c r="I3791" s="126"/>
    </row>
    <row r="3792" spans="3:9" x14ac:dyDescent="0.2">
      <c r="C3792" s="126"/>
      <c r="D3792" s="138">
        <v>40431</v>
      </c>
      <c r="E3792" s="126"/>
      <c r="F3792" s="141">
        <v>20.713000000000001</v>
      </c>
      <c r="G3792" s="126"/>
      <c r="H3792" s="126"/>
      <c r="I3792" s="126"/>
    </row>
    <row r="3793" spans="3:9" x14ac:dyDescent="0.2">
      <c r="C3793" s="126"/>
      <c r="D3793" s="138">
        <v>40430</v>
      </c>
      <c r="E3793" s="126"/>
      <c r="F3793" s="141">
        <v>20.76</v>
      </c>
      <c r="G3793" s="126"/>
      <c r="H3793" s="126"/>
      <c r="I3793" s="126"/>
    </row>
    <row r="3794" spans="3:9" x14ac:dyDescent="0.2">
      <c r="C3794" s="126"/>
      <c r="D3794" s="138">
        <v>40429</v>
      </c>
      <c r="E3794" s="126"/>
      <c r="F3794" s="141">
        <v>20.783999999999999</v>
      </c>
      <c r="G3794" s="126"/>
      <c r="H3794" s="126"/>
      <c r="I3794" s="126"/>
    </row>
    <row r="3795" spans="3:9" x14ac:dyDescent="0.2">
      <c r="C3795" s="126"/>
      <c r="D3795" s="138">
        <v>40428</v>
      </c>
      <c r="E3795" s="126"/>
      <c r="F3795" s="141">
        <v>20.792000000000002</v>
      </c>
      <c r="G3795" s="126"/>
      <c r="H3795" s="126"/>
      <c r="I3795" s="126"/>
    </row>
    <row r="3796" spans="3:9" x14ac:dyDescent="0.2">
      <c r="C3796" s="126"/>
      <c r="D3796" s="138">
        <v>40427</v>
      </c>
      <c r="E3796" s="126"/>
      <c r="F3796" s="141">
        <v>20.710999999999999</v>
      </c>
      <c r="G3796" s="126"/>
      <c r="H3796" s="126"/>
      <c r="I3796" s="126"/>
    </row>
    <row r="3797" spans="3:9" x14ac:dyDescent="0.2">
      <c r="C3797" s="126"/>
      <c r="D3797" s="138">
        <v>40424</v>
      </c>
      <c r="E3797" s="126"/>
      <c r="F3797" s="141">
        <v>20.76</v>
      </c>
      <c r="G3797" s="126"/>
      <c r="H3797" s="126"/>
      <c r="I3797" s="126"/>
    </row>
    <row r="3798" spans="3:9" x14ac:dyDescent="0.2">
      <c r="C3798" s="126"/>
      <c r="D3798" s="138">
        <v>40423</v>
      </c>
      <c r="E3798" s="126"/>
      <c r="F3798" s="141">
        <v>20.783000000000001</v>
      </c>
      <c r="G3798" s="126"/>
      <c r="H3798" s="126"/>
      <c r="I3798" s="126"/>
    </row>
    <row r="3799" spans="3:9" x14ac:dyDescent="0.2">
      <c r="C3799" s="126"/>
      <c r="D3799" s="138">
        <v>40422</v>
      </c>
      <c r="E3799" s="126"/>
      <c r="F3799" s="141">
        <v>20.757999999999999</v>
      </c>
      <c r="G3799" s="126"/>
      <c r="H3799" s="126"/>
      <c r="I3799" s="126"/>
    </row>
    <row r="3800" spans="3:9" x14ac:dyDescent="0.2">
      <c r="C3800" s="126"/>
      <c r="D3800" s="138">
        <v>40421</v>
      </c>
      <c r="E3800" s="126"/>
      <c r="F3800" s="141">
        <v>20.806999999999999</v>
      </c>
      <c r="G3800" s="126"/>
      <c r="H3800" s="126"/>
      <c r="I3800" s="126"/>
    </row>
    <row r="3801" spans="3:9" x14ac:dyDescent="0.2">
      <c r="C3801" s="126"/>
      <c r="D3801" s="138">
        <v>40420</v>
      </c>
      <c r="E3801" s="126"/>
      <c r="F3801" s="141">
        <v>20.86</v>
      </c>
      <c r="G3801" s="126"/>
      <c r="H3801" s="126"/>
      <c r="I3801" s="126"/>
    </row>
    <row r="3802" spans="3:9" x14ac:dyDescent="0.2">
      <c r="C3802" s="126"/>
      <c r="D3802" s="138">
        <v>40417</v>
      </c>
      <c r="E3802" s="126"/>
      <c r="F3802" s="141">
        <v>20.905999999999999</v>
      </c>
      <c r="G3802" s="126"/>
      <c r="H3802" s="126"/>
      <c r="I3802" s="126"/>
    </row>
    <row r="3803" spans="3:9" x14ac:dyDescent="0.2">
      <c r="C3803" s="126"/>
      <c r="D3803" s="138">
        <v>40416</v>
      </c>
      <c r="E3803" s="126"/>
      <c r="F3803" s="141">
        <v>20.867999999999999</v>
      </c>
      <c r="G3803" s="126"/>
      <c r="H3803" s="126"/>
      <c r="I3803" s="126"/>
    </row>
    <row r="3804" spans="3:9" x14ac:dyDescent="0.2">
      <c r="C3804" s="126"/>
      <c r="D3804" s="138">
        <v>40415</v>
      </c>
      <c r="E3804" s="126"/>
      <c r="F3804" s="141" t="s">
        <v>1332</v>
      </c>
      <c r="G3804" s="126"/>
      <c r="H3804" s="126"/>
      <c r="I3804" s="126"/>
    </row>
    <row r="3805" spans="3:9" x14ac:dyDescent="0.2">
      <c r="C3805" s="126"/>
      <c r="D3805" s="138">
        <v>40414</v>
      </c>
      <c r="E3805" s="126"/>
      <c r="F3805" s="141">
        <v>20.86</v>
      </c>
      <c r="G3805" s="126"/>
      <c r="H3805" s="126"/>
      <c r="I3805" s="126"/>
    </row>
    <row r="3806" spans="3:9" x14ac:dyDescent="0.2">
      <c r="C3806" s="126"/>
      <c r="D3806" s="138">
        <v>40413</v>
      </c>
      <c r="E3806" s="126"/>
      <c r="F3806" s="141">
        <v>20.91</v>
      </c>
      <c r="G3806" s="126"/>
      <c r="H3806" s="126"/>
      <c r="I3806" s="126"/>
    </row>
    <row r="3807" spans="3:9" x14ac:dyDescent="0.2">
      <c r="C3807" s="126"/>
      <c r="D3807" s="138">
        <v>40410</v>
      </c>
      <c r="E3807" s="126"/>
      <c r="F3807" s="141">
        <v>20.96</v>
      </c>
      <c r="G3807" s="126"/>
      <c r="H3807" s="126"/>
      <c r="I3807" s="126"/>
    </row>
    <row r="3808" spans="3:9" x14ac:dyDescent="0.2">
      <c r="C3808" s="126"/>
      <c r="D3808" s="138">
        <v>40409</v>
      </c>
      <c r="E3808" s="126"/>
      <c r="F3808" s="141">
        <v>20.943000000000001</v>
      </c>
      <c r="G3808" s="126"/>
      <c r="H3808" s="126"/>
      <c r="I3808" s="126"/>
    </row>
    <row r="3809" spans="3:9" x14ac:dyDescent="0.2">
      <c r="C3809" s="126"/>
      <c r="D3809" s="138">
        <v>40408</v>
      </c>
      <c r="E3809" s="126"/>
      <c r="F3809" s="141">
        <v>20.832999999999998</v>
      </c>
      <c r="G3809" s="126"/>
      <c r="H3809" s="126"/>
      <c r="I3809" s="126"/>
    </row>
    <row r="3810" spans="3:9" x14ac:dyDescent="0.2">
      <c r="C3810" s="126"/>
      <c r="D3810" s="138">
        <v>40407</v>
      </c>
      <c r="E3810" s="126"/>
      <c r="F3810" s="141">
        <v>20.824999999999999</v>
      </c>
      <c r="G3810" s="126"/>
      <c r="H3810" s="126"/>
      <c r="I3810" s="126"/>
    </row>
    <row r="3811" spans="3:9" x14ac:dyDescent="0.2">
      <c r="C3811" s="126"/>
      <c r="D3811" s="138">
        <v>40406</v>
      </c>
      <c r="E3811" s="126"/>
      <c r="F3811" s="141">
        <v>20.913</v>
      </c>
      <c r="G3811" s="126"/>
      <c r="H3811" s="126"/>
      <c r="I3811" s="126"/>
    </row>
    <row r="3812" spans="3:9" x14ac:dyDescent="0.2">
      <c r="C3812" s="126"/>
      <c r="D3812" s="138">
        <v>40403</v>
      </c>
      <c r="E3812" s="126"/>
      <c r="F3812" s="141">
        <v>20.975999999999999</v>
      </c>
      <c r="G3812" s="126"/>
      <c r="H3812" s="126"/>
      <c r="I3812" s="126"/>
    </row>
    <row r="3813" spans="3:9" x14ac:dyDescent="0.2">
      <c r="C3813" s="126"/>
      <c r="D3813" s="138">
        <v>40402</v>
      </c>
      <c r="E3813" s="126"/>
      <c r="F3813" s="141">
        <v>20.931999999999999</v>
      </c>
      <c r="G3813" s="126"/>
      <c r="H3813" s="126"/>
      <c r="I3813" s="126"/>
    </row>
    <row r="3814" spans="3:9" x14ac:dyDescent="0.2">
      <c r="C3814" s="126"/>
      <c r="D3814" s="138">
        <v>40401</v>
      </c>
      <c r="E3814" s="126"/>
      <c r="F3814" s="141">
        <v>20.850999999999999</v>
      </c>
      <c r="G3814" s="126"/>
      <c r="H3814" s="126"/>
      <c r="I3814" s="126"/>
    </row>
    <row r="3815" spans="3:9" x14ac:dyDescent="0.2">
      <c r="C3815" s="126"/>
      <c r="D3815" s="138">
        <v>40400</v>
      </c>
      <c r="E3815" s="126"/>
      <c r="F3815" s="141">
        <v>20.826000000000001</v>
      </c>
      <c r="G3815" s="126"/>
      <c r="H3815" s="126"/>
      <c r="I3815" s="126"/>
    </row>
    <row r="3816" spans="3:9" x14ac:dyDescent="0.2">
      <c r="C3816" s="126"/>
      <c r="D3816" s="138">
        <v>40399</v>
      </c>
      <c r="E3816" s="126"/>
      <c r="F3816" s="141">
        <v>20.901</v>
      </c>
      <c r="G3816" s="126"/>
      <c r="H3816" s="126"/>
      <c r="I3816" s="126"/>
    </row>
    <row r="3817" spans="3:9" x14ac:dyDescent="0.2">
      <c r="C3817" s="126"/>
      <c r="D3817" s="138">
        <v>40396</v>
      </c>
      <c r="E3817" s="126"/>
      <c r="F3817" s="141">
        <v>20.783999999999999</v>
      </c>
      <c r="G3817" s="126"/>
      <c r="H3817" s="126"/>
      <c r="I3817" s="126"/>
    </row>
    <row r="3818" spans="3:9" x14ac:dyDescent="0.2">
      <c r="C3818" s="126"/>
      <c r="D3818" s="138">
        <v>40395</v>
      </c>
      <c r="E3818" s="126"/>
      <c r="F3818" s="141">
        <v>20.762</v>
      </c>
      <c r="G3818" s="126"/>
      <c r="H3818" s="126"/>
      <c r="I3818" s="126"/>
    </row>
    <row r="3819" spans="3:9" x14ac:dyDescent="0.2">
      <c r="C3819" s="126"/>
      <c r="D3819" s="138">
        <v>40394</v>
      </c>
      <c r="E3819" s="126"/>
      <c r="F3819" s="141">
        <v>20.693999999999999</v>
      </c>
      <c r="G3819" s="126"/>
      <c r="H3819" s="126"/>
      <c r="I3819" s="126"/>
    </row>
    <row r="3820" spans="3:9" x14ac:dyDescent="0.2">
      <c r="C3820" s="126"/>
      <c r="D3820" s="138">
        <v>40393</v>
      </c>
      <c r="E3820" s="126"/>
      <c r="F3820" s="141">
        <v>20.812999999999999</v>
      </c>
      <c r="G3820" s="126"/>
      <c r="H3820" s="126"/>
      <c r="I3820" s="126"/>
    </row>
    <row r="3821" spans="3:9" x14ac:dyDescent="0.2">
      <c r="C3821" s="126"/>
      <c r="D3821" s="138">
        <v>40392</v>
      </c>
      <c r="E3821" s="126"/>
      <c r="F3821" s="141">
        <v>20.812000000000001</v>
      </c>
      <c r="G3821" s="126"/>
      <c r="H3821" s="126"/>
      <c r="I3821" s="126"/>
    </row>
    <row r="3822" spans="3:9" x14ac:dyDescent="0.2">
      <c r="C3822" s="126"/>
      <c r="D3822" s="138">
        <v>40389</v>
      </c>
      <c r="E3822" s="126"/>
      <c r="F3822" s="141">
        <v>20.86</v>
      </c>
      <c r="G3822" s="126"/>
      <c r="H3822" s="126"/>
      <c r="I3822" s="126"/>
    </row>
    <row r="3823" spans="3:9" x14ac:dyDescent="0.2">
      <c r="C3823" s="126"/>
      <c r="D3823" s="138">
        <v>40388</v>
      </c>
      <c r="E3823" s="126"/>
      <c r="F3823" s="141">
        <v>20.904</v>
      </c>
      <c r="G3823" s="126"/>
      <c r="H3823" s="126"/>
      <c r="I3823" s="126"/>
    </row>
    <row r="3824" spans="3:9" x14ac:dyDescent="0.2">
      <c r="C3824" s="126"/>
      <c r="D3824" s="138">
        <v>40387</v>
      </c>
      <c r="E3824" s="126"/>
      <c r="F3824" s="141">
        <v>20.977</v>
      </c>
      <c r="G3824" s="126"/>
      <c r="H3824" s="126"/>
      <c r="I3824" s="126"/>
    </row>
    <row r="3825" spans="3:9" x14ac:dyDescent="0.2">
      <c r="C3825" s="126"/>
      <c r="D3825" s="138">
        <v>40386</v>
      </c>
      <c r="E3825" s="126"/>
      <c r="F3825" s="141">
        <v>21.082999999999998</v>
      </c>
      <c r="G3825" s="126"/>
      <c r="H3825" s="126"/>
      <c r="I3825" s="126"/>
    </row>
    <row r="3826" spans="3:9" x14ac:dyDescent="0.2">
      <c r="C3826" s="126"/>
      <c r="D3826" s="138">
        <v>40385</v>
      </c>
      <c r="E3826" s="126"/>
      <c r="F3826" s="141">
        <v>21.050999999999998</v>
      </c>
      <c r="G3826" s="126"/>
      <c r="H3826" s="126"/>
      <c r="I3826" s="126"/>
    </row>
    <row r="3827" spans="3:9" x14ac:dyDescent="0.2">
      <c r="C3827" s="126"/>
      <c r="D3827" s="138">
        <v>40382</v>
      </c>
      <c r="E3827" s="126"/>
      <c r="F3827" s="141">
        <v>21.027999999999999</v>
      </c>
      <c r="G3827" s="126"/>
      <c r="H3827" s="126"/>
      <c r="I3827" s="126"/>
    </row>
    <row r="3828" spans="3:9" x14ac:dyDescent="0.2">
      <c r="C3828" s="126"/>
      <c r="D3828" s="138">
        <v>40381</v>
      </c>
      <c r="E3828" s="126"/>
      <c r="F3828" s="141">
        <v>20.981999999999999</v>
      </c>
      <c r="G3828" s="126"/>
      <c r="H3828" s="126"/>
      <c r="I3828" s="126"/>
    </row>
    <row r="3829" spans="3:9" x14ac:dyDescent="0.2">
      <c r="C3829" s="126"/>
      <c r="D3829" s="138">
        <v>40380</v>
      </c>
      <c r="E3829" s="126"/>
      <c r="F3829" s="141">
        <v>21.13</v>
      </c>
      <c r="G3829" s="126"/>
      <c r="H3829" s="126"/>
      <c r="I3829" s="126"/>
    </row>
    <row r="3830" spans="3:9" x14ac:dyDescent="0.2">
      <c r="C3830" s="126"/>
      <c r="D3830" s="138">
        <v>40379</v>
      </c>
      <c r="E3830" s="126"/>
      <c r="F3830" s="141">
        <v>21.257999999999999</v>
      </c>
      <c r="G3830" s="126"/>
      <c r="H3830" s="126"/>
      <c r="I3830" s="126"/>
    </row>
    <row r="3831" spans="3:9" x14ac:dyDescent="0.2">
      <c r="C3831" s="126"/>
      <c r="D3831" s="138">
        <v>40378</v>
      </c>
      <c r="E3831" s="126"/>
      <c r="F3831" s="141">
        <v>21.247</v>
      </c>
      <c r="G3831" s="126"/>
      <c r="H3831" s="126"/>
      <c r="I3831" s="126"/>
    </row>
    <row r="3832" spans="3:9" x14ac:dyDescent="0.2">
      <c r="C3832" s="126"/>
      <c r="D3832" s="138">
        <v>40375</v>
      </c>
      <c r="E3832" s="126"/>
      <c r="F3832" s="141">
        <v>21.103000000000002</v>
      </c>
      <c r="G3832" s="126"/>
      <c r="H3832" s="126"/>
      <c r="I3832" s="126"/>
    </row>
    <row r="3833" spans="3:9" x14ac:dyDescent="0.2">
      <c r="C3833" s="126"/>
      <c r="D3833" s="138">
        <v>40374</v>
      </c>
      <c r="E3833" s="126"/>
      <c r="F3833" s="141">
        <v>20.984999999999999</v>
      </c>
      <c r="G3833" s="126"/>
      <c r="H3833" s="126"/>
      <c r="I3833" s="126"/>
    </row>
    <row r="3834" spans="3:9" x14ac:dyDescent="0.2">
      <c r="C3834" s="126"/>
      <c r="D3834" s="138">
        <v>40373</v>
      </c>
      <c r="E3834" s="126"/>
      <c r="F3834" s="141">
        <v>20.893999999999998</v>
      </c>
      <c r="G3834" s="126"/>
      <c r="H3834" s="126"/>
      <c r="I3834" s="126"/>
    </row>
    <row r="3835" spans="3:9" x14ac:dyDescent="0.2">
      <c r="C3835" s="126"/>
      <c r="D3835" s="138">
        <v>40372</v>
      </c>
      <c r="E3835" s="126"/>
      <c r="F3835" s="141">
        <v>20.922999999999998</v>
      </c>
      <c r="G3835" s="126"/>
      <c r="H3835" s="126"/>
      <c r="I3835" s="126"/>
    </row>
    <row r="3836" spans="3:9" x14ac:dyDescent="0.2">
      <c r="C3836" s="126"/>
      <c r="D3836" s="138">
        <v>40371</v>
      </c>
      <c r="E3836" s="126"/>
      <c r="F3836" s="141">
        <v>21.058</v>
      </c>
      <c r="G3836" s="126"/>
      <c r="H3836" s="126"/>
      <c r="I3836" s="126"/>
    </row>
    <row r="3837" spans="3:9" x14ac:dyDescent="0.2">
      <c r="C3837" s="126"/>
      <c r="D3837" s="138">
        <v>40368</v>
      </c>
      <c r="E3837" s="126"/>
      <c r="F3837" s="141">
        <v>21.096</v>
      </c>
      <c r="G3837" s="126"/>
      <c r="H3837" s="126"/>
      <c r="I3837" s="126"/>
    </row>
    <row r="3838" spans="3:9" x14ac:dyDescent="0.2">
      <c r="C3838" s="126"/>
      <c r="D3838" s="138">
        <v>40367</v>
      </c>
      <c r="E3838" s="126"/>
      <c r="F3838" s="141">
        <v>21.12</v>
      </c>
      <c r="G3838" s="126"/>
      <c r="H3838" s="126"/>
      <c r="I3838" s="126"/>
    </row>
    <row r="3839" spans="3:9" x14ac:dyDescent="0.2">
      <c r="C3839" s="126"/>
      <c r="D3839" s="138">
        <v>40366</v>
      </c>
      <c r="E3839" s="126"/>
      <c r="F3839" s="141">
        <v>21.184000000000001</v>
      </c>
      <c r="G3839" s="126"/>
      <c r="H3839" s="126"/>
      <c r="I3839" s="126"/>
    </row>
    <row r="3840" spans="3:9" x14ac:dyDescent="0.2">
      <c r="C3840" s="126"/>
      <c r="D3840" s="138">
        <v>40365</v>
      </c>
      <c r="E3840" s="126"/>
      <c r="F3840" s="141">
        <v>21.292999999999999</v>
      </c>
      <c r="G3840" s="126"/>
      <c r="H3840" s="126"/>
      <c r="I3840" s="126"/>
    </row>
    <row r="3841" spans="3:9" x14ac:dyDescent="0.2">
      <c r="C3841" s="126"/>
      <c r="D3841" s="138">
        <v>40364</v>
      </c>
      <c r="E3841" s="126"/>
      <c r="F3841" s="141">
        <v>21.337</v>
      </c>
      <c r="G3841" s="126"/>
      <c r="H3841" s="126"/>
      <c r="I3841" s="126"/>
    </row>
    <row r="3842" spans="3:9" x14ac:dyDescent="0.2">
      <c r="C3842" s="126"/>
      <c r="D3842" s="138">
        <v>40361</v>
      </c>
      <c r="E3842" s="126"/>
      <c r="F3842" s="141">
        <v>21.295999999999999</v>
      </c>
      <c r="G3842" s="126"/>
      <c r="H3842" s="126"/>
      <c r="I3842" s="126"/>
    </row>
    <row r="3843" spans="3:9" x14ac:dyDescent="0.2">
      <c r="C3843" s="126"/>
      <c r="D3843" s="138">
        <v>40360</v>
      </c>
      <c r="E3843" s="126"/>
      <c r="F3843" s="141">
        <v>21.219000000000001</v>
      </c>
      <c r="G3843" s="126"/>
      <c r="H3843" s="126"/>
      <c r="I3843" s="126"/>
    </row>
    <row r="3844" spans="3:9" x14ac:dyDescent="0.2">
      <c r="C3844" s="126"/>
      <c r="D3844" s="138">
        <v>40359</v>
      </c>
      <c r="E3844" s="126"/>
      <c r="F3844" s="141">
        <v>21.126999999999999</v>
      </c>
      <c r="G3844" s="126"/>
      <c r="H3844" s="126"/>
      <c r="I3844" s="126"/>
    </row>
    <row r="3845" spans="3:9" x14ac:dyDescent="0.2">
      <c r="C3845" s="126"/>
      <c r="D3845" s="138">
        <v>40358</v>
      </c>
      <c r="E3845" s="126"/>
      <c r="F3845" s="141">
        <v>21.06</v>
      </c>
      <c r="G3845" s="126"/>
      <c r="H3845" s="126"/>
      <c r="I3845" s="126"/>
    </row>
    <row r="3846" spans="3:9" x14ac:dyDescent="0.2">
      <c r="C3846" s="126"/>
      <c r="D3846" s="138">
        <v>40357</v>
      </c>
      <c r="E3846" s="126"/>
      <c r="F3846" s="141">
        <v>20.975999999999999</v>
      </c>
      <c r="G3846" s="126"/>
      <c r="H3846" s="126"/>
      <c r="I3846" s="126"/>
    </row>
    <row r="3847" spans="3:9" x14ac:dyDescent="0.2">
      <c r="C3847" s="126"/>
      <c r="D3847" s="138">
        <v>40354</v>
      </c>
      <c r="E3847" s="126"/>
      <c r="F3847" s="141">
        <v>20.911999999999999</v>
      </c>
      <c r="G3847" s="126"/>
      <c r="H3847" s="126"/>
      <c r="I3847" s="126"/>
    </row>
    <row r="3848" spans="3:9" x14ac:dyDescent="0.2">
      <c r="C3848" s="126"/>
      <c r="D3848" s="138">
        <v>40353</v>
      </c>
      <c r="E3848" s="126"/>
      <c r="F3848" s="141">
        <v>21.004999999999999</v>
      </c>
      <c r="G3848" s="126"/>
      <c r="H3848" s="126"/>
      <c r="I3848" s="126"/>
    </row>
    <row r="3849" spans="3:9" x14ac:dyDescent="0.2">
      <c r="C3849" s="126"/>
      <c r="D3849" s="138">
        <v>40352</v>
      </c>
      <c r="E3849" s="126"/>
      <c r="F3849" s="141">
        <v>20.954999999999998</v>
      </c>
      <c r="G3849" s="126"/>
      <c r="H3849" s="126"/>
      <c r="I3849" s="126"/>
    </row>
    <row r="3850" spans="3:9" x14ac:dyDescent="0.2">
      <c r="C3850" s="126"/>
      <c r="D3850" s="138">
        <v>40351</v>
      </c>
      <c r="E3850" s="126"/>
      <c r="F3850" s="141">
        <v>20.936</v>
      </c>
      <c r="G3850" s="126"/>
      <c r="H3850" s="126"/>
      <c r="I3850" s="126"/>
    </row>
    <row r="3851" spans="3:9" x14ac:dyDescent="0.2">
      <c r="C3851" s="126"/>
      <c r="D3851" s="138">
        <v>40350</v>
      </c>
      <c r="E3851" s="126"/>
      <c r="F3851" s="141">
        <v>20.91</v>
      </c>
      <c r="G3851" s="126"/>
      <c r="H3851" s="126"/>
      <c r="I3851" s="126"/>
    </row>
    <row r="3852" spans="3:9" x14ac:dyDescent="0.2">
      <c r="C3852" s="126"/>
      <c r="D3852" s="138">
        <v>40347</v>
      </c>
      <c r="E3852" s="126"/>
      <c r="F3852" s="141">
        <v>20.852</v>
      </c>
      <c r="G3852" s="126"/>
      <c r="H3852" s="126"/>
      <c r="I3852" s="126"/>
    </row>
    <row r="3853" spans="3:9" x14ac:dyDescent="0.2">
      <c r="C3853" s="126"/>
      <c r="D3853" s="138">
        <v>40346</v>
      </c>
      <c r="E3853" s="126"/>
      <c r="F3853" s="141">
        <v>20.991</v>
      </c>
      <c r="G3853" s="126"/>
      <c r="H3853" s="126"/>
      <c r="I3853" s="126"/>
    </row>
    <row r="3854" spans="3:9" x14ac:dyDescent="0.2">
      <c r="C3854" s="126"/>
      <c r="D3854" s="138">
        <v>40345</v>
      </c>
      <c r="E3854" s="126"/>
      <c r="F3854" s="141">
        <v>21.094000000000001</v>
      </c>
      <c r="G3854" s="126"/>
      <c r="H3854" s="126"/>
      <c r="I3854" s="126"/>
    </row>
    <row r="3855" spans="3:9" x14ac:dyDescent="0.2">
      <c r="C3855" s="126"/>
      <c r="D3855" s="138">
        <v>40344</v>
      </c>
      <c r="E3855" s="126"/>
      <c r="F3855" s="141">
        <v>20.802</v>
      </c>
      <c r="G3855" s="126"/>
      <c r="H3855" s="126"/>
      <c r="I3855" s="126"/>
    </row>
    <row r="3856" spans="3:9" x14ac:dyDescent="0.2">
      <c r="C3856" s="126"/>
      <c r="D3856" s="138">
        <v>40343</v>
      </c>
      <c r="E3856" s="126"/>
      <c r="F3856" s="141">
        <v>20.564</v>
      </c>
      <c r="G3856" s="126"/>
      <c r="H3856" s="126"/>
      <c r="I3856" s="126"/>
    </row>
    <row r="3857" spans="3:9" x14ac:dyDescent="0.2">
      <c r="C3857" s="126"/>
      <c r="D3857" s="138">
        <v>40340</v>
      </c>
      <c r="E3857" s="126"/>
      <c r="F3857" s="141">
        <v>20.783999999999999</v>
      </c>
      <c r="G3857" s="126"/>
      <c r="H3857" s="126"/>
      <c r="I3857" s="126"/>
    </row>
    <row r="3858" spans="3:9" x14ac:dyDescent="0.2">
      <c r="C3858" s="126"/>
      <c r="D3858" s="138">
        <v>40339</v>
      </c>
      <c r="E3858" s="126"/>
      <c r="F3858" s="141">
        <v>20.073</v>
      </c>
      <c r="G3858" s="126"/>
      <c r="H3858" s="126"/>
      <c r="I3858" s="126"/>
    </row>
    <row r="3859" spans="3:9" x14ac:dyDescent="0.2">
      <c r="C3859" s="126"/>
      <c r="D3859" s="138">
        <v>40338</v>
      </c>
      <c r="E3859" s="126"/>
      <c r="F3859" s="141">
        <v>20.062999999999999</v>
      </c>
      <c r="G3859" s="126"/>
      <c r="H3859" s="126"/>
      <c r="I3859" s="126"/>
    </row>
    <row r="3860" spans="3:9" x14ac:dyDescent="0.2">
      <c r="C3860" s="126"/>
      <c r="D3860" s="138">
        <v>40337</v>
      </c>
      <c r="E3860" s="126"/>
      <c r="F3860" s="141">
        <v>20.036999999999999</v>
      </c>
      <c r="G3860" s="126"/>
      <c r="H3860" s="126"/>
      <c r="I3860" s="126"/>
    </row>
    <row r="3861" spans="3:9" x14ac:dyDescent="0.2">
      <c r="C3861" s="126"/>
      <c r="D3861" s="138">
        <v>40336</v>
      </c>
      <c r="E3861" s="126"/>
      <c r="F3861" s="141">
        <v>19.713999999999999</v>
      </c>
      <c r="G3861" s="126"/>
      <c r="H3861" s="126"/>
      <c r="I3861" s="126"/>
    </row>
    <row r="3862" spans="3:9" x14ac:dyDescent="0.2">
      <c r="C3862" s="126"/>
      <c r="D3862" s="138">
        <v>40333</v>
      </c>
      <c r="E3862" s="126"/>
      <c r="F3862" s="141">
        <v>19.431999999999999</v>
      </c>
      <c r="G3862" s="126"/>
      <c r="H3862" s="126"/>
      <c r="I3862" s="126"/>
    </row>
    <row r="3863" spans="3:9" x14ac:dyDescent="0.2">
      <c r="C3863" s="126"/>
      <c r="D3863" s="138">
        <v>40332</v>
      </c>
      <c r="E3863" s="126"/>
      <c r="F3863" s="141">
        <v>19.282</v>
      </c>
      <c r="G3863" s="126"/>
      <c r="H3863" s="126"/>
      <c r="I3863" s="126"/>
    </row>
    <row r="3864" spans="3:9" x14ac:dyDescent="0.2">
      <c r="C3864" s="126"/>
      <c r="D3864" s="138">
        <v>40331</v>
      </c>
      <c r="E3864" s="126"/>
      <c r="F3864" s="141">
        <v>19.257999999999999</v>
      </c>
      <c r="G3864" s="126"/>
      <c r="H3864" s="126"/>
      <c r="I3864" s="126"/>
    </row>
    <row r="3865" spans="3:9" x14ac:dyDescent="0.2">
      <c r="C3865" s="126"/>
      <c r="D3865" s="138">
        <v>40330</v>
      </c>
      <c r="E3865" s="126"/>
      <c r="F3865" s="141">
        <v>19.187000000000001</v>
      </c>
      <c r="G3865" s="126"/>
      <c r="H3865" s="126"/>
      <c r="I3865" s="126"/>
    </row>
    <row r="3866" spans="3:9" x14ac:dyDescent="0.2">
      <c r="C3866" s="126"/>
      <c r="D3866" s="138">
        <v>40329</v>
      </c>
      <c r="E3866" s="126"/>
      <c r="F3866" s="141">
        <v>19.163</v>
      </c>
      <c r="G3866" s="126"/>
      <c r="H3866" s="126"/>
      <c r="I3866" s="126"/>
    </row>
    <row r="3867" spans="3:9" x14ac:dyDescent="0.2">
      <c r="C3867" s="126"/>
      <c r="D3867" s="138">
        <v>40326</v>
      </c>
      <c r="E3867" s="126"/>
      <c r="F3867" s="141">
        <v>19.164000000000001</v>
      </c>
      <c r="G3867" s="126"/>
      <c r="H3867" s="126"/>
      <c r="I3867" s="126"/>
    </row>
    <row r="3868" spans="3:9" x14ac:dyDescent="0.2">
      <c r="C3868" s="126"/>
      <c r="D3868" s="138">
        <v>40325</v>
      </c>
      <c r="E3868" s="126"/>
      <c r="F3868" s="141">
        <v>19.164000000000001</v>
      </c>
      <c r="G3868" s="126"/>
      <c r="H3868" s="126"/>
      <c r="I3868" s="126"/>
    </row>
    <row r="3869" spans="3:9" x14ac:dyDescent="0.2">
      <c r="C3869" s="126"/>
      <c r="D3869" s="138">
        <v>40324</v>
      </c>
      <c r="E3869" s="126"/>
      <c r="F3869" s="141">
        <v>19.266999999999999</v>
      </c>
      <c r="G3869" s="126"/>
      <c r="H3869" s="126"/>
      <c r="I3869" s="126"/>
    </row>
    <row r="3870" spans="3:9" x14ac:dyDescent="0.2">
      <c r="C3870" s="126"/>
      <c r="D3870" s="138">
        <v>40323</v>
      </c>
      <c r="E3870" s="126"/>
      <c r="F3870" s="141">
        <v>19.372</v>
      </c>
      <c r="G3870" s="126"/>
      <c r="H3870" s="126"/>
      <c r="I3870" s="126"/>
    </row>
    <row r="3871" spans="3:9" x14ac:dyDescent="0.2">
      <c r="C3871" s="126"/>
      <c r="D3871" s="138">
        <v>40322</v>
      </c>
      <c r="E3871" s="126"/>
      <c r="F3871" s="141">
        <v>19.318000000000001</v>
      </c>
      <c r="G3871" s="126"/>
      <c r="H3871" s="126"/>
      <c r="I3871" s="126"/>
    </row>
    <row r="3872" spans="3:9" x14ac:dyDescent="0.2">
      <c r="C3872" s="126"/>
      <c r="D3872" s="138">
        <v>40319</v>
      </c>
      <c r="E3872" s="126"/>
      <c r="F3872" s="141">
        <v>19.32</v>
      </c>
      <c r="G3872" s="126"/>
      <c r="H3872" s="126"/>
      <c r="I3872" s="126"/>
    </row>
    <row r="3873" spans="3:9" x14ac:dyDescent="0.2">
      <c r="C3873" s="126"/>
      <c r="D3873" s="138">
        <v>40318</v>
      </c>
      <c r="E3873" s="126"/>
      <c r="F3873" s="141">
        <v>19.298999999999999</v>
      </c>
      <c r="G3873" s="126"/>
      <c r="H3873" s="126"/>
      <c r="I3873" s="126"/>
    </row>
    <row r="3874" spans="3:9" x14ac:dyDescent="0.2">
      <c r="C3874" s="126"/>
      <c r="D3874" s="138">
        <v>40317</v>
      </c>
      <c r="E3874" s="126"/>
      <c r="F3874" s="141">
        <v>19.239000000000001</v>
      </c>
      <c r="G3874" s="126"/>
      <c r="H3874" s="126"/>
      <c r="I3874" s="126"/>
    </row>
    <row r="3875" spans="3:9" x14ac:dyDescent="0.2">
      <c r="C3875" s="126"/>
      <c r="D3875" s="138">
        <v>40316</v>
      </c>
      <c r="E3875" s="126"/>
      <c r="F3875" s="141">
        <v>19.225000000000001</v>
      </c>
      <c r="G3875" s="126"/>
      <c r="H3875" s="126"/>
      <c r="I3875" s="126"/>
    </row>
    <row r="3876" spans="3:9" x14ac:dyDescent="0.2">
      <c r="C3876" s="126"/>
      <c r="D3876" s="138">
        <v>40312</v>
      </c>
      <c r="E3876" s="126"/>
      <c r="F3876" s="141">
        <v>19.213000000000001</v>
      </c>
      <c r="G3876" s="126"/>
      <c r="H3876" s="126"/>
      <c r="I3876" s="126"/>
    </row>
    <row r="3877" spans="3:9" x14ac:dyDescent="0.2">
      <c r="C3877" s="126"/>
      <c r="D3877" s="138">
        <v>40311</v>
      </c>
      <c r="E3877" s="126"/>
      <c r="F3877" s="141">
        <v>19.119</v>
      </c>
      <c r="G3877" s="126"/>
      <c r="H3877" s="126"/>
      <c r="I3877" s="126"/>
    </row>
    <row r="3878" spans="3:9" x14ac:dyDescent="0.2">
      <c r="C3878" s="126"/>
      <c r="D3878" s="138">
        <v>40310</v>
      </c>
      <c r="E3878" s="126"/>
      <c r="F3878" s="141">
        <v>19.062999999999999</v>
      </c>
      <c r="G3878" s="126"/>
      <c r="H3878" s="126"/>
      <c r="I3878" s="126"/>
    </row>
    <row r="3879" spans="3:9" x14ac:dyDescent="0.2">
      <c r="C3879" s="126"/>
      <c r="D3879" s="138">
        <v>40309</v>
      </c>
      <c r="E3879" s="126"/>
      <c r="F3879" s="141">
        <v>19.135000000000002</v>
      </c>
      <c r="G3879" s="126"/>
      <c r="H3879" s="126"/>
      <c r="I3879" s="126"/>
    </row>
    <row r="3880" spans="3:9" x14ac:dyDescent="0.2">
      <c r="C3880" s="126"/>
      <c r="D3880" s="138">
        <v>40308</v>
      </c>
      <c r="E3880" s="126"/>
      <c r="F3880" s="141">
        <v>19.231000000000002</v>
      </c>
      <c r="G3880" s="126"/>
      <c r="H3880" s="126"/>
      <c r="I3880" s="126"/>
    </row>
    <row r="3881" spans="3:9" x14ac:dyDescent="0.2">
      <c r="C3881" s="126"/>
      <c r="D3881" s="138">
        <v>40305</v>
      </c>
      <c r="E3881" s="126"/>
      <c r="F3881" s="141">
        <v>19.582999999999998</v>
      </c>
      <c r="G3881" s="126"/>
      <c r="H3881" s="126"/>
      <c r="I3881" s="126"/>
    </row>
    <row r="3882" spans="3:9" x14ac:dyDescent="0.2">
      <c r="C3882" s="126"/>
      <c r="D3882" s="138">
        <v>40304</v>
      </c>
      <c r="E3882" s="126"/>
      <c r="F3882" s="141">
        <v>19.683</v>
      </c>
      <c r="G3882" s="126"/>
      <c r="H3882" s="126"/>
      <c r="I3882" s="126"/>
    </row>
    <row r="3883" spans="3:9" x14ac:dyDescent="0.2">
      <c r="C3883" s="126"/>
      <c r="D3883" s="138">
        <v>40303</v>
      </c>
      <c r="E3883" s="126"/>
      <c r="F3883" s="141">
        <v>19.353999999999999</v>
      </c>
      <c r="G3883" s="126"/>
      <c r="H3883" s="126"/>
      <c r="I3883" s="126"/>
    </row>
    <row r="3884" spans="3:9" x14ac:dyDescent="0.2">
      <c r="C3884" s="126"/>
      <c r="D3884" s="138">
        <v>40302</v>
      </c>
      <c r="E3884" s="126"/>
      <c r="F3884" s="141">
        <v>19.161999999999999</v>
      </c>
      <c r="G3884" s="126"/>
      <c r="H3884" s="126"/>
      <c r="I3884" s="126"/>
    </row>
    <row r="3885" spans="3:9" x14ac:dyDescent="0.2">
      <c r="C3885" s="126"/>
      <c r="D3885" s="138">
        <v>40301</v>
      </c>
      <c r="E3885" s="126"/>
      <c r="F3885" s="141">
        <v>19.170000000000002</v>
      </c>
      <c r="G3885" s="126"/>
      <c r="H3885" s="126"/>
      <c r="I3885" s="126"/>
    </row>
    <row r="3886" spans="3:9" x14ac:dyDescent="0.2">
      <c r="C3886" s="126"/>
      <c r="D3886" s="138">
        <v>40298</v>
      </c>
      <c r="E3886" s="126"/>
      <c r="F3886" s="141">
        <v>19.213999999999999</v>
      </c>
      <c r="G3886" s="126"/>
      <c r="H3886" s="126"/>
      <c r="I3886" s="126"/>
    </row>
    <row r="3887" spans="3:9" x14ac:dyDescent="0.2">
      <c r="C3887" s="126"/>
      <c r="D3887" s="138">
        <v>40297</v>
      </c>
      <c r="E3887" s="126"/>
      <c r="F3887" s="141">
        <v>19.300999999999998</v>
      </c>
      <c r="G3887" s="126"/>
      <c r="H3887" s="126"/>
      <c r="I3887" s="126"/>
    </row>
    <row r="3888" spans="3:9" x14ac:dyDescent="0.2">
      <c r="C3888" s="126"/>
      <c r="D3888" s="138">
        <v>40296</v>
      </c>
      <c r="E3888" s="126"/>
      <c r="F3888" s="141">
        <v>19.353999999999999</v>
      </c>
      <c r="G3888" s="126"/>
      <c r="H3888" s="126"/>
      <c r="I3888" s="126"/>
    </row>
    <row r="3889" spans="3:9" x14ac:dyDescent="0.2">
      <c r="C3889" s="126"/>
      <c r="D3889" s="138">
        <v>40295</v>
      </c>
      <c r="E3889" s="126"/>
      <c r="F3889" s="141">
        <v>19.344000000000001</v>
      </c>
      <c r="G3889" s="126"/>
      <c r="H3889" s="126"/>
      <c r="I3889" s="126"/>
    </row>
    <row r="3890" spans="3:9" x14ac:dyDescent="0.2">
      <c r="C3890" s="126"/>
      <c r="D3890" s="138">
        <v>40294</v>
      </c>
      <c r="E3890" s="126"/>
      <c r="F3890" s="141">
        <v>19.311</v>
      </c>
      <c r="G3890" s="126"/>
      <c r="H3890" s="126"/>
      <c r="I3890" s="126"/>
    </row>
    <row r="3891" spans="3:9" x14ac:dyDescent="0.2">
      <c r="C3891" s="126"/>
      <c r="D3891" s="138">
        <v>40291</v>
      </c>
      <c r="E3891" s="126"/>
      <c r="F3891" s="141">
        <v>19.408999999999999</v>
      </c>
      <c r="G3891" s="126"/>
      <c r="H3891" s="126"/>
      <c r="I3891" s="126"/>
    </row>
    <row r="3892" spans="3:9" x14ac:dyDescent="0.2">
      <c r="C3892" s="126"/>
      <c r="D3892" s="138">
        <v>40290</v>
      </c>
      <c r="E3892" s="126"/>
      <c r="F3892" s="141">
        <v>19.407</v>
      </c>
      <c r="G3892" s="126"/>
      <c r="H3892" s="126"/>
      <c r="I3892" s="126"/>
    </row>
    <row r="3893" spans="3:9" x14ac:dyDescent="0.2">
      <c r="C3893" s="126"/>
      <c r="D3893" s="138">
        <v>40289</v>
      </c>
      <c r="E3893" s="126"/>
      <c r="F3893" s="141">
        <v>19.373000000000001</v>
      </c>
      <c r="G3893" s="126"/>
      <c r="H3893" s="126"/>
      <c r="I3893" s="126"/>
    </row>
    <row r="3894" spans="3:9" x14ac:dyDescent="0.2">
      <c r="C3894" s="126"/>
      <c r="D3894" s="138">
        <v>40288</v>
      </c>
      <c r="E3894" s="126"/>
      <c r="F3894" s="141">
        <v>19.408999999999999</v>
      </c>
      <c r="G3894" s="126"/>
      <c r="H3894" s="126"/>
      <c r="I3894" s="126"/>
    </row>
    <row r="3895" spans="3:9" x14ac:dyDescent="0.2">
      <c r="C3895" s="126"/>
      <c r="D3895" s="138">
        <v>40284</v>
      </c>
      <c r="E3895" s="126"/>
      <c r="F3895" s="141">
        <v>19.408999999999999</v>
      </c>
      <c r="G3895" s="126"/>
      <c r="H3895" s="126"/>
      <c r="I3895" s="126"/>
    </row>
    <row r="3896" spans="3:9" x14ac:dyDescent="0.2">
      <c r="C3896" s="126"/>
      <c r="D3896" s="138">
        <v>40283</v>
      </c>
      <c r="E3896" s="126"/>
      <c r="F3896" s="141">
        <v>19.411999999999999</v>
      </c>
      <c r="G3896" s="126"/>
      <c r="H3896" s="126"/>
      <c r="I3896" s="126"/>
    </row>
    <row r="3897" spans="3:9" x14ac:dyDescent="0.2">
      <c r="C3897" s="126"/>
      <c r="D3897" s="138">
        <v>40282</v>
      </c>
      <c r="E3897" s="126"/>
      <c r="F3897" s="141">
        <v>19.41</v>
      </c>
      <c r="G3897" s="126"/>
      <c r="H3897" s="126"/>
      <c r="I3897" s="126"/>
    </row>
    <row r="3898" spans="3:9" x14ac:dyDescent="0.2">
      <c r="C3898" s="126"/>
      <c r="D3898" s="138">
        <v>40281</v>
      </c>
      <c r="E3898" s="126"/>
      <c r="F3898" s="141">
        <v>19.384</v>
      </c>
      <c r="G3898" s="126"/>
      <c r="H3898" s="126"/>
      <c r="I3898" s="126"/>
    </row>
    <row r="3899" spans="3:9" x14ac:dyDescent="0.2">
      <c r="C3899" s="126"/>
      <c r="D3899" s="138">
        <v>40280</v>
      </c>
      <c r="E3899" s="126"/>
      <c r="F3899" s="141">
        <v>19.294</v>
      </c>
      <c r="G3899" s="126"/>
      <c r="H3899" s="126"/>
      <c r="I3899" s="126"/>
    </row>
    <row r="3900" spans="3:9" x14ac:dyDescent="0.2">
      <c r="C3900" s="126"/>
      <c r="D3900" s="138">
        <v>40277</v>
      </c>
      <c r="E3900" s="126"/>
      <c r="F3900" s="141">
        <v>19.321000000000002</v>
      </c>
      <c r="G3900" s="126"/>
      <c r="H3900" s="126"/>
      <c r="I3900" s="126"/>
    </row>
    <row r="3901" spans="3:9" x14ac:dyDescent="0.2">
      <c r="C3901" s="126"/>
      <c r="D3901" s="138">
        <v>40276</v>
      </c>
      <c r="E3901" s="126"/>
      <c r="F3901" s="141">
        <v>19.356999999999999</v>
      </c>
      <c r="G3901" s="126"/>
      <c r="H3901" s="126"/>
      <c r="I3901" s="126"/>
    </row>
    <row r="3902" spans="3:9" x14ac:dyDescent="0.2">
      <c r="C3902" s="126"/>
      <c r="D3902" s="138">
        <v>40275</v>
      </c>
      <c r="E3902" s="126"/>
      <c r="F3902" s="141">
        <v>19.306999999999999</v>
      </c>
      <c r="G3902" s="126"/>
      <c r="H3902" s="126"/>
      <c r="I3902" s="126"/>
    </row>
    <row r="3903" spans="3:9" x14ac:dyDescent="0.2">
      <c r="C3903" s="126"/>
      <c r="D3903" s="138">
        <v>40274</v>
      </c>
      <c r="E3903" s="126"/>
      <c r="F3903" s="141">
        <v>19.271000000000001</v>
      </c>
      <c r="G3903" s="126"/>
      <c r="H3903" s="126"/>
      <c r="I3903" s="126"/>
    </row>
    <row r="3904" spans="3:9" x14ac:dyDescent="0.2">
      <c r="C3904" s="126"/>
      <c r="D3904" s="138">
        <v>40273</v>
      </c>
      <c r="E3904" s="126"/>
      <c r="F3904" s="141">
        <v>19.355</v>
      </c>
      <c r="G3904" s="126"/>
      <c r="H3904" s="126"/>
      <c r="I3904" s="126"/>
    </row>
    <row r="3905" spans="3:9" x14ac:dyDescent="0.2">
      <c r="C3905" s="126"/>
      <c r="D3905" s="138">
        <v>40268</v>
      </c>
      <c r="E3905" s="126"/>
      <c r="F3905" s="141">
        <v>19.457000000000001</v>
      </c>
      <c r="G3905" s="126"/>
      <c r="H3905" s="126"/>
      <c r="I3905" s="126"/>
    </row>
    <row r="3906" spans="3:9" x14ac:dyDescent="0.2">
      <c r="C3906" s="126"/>
      <c r="D3906" s="138">
        <v>40267</v>
      </c>
      <c r="E3906" s="126"/>
      <c r="F3906" s="141">
        <v>19.454999999999998</v>
      </c>
      <c r="G3906" s="126"/>
      <c r="H3906" s="126"/>
      <c r="I3906" s="126"/>
    </row>
    <row r="3907" spans="3:9" x14ac:dyDescent="0.2">
      <c r="C3907" s="126"/>
      <c r="D3907" s="138">
        <v>40266</v>
      </c>
      <c r="E3907" s="126"/>
      <c r="F3907" s="141">
        <v>19.509</v>
      </c>
      <c r="G3907" s="126"/>
      <c r="H3907" s="126"/>
      <c r="I3907" s="126"/>
    </row>
    <row r="3908" spans="3:9" x14ac:dyDescent="0.2">
      <c r="C3908" s="126"/>
      <c r="D3908" s="138">
        <v>40263</v>
      </c>
      <c r="E3908" s="126"/>
      <c r="F3908" s="141">
        <v>19.582000000000001</v>
      </c>
      <c r="G3908" s="126"/>
      <c r="H3908" s="126"/>
      <c r="I3908" s="126"/>
    </row>
    <row r="3909" spans="3:9" x14ac:dyDescent="0.2">
      <c r="C3909" s="126"/>
      <c r="D3909" s="138">
        <v>40262</v>
      </c>
      <c r="E3909" s="126"/>
      <c r="F3909" s="141">
        <v>19.605</v>
      </c>
      <c r="G3909" s="126"/>
      <c r="H3909" s="126"/>
      <c r="I3909" s="126"/>
    </row>
    <row r="3910" spans="3:9" x14ac:dyDescent="0.2">
      <c r="C3910" s="126"/>
      <c r="D3910" s="138">
        <v>40261</v>
      </c>
      <c r="E3910" s="126"/>
      <c r="F3910" s="141">
        <v>19.606000000000002</v>
      </c>
      <c r="G3910" s="126"/>
      <c r="H3910" s="126"/>
      <c r="I3910" s="126"/>
    </row>
    <row r="3911" spans="3:9" x14ac:dyDescent="0.2">
      <c r="C3911" s="126"/>
      <c r="D3911" s="138">
        <v>40260</v>
      </c>
      <c r="E3911" s="126"/>
      <c r="F3911" s="141">
        <v>19.635000000000002</v>
      </c>
      <c r="G3911" s="126"/>
      <c r="H3911" s="126"/>
      <c r="I3911" s="126"/>
    </row>
    <row r="3912" spans="3:9" x14ac:dyDescent="0.2">
      <c r="C3912" s="126"/>
      <c r="D3912" s="138">
        <v>40259</v>
      </c>
      <c r="E3912" s="126"/>
      <c r="F3912" s="141">
        <v>19.709</v>
      </c>
      <c r="G3912" s="126"/>
      <c r="H3912" s="126"/>
      <c r="I3912" s="126"/>
    </row>
    <row r="3913" spans="3:9" x14ac:dyDescent="0.2">
      <c r="C3913" s="126"/>
      <c r="D3913" s="138">
        <v>40256</v>
      </c>
      <c r="E3913" s="126"/>
      <c r="F3913" s="141">
        <v>19.678000000000001</v>
      </c>
      <c r="G3913" s="126"/>
      <c r="H3913" s="126"/>
      <c r="I3913" s="126"/>
    </row>
    <row r="3914" spans="3:9" x14ac:dyDescent="0.2">
      <c r="C3914" s="126"/>
      <c r="D3914" s="138">
        <v>40255</v>
      </c>
      <c r="E3914" s="126"/>
      <c r="F3914" s="141">
        <v>19.649999999999999</v>
      </c>
      <c r="G3914" s="126"/>
      <c r="H3914" s="126"/>
      <c r="I3914" s="126"/>
    </row>
    <row r="3915" spans="3:9" x14ac:dyDescent="0.2">
      <c r="C3915" s="126"/>
      <c r="D3915" s="138">
        <v>40254</v>
      </c>
      <c r="E3915" s="126"/>
      <c r="F3915" s="141">
        <v>19.550999999999998</v>
      </c>
      <c r="G3915" s="126"/>
      <c r="H3915" s="126"/>
      <c r="I3915" s="126"/>
    </row>
    <row r="3916" spans="3:9" x14ac:dyDescent="0.2">
      <c r="C3916" s="126"/>
      <c r="D3916" s="138">
        <v>40253</v>
      </c>
      <c r="E3916" s="126"/>
      <c r="F3916" s="141">
        <v>19.5</v>
      </c>
      <c r="G3916" s="126"/>
      <c r="H3916" s="126"/>
      <c r="I3916" s="126"/>
    </row>
    <row r="3917" spans="3:9" x14ac:dyDescent="0.2">
      <c r="C3917" s="126"/>
      <c r="D3917" s="138">
        <v>40252</v>
      </c>
      <c r="E3917" s="126"/>
      <c r="F3917" s="141">
        <v>19.547999999999998</v>
      </c>
      <c r="G3917" s="126"/>
      <c r="H3917" s="126"/>
      <c r="I3917" s="126"/>
    </row>
    <row r="3918" spans="3:9" x14ac:dyDescent="0.2">
      <c r="C3918" s="126"/>
      <c r="D3918" s="138">
        <v>40249</v>
      </c>
      <c r="E3918" s="126"/>
      <c r="F3918" s="141">
        <v>19.55</v>
      </c>
      <c r="G3918" s="126"/>
      <c r="H3918" s="126"/>
      <c r="I3918" s="126"/>
    </row>
    <row r="3919" spans="3:9" x14ac:dyDescent="0.2">
      <c r="C3919" s="126"/>
      <c r="D3919" s="138">
        <v>40248</v>
      </c>
      <c r="E3919" s="126"/>
      <c r="F3919" s="141">
        <v>19.600000000000001</v>
      </c>
      <c r="G3919" s="126"/>
      <c r="H3919" s="126"/>
      <c r="I3919" s="126"/>
    </row>
    <row r="3920" spans="3:9" x14ac:dyDescent="0.2">
      <c r="C3920" s="126"/>
      <c r="D3920" s="138">
        <v>40247</v>
      </c>
      <c r="E3920" s="126"/>
      <c r="F3920" s="141">
        <v>19.600000000000001</v>
      </c>
      <c r="G3920" s="126"/>
      <c r="H3920" s="126"/>
      <c r="I3920" s="126"/>
    </row>
    <row r="3921" spans="3:9" x14ac:dyDescent="0.2">
      <c r="C3921" s="126"/>
      <c r="D3921" s="138">
        <v>40246</v>
      </c>
      <c r="E3921" s="126"/>
      <c r="F3921" s="141">
        <v>19.651</v>
      </c>
      <c r="G3921" s="126"/>
      <c r="H3921" s="126"/>
      <c r="I3921" s="126"/>
    </row>
    <row r="3922" spans="3:9" x14ac:dyDescent="0.2">
      <c r="C3922" s="126"/>
      <c r="D3922" s="138">
        <v>40245</v>
      </c>
      <c r="E3922" s="126"/>
      <c r="F3922" s="141">
        <v>19.683</v>
      </c>
      <c r="G3922" s="126"/>
      <c r="H3922" s="126"/>
      <c r="I3922" s="126"/>
    </row>
    <row r="3923" spans="3:9" x14ac:dyDescent="0.2">
      <c r="C3923" s="126"/>
      <c r="D3923" s="138">
        <v>40242</v>
      </c>
      <c r="E3923" s="126"/>
      <c r="F3923" s="141">
        <v>19.75</v>
      </c>
      <c r="G3923" s="126"/>
      <c r="H3923" s="126"/>
      <c r="I3923" s="126"/>
    </row>
    <row r="3924" spans="3:9" x14ac:dyDescent="0.2">
      <c r="C3924" s="126"/>
      <c r="D3924" s="138">
        <v>40241</v>
      </c>
      <c r="E3924" s="126"/>
      <c r="F3924" s="141">
        <v>19.704999999999998</v>
      </c>
      <c r="G3924" s="126"/>
      <c r="H3924" s="126"/>
      <c r="I3924" s="126"/>
    </row>
    <row r="3925" spans="3:9" x14ac:dyDescent="0.2">
      <c r="C3925" s="126"/>
      <c r="D3925" s="138">
        <v>40240</v>
      </c>
      <c r="E3925" s="126"/>
      <c r="F3925" s="141">
        <v>19.649999999999999</v>
      </c>
      <c r="G3925" s="126"/>
      <c r="H3925" s="126"/>
      <c r="I3925" s="126"/>
    </row>
    <row r="3926" spans="3:9" x14ac:dyDescent="0.2">
      <c r="C3926" s="126"/>
      <c r="D3926" s="138">
        <v>40239</v>
      </c>
      <c r="E3926" s="126"/>
      <c r="F3926" s="141">
        <v>19.731000000000002</v>
      </c>
      <c r="G3926" s="126"/>
      <c r="H3926" s="126"/>
      <c r="I3926" s="126"/>
    </row>
    <row r="3927" spans="3:9" x14ac:dyDescent="0.2">
      <c r="C3927" s="126"/>
      <c r="D3927" s="138">
        <v>40235</v>
      </c>
      <c r="E3927" s="126"/>
      <c r="F3927" s="141">
        <v>19.809999999999999</v>
      </c>
      <c r="G3927" s="126"/>
      <c r="H3927" s="126"/>
      <c r="I3927" s="126"/>
    </row>
    <row r="3928" spans="3:9" x14ac:dyDescent="0.2">
      <c r="C3928" s="126"/>
      <c r="D3928" s="138">
        <v>40234</v>
      </c>
      <c r="E3928" s="126"/>
      <c r="F3928" s="141">
        <v>19.832000000000001</v>
      </c>
      <c r="G3928" s="126"/>
      <c r="H3928" s="126"/>
      <c r="I3928" s="126"/>
    </row>
    <row r="3929" spans="3:9" x14ac:dyDescent="0.2">
      <c r="C3929" s="126"/>
      <c r="D3929" s="138">
        <v>40233</v>
      </c>
      <c r="E3929" s="126"/>
      <c r="F3929" s="141">
        <v>19.777000000000001</v>
      </c>
      <c r="G3929" s="126"/>
      <c r="H3929" s="126"/>
      <c r="I3929" s="126"/>
    </row>
    <row r="3930" spans="3:9" x14ac:dyDescent="0.2">
      <c r="C3930" s="126"/>
      <c r="D3930" s="138">
        <v>40232</v>
      </c>
      <c r="E3930" s="126"/>
      <c r="F3930" s="141">
        <v>19.745999999999999</v>
      </c>
      <c r="G3930" s="126"/>
      <c r="H3930" s="126"/>
      <c r="I3930" s="126"/>
    </row>
    <row r="3931" spans="3:9" x14ac:dyDescent="0.2">
      <c r="C3931" s="126"/>
      <c r="D3931" s="138">
        <v>40231</v>
      </c>
      <c r="E3931" s="126"/>
      <c r="F3931" s="141">
        <v>19.757000000000001</v>
      </c>
      <c r="G3931" s="126"/>
      <c r="H3931" s="126"/>
      <c r="I3931" s="126"/>
    </row>
    <row r="3932" spans="3:9" x14ac:dyDescent="0.2">
      <c r="C3932" s="126"/>
      <c r="D3932" s="138">
        <v>40228</v>
      </c>
      <c r="E3932" s="126"/>
      <c r="F3932" s="141">
        <v>19.838999999999999</v>
      </c>
      <c r="G3932" s="126"/>
      <c r="H3932" s="126"/>
      <c r="I3932" s="126"/>
    </row>
    <row r="3933" spans="3:9" x14ac:dyDescent="0.2">
      <c r="C3933" s="126"/>
      <c r="D3933" s="138">
        <v>40227</v>
      </c>
      <c r="E3933" s="126"/>
      <c r="F3933" s="141">
        <v>19.850000000000001</v>
      </c>
      <c r="G3933" s="126"/>
      <c r="H3933" s="126"/>
      <c r="I3933" s="126"/>
    </row>
    <row r="3934" spans="3:9" x14ac:dyDescent="0.2">
      <c r="C3934" s="126"/>
      <c r="D3934" s="138">
        <v>40226</v>
      </c>
      <c r="E3934" s="126"/>
      <c r="F3934" s="141">
        <v>19.850000000000001</v>
      </c>
      <c r="G3934" s="126"/>
      <c r="H3934" s="126"/>
      <c r="I3934" s="126"/>
    </row>
    <row r="3935" spans="3:9" x14ac:dyDescent="0.2">
      <c r="C3935" s="126"/>
      <c r="D3935" s="138">
        <v>40221</v>
      </c>
      <c r="E3935" s="126"/>
      <c r="F3935" s="141">
        <v>19.899999999999999</v>
      </c>
      <c r="G3935" s="126"/>
      <c r="H3935" s="126"/>
      <c r="I3935" s="126"/>
    </row>
    <row r="3936" spans="3:9" x14ac:dyDescent="0.2">
      <c r="C3936" s="126"/>
      <c r="D3936" s="138">
        <v>40220</v>
      </c>
      <c r="E3936" s="126"/>
      <c r="F3936" s="141">
        <v>19.788</v>
      </c>
      <c r="G3936" s="126"/>
      <c r="H3936" s="126"/>
      <c r="I3936" s="126"/>
    </row>
    <row r="3937" spans="3:9" x14ac:dyDescent="0.2">
      <c r="C3937" s="126"/>
      <c r="D3937" s="138">
        <v>40219</v>
      </c>
      <c r="E3937" s="126"/>
      <c r="F3937" s="141">
        <v>19.728999999999999</v>
      </c>
      <c r="G3937" s="126"/>
      <c r="H3937" s="126"/>
      <c r="I3937" s="126"/>
    </row>
    <row r="3938" spans="3:9" x14ac:dyDescent="0.2">
      <c r="C3938" s="126"/>
      <c r="D3938" s="138">
        <v>40218</v>
      </c>
      <c r="E3938" s="126"/>
      <c r="F3938" s="141">
        <v>19.82</v>
      </c>
      <c r="G3938" s="126"/>
      <c r="H3938" s="126"/>
      <c r="I3938" s="126"/>
    </row>
    <row r="3939" spans="3:9" x14ac:dyDescent="0.2">
      <c r="C3939" s="126"/>
      <c r="D3939" s="138">
        <v>40217</v>
      </c>
      <c r="E3939" s="126"/>
      <c r="F3939" s="141">
        <v>19.899999999999999</v>
      </c>
      <c r="G3939" s="126"/>
      <c r="H3939" s="126"/>
      <c r="I3939" s="126"/>
    </row>
    <row r="3940" spans="3:9" x14ac:dyDescent="0.2">
      <c r="C3940" s="126"/>
      <c r="D3940" s="138">
        <v>40214</v>
      </c>
      <c r="E3940" s="126"/>
      <c r="F3940" s="141">
        <v>19.916</v>
      </c>
      <c r="G3940" s="126"/>
      <c r="H3940" s="126"/>
      <c r="I3940" s="126"/>
    </row>
    <row r="3941" spans="3:9" x14ac:dyDescent="0.2">
      <c r="C3941" s="126"/>
      <c r="D3941" s="138">
        <v>40213</v>
      </c>
      <c r="E3941" s="126"/>
      <c r="F3941" s="141">
        <v>19.617000000000001</v>
      </c>
      <c r="G3941" s="126"/>
      <c r="H3941" s="126"/>
      <c r="I3941" s="126"/>
    </row>
    <row r="3942" spans="3:9" x14ac:dyDescent="0.2">
      <c r="C3942" s="126"/>
      <c r="D3942" s="138">
        <v>40212</v>
      </c>
      <c r="E3942" s="126"/>
      <c r="F3942" s="141">
        <v>19.5</v>
      </c>
      <c r="G3942" s="126"/>
      <c r="H3942" s="126"/>
      <c r="I3942" s="126"/>
    </row>
    <row r="3943" spans="3:9" x14ac:dyDescent="0.2">
      <c r="C3943" s="126"/>
      <c r="D3943" s="138">
        <v>40211</v>
      </c>
      <c r="E3943" s="126"/>
      <c r="F3943" s="141">
        <v>19.550999999999998</v>
      </c>
      <c r="G3943" s="126"/>
      <c r="H3943" s="126"/>
      <c r="I3943" s="126"/>
    </row>
    <row r="3944" spans="3:9" x14ac:dyDescent="0.2">
      <c r="C3944" s="126"/>
      <c r="D3944" s="138">
        <v>40210</v>
      </c>
      <c r="E3944" s="126"/>
      <c r="F3944" s="141">
        <v>19.600000000000001</v>
      </c>
      <c r="G3944" s="126"/>
      <c r="H3944" s="126"/>
      <c r="I3944" s="126"/>
    </row>
    <row r="3945" spans="3:9" x14ac:dyDescent="0.2">
      <c r="C3945" s="126"/>
      <c r="D3945" s="138">
        <v>40207</v>
      </c>
      <c r="E3945" s="126"/>
      <c r="F3945" s="141">
        <v>19.600000000000001</v>
      </c>
      <c r="G3945" s="126"/>
      <c r="H3945" s="126"/>
      <c r="I3945" s="126"/>
    </row>
    <row r="3946" spans="3:9" x14ac:dyDescent="0.2">
      <c r="C3946" s="126"/>
      <c r="D3946" s="138">
        <v>40206</v>
      </c>
      <c r="E3946" s="126"/>
      <c r="F3946" s="141">
        <v>19.614000000000001</v>
      </c>
      <c r="G3946" s="126"/>
      <c r="H3946" s="126"/>
      <c r="I3946" s="126"/>
    </row>
    <row r="3947" spans="3:9" x14ac:dyDescent="0.2">
      <c r="C3947" s="126"/>
      <c r="D3947" s="138">
        <v>40205</v>
      </c>
      <c r="E3947" s="126"/>
      <c r="F3947" s="141">
        <v>19.602</v>
      </c>
      <c r="G3947" s="126"/>
      <c r="H3947" s="126"/>
      <c r="I3947" s="126"/>
    </row>
    <row r="3948" spans="3:9" x14ac:dyDescent="0.2">
      <c r="C3948" s="126"/>
      <c r="D3948" s="138">
        <v>40204</v>
      </c>
      <c r="E3948" s="126"/>
      <c r="F3948" s="141">
        <v>19.602</v>
      </c>
      <c r="G3948" s="126"/>
      <c r="H3948" s="126"/>
      <c r="I3948" s="126"/>
    </row>
    <row r="3949" spans="3:9" x14ac:dyDescent="0.2">
      <c r="C3949" s="126"/>
      <c r="D3949" s="138">
        <v>40203</v>
      </c>
      <c r="E3949" s="126"/>
      <c r="F3949" s="141">
        <v>19.611999999999998</v>
      </c>
      <c r="G3949" s="126"/>
      <c r="H3949" s="126"/>
      <c r="I3949" s="126"/>
    </row>
    <row r="3950" spans="3:9" x14ac:dyDescent="0.2">
      <c r="C3950" s="126"/>
      <c r="D3950" s="138">
        <v>40200</v>
      </c>
      <c r="E3950" s="126"/>
      <c r="F3950" s="141">
        <v>19.602</v>
      </c>
      <c r="G3950" s="126"/>
      <c r="H3950" s="126"/>
      <c r="I3950" s="126"/>
    </row>
    <row r="3951" spans="3:9" x14ac:dyDescent="0.2">
      <c r="C3951" s="126"/>
      <c r="D3951" s="138">
        <v>40199</v>
      </c>
      <c r="E3951" s="126"/>
      <c r="F3951" s="141">
        <v>19.603000000000002</v>
      </c>
      <c r="G3951" s="126"/>
      <c r="H3951" s="126"/>
      <c r="I3951" s="126"/>
    </row>
    <row r="3952" spans="3:9" x14ac:dyDescent="0.2">
      <c r="C3952" s="126"/>
      <c r="D3952" s="138">
        <v>40198</v>
      </c>
      <c r="E3952" s="126"/>
      <c r="F3952" s="141">
        <v>19.558</v>
      </c>
      <c r="G3952" s="126"/>
      <c r="H3952" s="126"/>
      <c r="I3952" s="126"/>
    </row>
    <row r="3953" spans="3:9" x14ac:dyDescent="0.2">
      <c r="C3953" s="126"/>
      <c r="D3953" s="138">
        <v>40197</v>
      </c>
      <c r="E3953" s="126"/>
      <c r="F3953" s="141">
        <v>19.635000000000002</v>
      </c>
      <c r="G3953" s="126"/>
      <c r="H3953" s="126"/>
      <c r="I3953" s="126"/>
    </row>
    <row r="3954" spans="3:9" x14ac:dyDescent="0.2">
      <c r="C3954" s="126"/>
      <c r="D3954" s="138">
        <v>40196</v>
      </c>
      <c r="E3954" s="126"/>
      <c r="F3954" s="141">
        <v>19.635999999999999</v>
      </c>
      <c r="G3954" s="126"/>
      <c r="H3954" s="126"/>
      <c r="I3954" s="126"/>
    </row>
    <row r="3955" spans="3:9" x14ac:dyDescent="0.2">
      <c r="C3955" s="126"/>
      <c r="D3955" s="138">
        <v>40193</v>
      </c>
      <c r="E3955" s="126"/>
      <c r="F3955" s="141">
        <v>19.626999999999999</v>
      </c>
      <c r="G3955" s="126"/>
      <c r="H3955" s="126"/>
      <c r="I3955" s="126"/>
    </row>
    <row r="3956" spans="3:9" x14ac:dyDescent="0.2">
      <c r="C3956" s="126"/>
      <c r="D3956" s="138">
        <v>40192</v>
      </c>
      <c r="E3956" s="126"/>
      <c r="F3956" s="141">
        <v>19.616</v>
      </c>
      <c r="G3956" s="126"/>
      <c r="H3956" s="126"/>
      <c r="I3956" s="126"/>
    </row>
    <row r="3957" spans="3:9" x14ac:dyDescent="0.2">
      <c r="C3957" s="126"/>
      <c r="D3957" s="138">
        <v>40191</v>
      </c>
      <c r="E3957" s="126"/>
      <c r="F3957" s="141">
        <v>19.631</v>
      </c>
      <c r="G3957" s="126"/>
      <c r="H3957" s="126"/>
      <c r="I3957" s="126"/>
    </row>
    <row r="3958" spans="3:9" x14ac:dyDescent="0.2">
      <c r="C3958" s="126"/>
      <c r="D3958" s="138">
        <v>40190</v>
      </c>
      <c r="E3958" s="126"/>
      <c r="F3958" s="141">
        <v>19.654</v>
      </c>
      <c r="G3958" s="126"/>
      <c r="H3958" s="126"/>
      <c r="I3958" s="126"/>
    </row>
    <row r="3959" spans="3:9" x14ac:dyDescent="0.2">
      <c r="C3959" s="126"/>
      <c r="D3959" s="138">
        <v>40189</v>
      </c>
      <c r="E3959" s="126"/>
      <c r="F3959" s="141">
        <v>19.529</v>
      </c>
      <c r="G3959" s="126"/>
      <c r="H3959" s="126"/>
      <c r="I3959" s="126"/>
    </row>
    <row r="3960" spans="3:9" x14ac:dyDescent="0.2">
      <c r="C3960" s="126"/>
      <c r="D3960" s="138">
        <v>40186</v>
      </c>
      <c r="E3960" s="126"/>
      <c r="F3960" s="141">
        <v>19.556000000000001</v>
      </c>
      <c r="G3960" s="126"/>
      <c r="H3960" s="126"/>
      <c r="I3960" s="126"/>
    </row>
    <row r="3961" spans="3:9" x14ac:dyDescent="0.2">
      <c r="C3961" s="126"/>
      <c r="D3961" s="138">
        <v>40185</v>
      </c>
      <c r="E3961" s="126"/>
      <c r="F3961" s="141">
        <v>19.513999999999999</v>
      </c>
      <c r="G3961" s="126"/>
      <c r="H3961" s="126"/>
      <c r="I3961" s="126"/>
    </row>
    <row r="3962" spans="3:9" x14ac:dyDescent="0.2">
      <c r="C3962" s="126"/>
      <c r="D3962" s="138">
        <v>40184</v>
      </c>
      <c r="E3962" s="126"/>
      <c r="F3962" s="141" t="s">
        <v>1357</v>
      </c>
      <c r="G3962" s="126"/>
      <c r="H3962" s="126"/>
      <c r="I3962" s="126"/>
    </row>
    <row r="3963" spans="3:9" x14ac:dyDescent="0.2">
      <c r="C3963" s="126"/>
      <c r="D3963" s="138">
        <v>40183</v>
      </c>
      <c r="E3963" s="126"/>
      <c r="F3963" s="141">
        <v>19.407</v>
      </c>
      <c r="G3963" s="126"/>
      <c r="H3963" s="126"/>
      <c r="I3963" s="126"/>
    </row>
    <row r="3964" spans="3:9" x14ac:dyDescent="0.2">
      <c r="C3964" s="126"/>
      <c r="D3964" s="138">
        <v>40182</v>
      </c>
      <c r="E3964" s="126"/>
      <c r="F3964" s="141">
        <v>19.515000000000001</v>
      </c>
      <c r="G3964" s="126"/>
      <c r="H3964" s="126"/>
      <c r="I3964" s="126"/>
    </row>
    <row r="3965" spans="3:9" x14ac:dyDescent="0.2">
      <c r="C3965" s="126"/>
      <c r="D3965" s="138">
        <v>40178</v>
      </c>
      <c r="E3965" s="126"/>
      <c r="F3965" s="141" t="s">
        <v>1357</v>
      </c>
      <c r="G3965" s="126"/>
      <c r="H3965" s="126"/>
      <c r="I3965" s="126"/>
    </row>
    <row r="3966" spans="3:9" x14ac:dyDescent="0.2">
      <c r="C3966" s="126"/>
      <c r="D3966" s="138">
        <v>40177</v>
      </c>
      <c r="E3966" s="126"/>
      <c r="F3966" s="141">
        <v>19.637</v>
      </c>
      <c r="G3966" s="126"/>
      <c r="H3966" s="126"/>
      <c r="I3966" s="126"/>
    </row>
    <row r="3967" spans="3:9" x14ac:dyDescent="0.2">
      <c r="C3967" s="126"/>
      <c r="D3967" s="138">
        <v>40176</v>
      </c>
      <c r="E3967" s="126"/>
      <c r="F3967" s="141">
        <v>19.611000000000001</v>
      </c>
      <c r="G3967" s="126"/>
      <c r="H3967" s="126"/>
      <c r="I3967" s="126"/>
    </row>
    <row r="3968" spans="3:9" x14ac:dyDescent="0.2">
      <c r="C3968" s="126"/>
      <c r="D3968" s="138">
        <v>40175</v>
      </c>
      <c r="E3968" s="126"/>
      <c r="F3968" s="141">
        <v>19.544</v>
      </c>
      <c r="G3968" s="126"/>
      <c r="H3968" s="126"/>
      <c r="I3968" s="126"/>
    </row>
    <row r="3969" spans="3:9" x14ac:dyDescent="0.2">
      <c r="C3969" s="126"/>
      <c r="D3969" s="138">
        <v>40171</v>
      </c>
      <c r="E3969" s="126"/>
      <c r="F3969" s="141">
        <v>19.564</v>
      </c>
      <c r="G3969" s="126"/>
      <c r="H3969" s="126"/>
      <c r="I3969" s="126"/>
    </row>
    <row r="3970" spans="3:9" x14ac:dyDescent="0.2">
      <c r="C3970" s="126"/>
      <c r="D3970" s="138">
        <v>40170</v>
      </c>
      <c r="E3970" s="126"/>
      <c r="F3970" s="141">
        <v>19.652999999999999</v>
      </c>
      <c r="G3970" s="126"/>
      <c r="H3970" s="126"/>
      <c r="I3970" s="126"/>
    </row>
    <row r="3971" spans="3:9" x14ac:dyDescent="0.2">
      <c r="C3971" s="126"/>
      <c r="D3971" s="138">
        <v>40169</v>
      </c>
      <c r="E3971" s="126"/>
      <c r="F3971" s="141">
        <v>19.82</v>
      </c>
      <c r="G3971" s="126"/>
      <c r="H3971" s="126"/>
      <c r="I3971" s="126"/>
    </row>
    <row r="3972" spans="3:9" x14ac:dyDescent="0.2">
      <c r="C3972" s="126"/>
      <c r="D3972" s="138">
        <v>40168</v>
      </c>
      <c r="E3972" s="126"/>
      <c r="F3972" s="141">
        <v>19.641999999999999</v>
      </c>
      <c r="G3972" s="126"/>
      <c r="H3972" s="126"/>
      <c r="I3972" s="126"/>
    </row>
    <row r="3973" spans="3:9" x14ac:dyDescent="0.2">
      <c r="C3973" s="126"/>
      <c r="D3973" s="138">
        <v>40165</v>
      </c>
      <c r="E3973" s="126"/>
      <c r="F3973" s="141">
        <v>19.614000000000001</v>
      </c>
      <c r="G3973" s="126"/>
      <c r="H3973" s="126"/>
      <c r="I3973" s="126"/>
    </row>
    <row r="3974" spans="3:9" x14ac:dyDescent="0.2">
      <c r="C3974" s="126"/>
      <c r="D3974" s="138">
        <v>40164</v>
      </c>
      <c r="E3974" s="126"/>
      <c r="F3974" s="141">
        <v>19.658000000000001</v>
      </c>
      <c r="G3974" s="126"/>
      <c r="H3974" s="126"/>
      <c r="I3974" s="126"/>
    </row>
    <row r="3975" spans="3:9" x14ac:dyDescent="0.2">
      <c r="C3975" s="126"/>
      <c r="D3975" s="138">
        <v>40163</v>
      </c>
      <c r="E3975" s="126"/>
      <c r="F3975" s="141">
        <v>19.602</v>
      </c>
      <c r="G3975" s="126"/>
      <c r="H3975" s="126"/>
      <c r="I3975" s="126"/>
    </row>
    <row r="3976" spans="3:9" x14ac:dyDescent="0.2">
      <c r="C3976" s="126"/>
      <c r="D3976" s="138">
        <v>40162</v>
      </c>
      <c r="E3976" s="126"/>
      <c r="F3976" s="141">
        <v>19.704000000000001</v>
      </c>
      <c r="G3976" s="126"/>
      <c r="H3976" s="126"/>
      <c r="I3976" s="126"/>
    </row>
    <row r="3977" spans="3:9" x14ac:dyDescent="0.2">
      <c r="C3977" s="126"/>
      <c r="D3977" s="138">
        <v>40161</v>
      </c>
      <c r="E3977" s="126"/>
      <c r="F3977" s="141">
        <v>19.657</v>
      </c>
      <c r="G3977" s="126"/>
      <c r="H3977" s="126"/>
      <c r="I3977" s="126"/>
    </row>
    <row r="3978" spans="3:9" x14ac:dyDescent="0.2">
      <c r="C3978" s="126"/>
      <c r="D3978" s="138">
        <v>40158</v>
      </c>
      <c r="E3978" s="126"/>
      <c r="F3978" s="141">
        <v>19.707000000000001</v>
      </c>
      <c r="G3978" s="126"/>
      <c r="H3978" s="126"/>
      <c r="I3978" s="126"/>
    </row>
    <row r="3979" spans="3:9" x14ac:dyDescent="0.2">
      <c r="C3979" s="126"/>
      <c r="D3979" s="138">
        <v>40157</v>
      </c>
      <c r="E3979" s="126"/>
      <c r="F3979" s="141">
        <v>19.736000000000001</v>
      </c>
      <c r="G3979" s="126"/>
      <c r="H3979" s="126"/>
      <c r="I3979" s="126"/>
    </row>
    <row r="3980" spans="3:9" x14ac:dyDescent="0.2">
      <c r="C3980" s="126"/>
      <c r="D3980" s="138">
        <v>40156</v>
      </c>
      <c r="E3980" s="126"/>
      <c r="F3980" s="141">
        <v>19.742999999999999</v>
      </c>
      <c r="G3980" s="126"/>
      <c r="H3980" s="126"/>
      <c r="I3980" s="126"/>
    </row>
    <row r="3981" spans="3:9" x14ac:dyDescent="0.2">
      <c r="C3981" s="126"/>
      <c r="D3981" s="138">
        <v>40155</v>
      </c>
      <c r="E3981" s="126"/>
      <c r="F3981" s="141">
        <v>19.638999999999999</v>
      </c>
      <c r="G3981" s="126"/>
      <c r="H3981" s="126"/>
      <c r="I3981" s="126"/>
    </row>
    <row r="3982" spans="3:9" x14ac:dyDescent="0.2">
      <c r="C3982" s="126"/>
      <c r="D3982" s="138">
        <v>40154</v>
      </c>
      <c r="E3982" s="126"/>
      <c r="F3982" s="141">
        <v>19.722999999999999</v>
      </c>
      <c r="G3982" s="126"/>
      <c r="H3982" s="126"/>
      <c r="I3982" s="126"/>
    </row>
    <row r="3983" spans="3:9" x14ac:dyDescent="0.2">
      <c r="C3983" s="126"/>
      <c r="D3983" s="138">
        <v>40151</v>
      </c>
      <c r="E3983" s="126"/>
      <c r="F3983" s="141">
        <v>19.821999999999999</v>
      </c>
      <c r="G3983" s="126"/>
      <c r="H3983" s="126"/>
      <c r="I3983" s="126"/>
    </row>
    <row r="3984" spans="3:9" x14ac:dyDescent="0.2">
      <c r="C3984" s="126"/>
      <c r="D3984" s="138">
        <v>40150</v>
      </c>
      <c r="E3984" s="126"/>
      <c r="F3984" s="141">
        <v>19.907</v>
      </c>
      <c r="G3984" s="126"/>
      <c r="H3984" s="126"/>
      <c r="I3984" s="126"/>
    </row>
    <row r="3985" spans="3:9" x14ac:dyDescent="0.2">
      <c r="C3985" s="126"/>
      <c r="D3985" s="138">
        <v>40149</v>
      </c>
      <c r="E3985" s="126"/>
      <c r="F3985" s="141">
        <v>19.86</v>
      </c>
      <c r="G3985" s="126"/>
      <c r="H3985" s="126"/>
      <c r="I3985" s="126"/>
    </row>
    <row r="3986" spans="3:9" x14ac:dyDescent="0.2">
      <c r="C3986" s="126"/>
      <c r="D3986" s="138">
        <v>40148</v>
      </c>
      <c r="E3986" s="126"/>
      <c r="F3986" s="141">
        <v>19.93</v>
      </c>
      <c r="G3986" s="126"/>
      <c r="H3986" s="126"/>
      <c r="I3986" s="126"/>
    </row>
    <row r="3987" spans="3:9" x14ac:dyDescent="0.2">
      <c r="C3987" s="126"/>
      <c r="D3987" s="138">
        <v>40147</v>
      </c>
      <c r="E3987" s="126"/>
      <c r="F3987" s="141">
        <v>20.103000000000002</v>
      </c>
      <c r="G3987" s="126"/>
      <c r="H3987" s="126"/>
      <c r="I3987" s="126"/>
    </row>
    <row r="3988" spans="3:9" x14ac:dyDescent="0.2">
      <c r="C3988" s="126"/>
      <c r="D3988" s="138">
        <v>40144</v>
      </c>
      <c r="E3988" s="126"/>
      <c r="F3988" s="141">
        <v>20.265000000000001</v>
      </c>
      <c r="G3988" s="126"/>
      <c r="H3988" s="126"/>
      <c r="I3988" s="126"/>
    </row>
    <row r="3989" spans="3:9" x14ac:dyDescent="0.2">
      <c r="C3989" s="126"/>
      <c r="D3989" s="138">
        <v>40143</v>
      </c>
      <c r="E3989" s="126"/>
      <c r="F3989" s="141">
        <v>20.207999999999998</v>
      </c>
      <c r="G3989" s="126"/>
      <c r="H3989" s="126"/>
      <c r="I3989" s="126"/>
    </row>
    <row r="3990" spans="3:9" x14ac:dyDescent="0.2">
      <c r="C3990" s="126"/>
      <c r="D3990" s="138">
        <v>40142</v>
      </c>
      <c r="E3990" s="126"/>
      <c r="F3990" s="141">
        <v>20.155000000000001</v>
      </c>
      <c r="G3990" s="126"/>
      <c r="H3990" s="126"/>
      <c r="I3990" s="126"/>
    </row>
    <row r="3991" spans="3:9" x14ac:dyDescent="0.2">
      <c r="C3991" s="126"/>
      <c r="D3991" s="138">
        <v>40141</v>
      </c>
      <c r="E3991" s="126"/>
      <c r="F3991" s="141">
        <v>20.138999999999999</v>
      </c>
      <c r="G3991" s="126"/>
      <c r="H3991" s="126"/>
      <c r="I3991" s="126"/>
    </row>
    <row r="3992" spans="3:9" x14ac:dyDescent="0.2">
      <c r="C3992" s="126"/>
      <c r="D3992" s="138">
        <v>40140</v>
      </c>
      <c r="E3992" s="126"/>
      <c r="F3992" s="141">
        <v>20.204999999999998</v>
      </c>
      <c r="G3992" s="126"/>
      <c r="H3992" s="126"/>
      <c r="I3992" s="126"/>
    </row>
    <row r="3993" spans="3:9" x14ac:dyDescent="0.2">
      <c r="C3993" s="126"/>
      <c r="D3993" s="138">
        <v>40137</v>
      </c>
      <c r="E3993" s="126"/>
      <c r="F3993" s="141">
        <v>20.355</v>
      </c>
      <c r="G3993" s="126"/>
      <c r="H3993" s="126"/>
      <c r="I3993" s="126"/>
    </row>
    <row r="3994" spans="3:9" x14ac:dyDescent="0.2">
      <c r="C3994" s="126"/>
      <c r="D3994" s="138">
        <v>40136</v>
      </c>
      <c r="E3994" s="126"/>
      <c r="F3994" s="141">
        <v>20.443000000000001</v>
      </c>
      <c r="G3994" s="126"/>
      <c r="H3994" s="126"/>
      <c r="I3994" s="126"/>
    </row>
    <row r="3995" spans="3:9" x14ac:dyDescent="0.2">
      <c r="C3995" s="126"/>
      <c r="D3995" s="138">
        <v>40135</v>
      </c>
      <c r="E3995" s="126"/>
      <c r="F3995" s="141">
        <v>20.41</v>
      </c>
      <c r="G3995" s="126"/>
      <c r="H3995" s="126"/>
      <c r="I3995" s="126"/>
    </row>
    <row r="3996" spans="3:9" x14ac:dyDescent="0.2">
      <c r="C3996" s="126"/>
      <c r="D3996" s="138">
        <v>40134</v>
      </c>
      <c r="E3996" s="126"/>
      <c r="F3996" s="141">
        <v>20.547999999999998</v>
      </c>
      <c r="G3996" s="126"/>
      <c r="H3996" s="126"/>
      <c r="I3996" s="126"/>
    </row>
    <row r="3997" spans="3:9" x14ac:dyDescent="0.2">
      <c r="C3997" s="126"/>
      <c r="D3997" s="138">
        <v>40133</v>
      </c>
      <c r="E3997" s="126"/>
      <c r="F3997" s="141">
        <v>20.56</v>
      </c>
      <c r="G3997" s="126"/>
      <c r="H3997" s="126"/>
      <c r="I3997" s="126"/>
    </row>
    <row r="3998" spans="3:9" x14ac:dyDescent="0.2">
      <c r="C3998" s="126"/>
      <c r="D3998" s="138">
        <v>40130</v>
      </c>
      <c r="E3998" s="126"/>
      <c r="F3998" s="141">
        <v>20.66</v>
      </c>
      <c r="G3998" s="126"/>
      <c r="H3998" s="126"/>
      <c r="I3998" s="126"/>
    </row>
    <row r="3999" spans="3:9" x14ac:dyDescent="0.2">
      <c r="C3999" s="126"/>
      <c r="D3999" s="138">
        <v>40129</v>
      </c>
      <c r="E3999" s="126"/>
      <c r="F3999" s="141">
        <v>20.545000000000002</v>
      </c>
      <c r="G3999" s="126"/>
      <c r="H3999" s="126"/>
      <c r="I3999" s="126"/>
    </row>
    <row r="4000" spans="3:9" x14ac:dyDescent="0.2">
      <c r="C4000" s="126"/>
      <c r="D4000" s="138">
        <v>40128</v>
      </c>
      <c r="E4000" s="126"/>
      <c r="F4000" s="141">
        <v>20.46</v>
      </c>
      <c r="G4000" s="126"/>
      <c r="H4000" s="126"/>
      <c r="I4000" s="126"/>
    </row>
    <row r="4001" spans="3:9" x14ac:dyDescent="0.2">
      <c r="C4001" s="126"/>
      <c r="D4001" s="138">
        <v>40127</v>
      </c>
      <c r="E4001" s="126"/>
      <c r="F4001" s="141">
        <v>20.526</v>
      </c>
      <c r="G4001" s="126"/>
      <c r="H4001" s="126"/>
      <c r="I4001" s="126"/>
    </row>
    <row r="4002" spans="3:9" x14ac:dyDescent="0.2">
      <c r="C4002" s="126"/>
      <c r="D4002" s="138">
        <v>40126</v>
      </c>
      <c r="E4002" s="126"/>
      <c r="F4002" s="141">
        <v>20.585999999999999</v>
      </c>
      <c r="G4002" s="126"/>
      <c r="H4002" s="126"/>
      <c r="I4002" s="126"/>
    </row>
    <row r="4003" spans="3:9" x14ac:dyDescent="0.2">
      <c r="C4003" s="126"/>
      <c r="D4003" s="138">
        <v>40123</v>
      </c>
      <c r="E4003" s="126"/>
      <c r="F4003" s="141">
        <v>20.698</v>
      </c>
      <c r="G4003" s="126"/>
      <c r="H4003" s="126"/>
      <c r="I4003" s="126"/>
    </row>
    <row r="4004" spans="3:9" x14ac:dyDescent="0.2">
      <c r="C4004" s="126"/>
      <c r="D4004" s="138">
        <v>40122</v>
      </c>
      <c r="E4004" s="126"/>
      <c r="F4004" s="141">
        <v>20.71</v>
      </c>
      <c r="G4004" s="126"/>
      <c r="H4004" s="126"/>
      <c r="I4004" s="126"/>
    </row>
    <row r="4005" spans="3:9" x14ac:dyDescent="0.2">
      <c r="C4005" s="126"/>
      <c r="D4005" s="138">
        <v>40121</v>
      </c>
      <c r="E4005" s="126"/>
      <c r="F4005" s="141">
        <v>20.763000000000002</v>
      </c>
      <c r="G4005" s="126"/>
      <c r="H4005" s="126"/>
      <c r="I4005" s="126"/>
    </row>
    <row r="4006" spans="3:9" x14ac:dyDescent="0.2">
      <c r="C4006" s="126"/>
      <c r="D4006" s="138">
        <v>40120</v>
      </c>
      <c r="E4006" s="126"/>
      <c r="F4006" s="141">
        <v>20.888999999999999</v>
      </c>
      <c r="G4006" s="126"/>
      <c r="H4006" s="126"/>
      <c r="I4006" s="126"/>
    </row>
    <row r="4007" spans="3:9" x14ac:dyDescent="0.2">
      <c r="C4007" s="126"/>
      <c r="D4007" s="138">
        <v>40116</v>
      </c>
      <c r="E4007" s="126"/>
      <c r="F4007" s="141">
        <v>20.815999999999999</v>
      </c>
      <c r="G4007" s="126"/>
      <c r="H4007" s="126"/>
      <c r="I4007" s="126"/>
    </row>
    <row r="4008" spans="3:9" x14ac:dyDescent="0.2">
      <c r="C4008" s="126"/>
      <c r="D4008" s="138">
        <v>40115</v>
      </c>
      <c r="E4008" s="126"/>
      <c r="F4008" s="141">
        <v>20.928999999999998</v>
      </c>
      <c r="G4008" s="126"/>
      <c r="H4008" s="126"/>
      <c r="I4008" s="126"/>
    </row>
    <row r="4009" spans="3:9" x14ac:dyDescent="0.2">
      <c r="C4009" s="126"/>
      <c r="D4009" s="138">
        <v>40114</v>
      </c>
      <c r="E4009" s="126"/>
      <c r="F4009" s="141">
        <v>21.119</v>
      </c>
      <c r="G4009" s="126"/>
      <c r="H4009" s="126"/>
      <c r="I4009" s="126"/>
    </row>
    <row r="4010" spans="3:9" x14ac:dyDescent="0.2">
      <c r="C4010" s="126"/>
      <c r="D4010" s="138">
        <v>40113</v>
      </c>
      <c r="E4010" s="126"/>
      <c r="F4010" s="141">
        <v>20.847999999999999</v>
      </c>
      <c r="G4010" s="126"/>
      <c r="H4010" s="126"/>
      <c r="I4010" s="126"/>
    </row>
    <row r="4011" spans="3:9" x14ac:dyDescent="0.2">
      <c r="C4011" s="126"/>
      <c r="D4011" s="138">
        <v>40112</v>
      </c>
      <c r="E4011" s="126"/>
      <c r="F4011" s="141">
        <v>20.61</v>
      </c>
      <c r="G4011" s="126"/>
      <c r="H4011" s="126"/>
      <c r="I4011" s="126"/>
    </row>
    <row r="4012" spans="3:9" x14ac:dyDescent="0.2">
      <c r="C4012" s="126"/>
      <c r="D4012" s="138">
        <v>40109</v>
      </c>
      <c r="E4012" s="126"/>
      <c r="F4012" s="141">
        <v>20.613</v>
      </c>
      <c r="G4012" s="126"/>
      <c r="H4012" s="126"/>
      <c r="I4012" s="126"/>
    </row>
    <row r="4013" spans="3:9" x14ac:dyDescent="0.2">
      <c r="C4013" s="126"/>
      <c r="D4013" s="138">
        <v>40108</v>
      </c>
      <c r="E4013" s="126"/>
      <c r="F4013" s="141">
        <v>20.78</v>
      </c>
      <c r="G4013" s="126"/>
      <c r="H4013" s="126"/>
      <c r="I4013" s="126"/>
    </row>
    <row r="4014" spans="3:9" x14ac:dyDescent="0.2">
      <c r="C4014" s="126"/>
      <c r="D4014" s="138">
        <v>40107</v>
      </c>
      <c r="E4014" s="126"/>
      <c r="F4014" s="141">
        <v>20.904</v>
      </c>
      <c r="G4014" s="126"/>
      <c r="H4014" s="126"/>
      <c r="I4014" s="126"/>
    </row>
    <row r="4015" spans="3:9" x14ac:dyDescent="0.2">
      <c r="C4015" s="126"/>
      <c r="D4015" s="138">
        <v>40106</v>
      </c>
      <c r="E4015" s="126"/>
      <c r="F4015" s="141">
        <v>20.844999999999999</v>
      </c>
      <c r="G4015" s="126"/>
      <c r="H4015" s="126"/>
      <c r="I4015" s="126"/>
    </row>
    <row r="4016" spans="3:9" x14ac:dyDescent="0.2">
      <c r="C4016" s="126"/>
      <c r="D4016" s="138">
        <v>40105</v>
      </c>
      <c r="E4016" s="126"/>
      <c r="F4016" s="141">
        <v>20.527000000000001</v>
      </c>
      <c r="G4016" s="126"/>
      <c r="H4016" s="126"/>
      <c r="I4016" s="126"/>
    </row>
    <row r="4017" spans="3:9" x14ac:dyDescent="0.2">
      <c r="C4017" s="126"/>
      <c r="D4017" s="138">
        <v>40102</v>
      </c>
      <c r="E4017" s="126"/>
      <c r="F4017" s="141">
        <v>20.442</v>
      </c>
      <c r="G4017" s="126"/>
      <c r="H4017" s="126"/>
      <c r="I4017" s="126"/>
    </row>
    <row r="4018" spans="3:9" x14ac:dyDescent="0.2">
      <c r="C4018" s="126"/>
      <c r="D4018" s="138">
        <v>40101</v>
      </c>
      <c r="E4018" s="126"/>
      <c r="F4018" s="141">
        <v>20.414000000000001</v>
      </c>
      <c r="G4018" s="126"/>
      <c r="H4018" s="126"/>
      <c r="I4018" s="126"/>
    </row>
    <row r="4019" spans="3:9" x14ac:dyDescent="0.2">
      <c r="C4019" s="126"/>
      <c r="D4019" s="138">
        <v>40100</v>
      </c>
      <c r="E4019" s="126"/>
      <c r="F4019" s="141">
        <v>20.492000000000001</v>
      </c>
      <c r="G4019" s="126"/>
      <c r="H4019" s="126"/>
      <c r="I4019" s="126"/>
    </row>
    <row r="4020" spans="3:9" x14ac:dyDescent="0.2">
      <c r="C4020" s="126"/>
      <c r="D4020" s="138">
        <v>40099</v>
      </c>
      <c r="E4020" s="126"/>
      <c r="F4020" s="141">
        <v>20.571999999999999</v>
      </c>
      <c r="G4020" s="126"/>
      <c r="H4020" s="126"/>
      <c r="I4020" s="126"/>
    </row>
    <row r="4021" spans="3:9" x14ac:dyDescent="0.2">
      <c r="C4021" s="126"/>
      <c r="D4021" s="138">
        <v>40095</v>
      </c>
      <c r="E4021" s="126"/>
      <c r="F4021" s="141">
        <v>20.707999999999998</v>
      </c>
      <c r="G4021" s="126"/>
      <c r="H4021" s="126"/>
      <c r="I4021" s="126"/>
    </row>
    <row r="4022" spans="3:9" x14ac:dyDescent="0.2">
      <c r="C4022" s="126"/>
      <c r="D4022" s="138">
        <v>40094</v>
      </c>
      <c r="E4022" s="126"/>
      <c r="F4022" s="141">
        <v>20.812999999999999</v>
      </c>
      <c r="G4022" s="126"/>
      <c r="H4022" s="126"/>
      <c r="I4022" s="126"/>
    </row>
    <row r="4023" spans="3:9" x14ac:dyDescent="0.2">
      <c r="C4023" s="126"/>
      <c r="D4023" s="138">
        <v>40093</v>
      </c>
      <c r="E4023" s="126"/>
      <c r="F4023" s="141">
        <v>20.925000000000001</v>
      </c>
      <c r="G4023" s="126"/>
      <c r="H4023" s="126"/>
      <c r="I4023" s="126"/>
    </row>
    <row r="4024" spans="3:9" x14ac:dyDescent="0.2">
      <c r="C4024" s="126"/>
      <c r="D4024" s="138">
        <v>40092</v>
      </c>
      <c r="E4024" s="126"/>
      <c r="F4024" s="141">
        <v>21.001000000000001</v>
      </c>
      <c r="G4024" s="126"/>
      <c r="H4024" s="126"/>
      <c r="I4024" s="126"/>
    </row>
    <row r="4025" spans="3:9" x14ac:dyDescent="0.2">
      <c r="C4025" s="126"/>
      <c r="D4025" s="138">
        <v>40091</v>
      </c>
      <c r="E4025" s="126"/>
      <c r="F4025" s="141">
        <v>21.184000000000001</v>
      </c>
      <c r="G4025" s="126"/>
      <c r="H4025" s="126"/>
      <c r="I4025" s="126"/>
    </row>
    <row r="4026" spans="3:9" x14ac:dyDescent="0.2">
      <c r="C4026" s="126"/>
      <c r="D4026" s="138">
        <v>40088</v>
      </c>
      <c r="E4026" s="126"/>
      <c r="F4026" s="141">
        <v>21.315000000000001</v>
      </c>
      <c r="G4026" s="126"/>
      <c r="H4026" s="126"/>
      <c r="I4026" s="126"/>
    </row>
    <row r="4027" spans="3:9" x14ac:dyDescent="0.2">
      <c r="C4027" s="126"/>
      <c r="D4027" s="138">
        <v>40087</v>
      </c>
      <c r="E4027" s="126"/>
      <c r="F4027" s="141">
        <v>21.347000000000001</v>
      </c>
      <c r="G4027" s="126"/>
      <c r="H4027" s="126"/>
      <c r="I4027" s="126"/>
    </row>
    <row r="4028" spans="3:9" x14ac:dyDescent="0.2">
      <c r="C4028" s="126"/>
      <c r="D4028" s="138">
        <v>40086</v>
      </c>
      <c r="E4028" s="126"/>
      <c r="F4028" s="141">
        <v>21.457999999999998</v>
      </c>
      <c r="G4028" s="126"/>
      <c r="H4028" s="126"/>
      <c r="I4028" s="126"/>
    </row>
    <row r="4029" spans="3:9" x14ac:dyDescent="0.2">
      <c r="C4029" s="126"/>
      <c r="D4029" s="138">
        <v>40085</v>
      </c>
      <c r="E4029" s="126"/>
      <c r="F4029" s="141">
        <v>21.509</v>
      </c>
      <c r="G4029" s="126"/>
      <c r="H4029" s="126"/>
      <c r="I4029" s="126"/>
    </row>
    <row r="4030" spans="3:9" x14ac:dyDescent="0.2">
      <c r="C4030" s="126"/>
      <c r="D4030" s="138">
        <v>40084</v>
      </c>
      <c r="E4030" s="126"/>
      <c r="F4030" s="141">
        <v>21.507999999999999</v>
      </c>
      <c r="G4030" s="126"/>
      <c r="H4030" s="126"/>
      <c r="I4030" s="126"/>
    </row>
    <row r="4031" spans="3:9" x14ac:dyDescent="0.2">
      <c r="C4031" s="126"/>
      <c r="D4031" s="138">
        <v>40081</v>
      </c>
      <c r="E4031" s="126"/>
      <c r="F4031" s="141">
        <v>21.507999999999999</v>
      </c>
      <c r="G4031" s="126"/>
      <c r="H4031" s="126"/>
      <c r="I4031" s="126"/>
    </row>
    <row r="4032" spans="3:9" x14ac:dyDescent="0.2">
      <c r="C4032" s="126"/>
      <c r="D4032" s="138">
        <v>40080</v>
      </c>
      <c r="E4032" s="126"/>
      <c r="F4032" s="141">
        <v>21.489000000000001</v>
      </c>
      <c r="G4032" s="126"/>
      <c r="H4032" s="126"/>
      <c r="I4032" s="126"/>
    </row>
    <row r="4033" spans="3:9" x14ac:dyDescent="0.2">
      <c r="C4033" s="126"/>
      <c r="D4033" s="138">
        <v>40079</v>
      </c>
      <c r="E4033" s="126"/>
      <c r="F4033" s="141">
        <v>21.594999999999999</v>
      </c>
      <c r="G4033" s="126"/>
      <c r="H4033" s="126"/>
      <c r="I4033" s="126"/>
    </row>
    <row r="4034" spans="3:9" x14ac:dyDescent="0.2">
      <c r="C4034" s="126"/>
      <c r="D4034" s="138">
        <v>40078</v>
      </c>
      <c r="E4034" s="126"/>
      <c r="F4034" s="141">
        <v>21.716000000000001</v>
      </c>
      <c r="G4034" s="126"/>
      <c r="H4034" s="126"/>
      <c r="I4034" s="126"/>
    </row>
    <row r="4035" spans="3:9" x14ac:dyDescent="0.2">
      <c r="C4035" s="126"/>
      <c r="D4035" s="138">
        <v>40077</v>
      </c>
      <c r="E4035" s="126"/>
      <c r="F4035" s="141">
        <v>21.818999999999999</v>
      </c>
      <c r="G4035" s="126"/>
      <c r="H4035" s="126"/>
      <c r="I4035" s="126"/>
    </row>
    <row r="4036" spans="3:9" x14ac:dyDescent="0.2">
      <c r="C4036" s="126"/>
      <c r="D4036" s="138">
        <v>40074</v>
      </c>
      <c r="E4036" s="126"/>
      <c r="F4036" s="141">
        <v>21.821999999999999</v>
      </c>
      <c r="G4036" s="126"/>
      <c r="H4036" s="126"/>
      <c r="I4036" s="126"/>
    </row>
    <row r="4037" spans="3:9" x14ac:dyDescent="0.2">
      <c r="C4037" s="126"/>
      <c r="D4037" s="138">
        <v>40073</v>
      </c>
      <c r="E4037" s="126"/>
      <c r="F4037" s="141">
        <v>21.872</v>
      </c>
      <c r="G4037" s="126"/>
      <c r="H4037" s="126"/>
      <c r="I4037" s="126"/>
    </row>
    <row r="4038" spans="3:9" x14ac:dyDescent="0.2">
      <c r="C4038" s="126"/>
      <c r="D4038" s="138">
        <v>40072</v>
      </c>
      <c r="E4038" s="126"/>
      <c r="F4038" s="141">
        <v>21.919</v>
      </c>
      <c r="G4038" s="126"/>
      <c r="H4038" s="126"/>
      <c r="I4038" s="126"/>
    </row>
    <row r="4039" spans="3:9" x14ac:dyDescent="0.2">
      <c r="C4039" s="126"/>
      <c r="D4039" s="138">
        <v>40071</v>
      </c>
      <c r="E4039" s="126"/>
      <c r="F4039" s="141">
        <v>22.018999999999998</v>
      </c>
      <c r="G4039" s="126"/>
      <c r="H4039" s="126"/>
      <c r="I4039" s="126"/>
    </row>
    <row r="4040" spans="3:9" x14ac:dyDescent="0.2">
      <c r="C4040" s="126"/>
      <c r="D4040" s="138">
        <v>40070</v>
      </c>
      <c r="E4040" s="126"/>
      <c r="F4040" s="141">
        <v>22.021999999999998</v>
      </c>
      <c r="G4040" s="126"/>
      <c r="H4040" s="126"/>
      <c r="I4040" s="126"/>
    </row>
    <row r="4041" spans="3:9" x14ac:dyDescent="0.2">
      <c r="C4041" s="126"/>
      <c r="D4041" s="138">
        <v>40067</v>
      </c>
      <c r="E4041" s="126"/>
      <c r="F4041" s="141">
        <v>21.99</v>
      </c>
      <c r="G4041" s="126"/>
      <c r="H4041" s="126"/>
      <c r="I4041" s="126"/>
    </row>
    <row r="4042" spans="3:9" x14ac:dyDescent="0.2">
      <c r="C4042" s="126"/>
      <c r="D4042" s="138">
        <v>40066</v>
      </c>
      <c r="E4042" s="126"/>
      <c r="F4042" s="141">
        <v>22.024999999999999</v>
      </c>
      <c r="G4042" s="126"/>
      <c r="H4042" s="126"/>
      <c r="I4042" s="126"/>
    </row>
    <row r="4043" spans="3:9" x14ac:dyDescent="0.2">
      <c r="C4043" s="126"/>
      <c r="D4043" s="138">
        <v>40065</v>
      </c>
      <c r="E4043" s="126"/>
      <c r="F4043" s="141">
        <v>22.103999999999999</v>
      </c>
      <c r="G4043" s="126"/>
      <c r="H4043" s="126"/>
      <c r="I4043" s="126"/>
    </row>
    <row r="4044" spans="3:9" x14ac:dyDescent="0.2">
      <c r="C4044" s="126"/>
      <c r="D4044" s="138">
        <v>40064</v>
      </c>
      <c r="E4044" s="126"/>
      <c r="F4044" s="141">
        <v>22.314</v>
      </c>
      <c r="G4044" s="126"/>
      <c r="H4044" s="126"/>
      <c r="I4044" s="126"/>
    </row>
    <row r="4045" spans="3:9" x14ac:dyDescent="0.2">
      <c r="C4045" s="126"/>
      <c r="D4045" s="138">
        <v>40063</v>
      </c>
      <c r="E4045" s="126"/>
      <c r="F4045" s="141">
        <v>22.37</v>
      </c>
      <c r="G4045" s="126"/>
      <c r="H4045" s="126"/>
      <c r="I4045" s="126"/>
    </row>
    <row r="4046" spans="3:9" x14ac:dyDescent="0.2">
      <c r="C4046" s="126"/>
      <c r="D4046" s="138">
        <v>40060</v>
      </c>
      <c r="E4046" s="126"/>
      <c r="F4046" s="141">
        <v>22.396000000000001</v>
      </c>
      <c r="G4046" s="126"/>
      <c r="H4046" s="126"/>
      <c r="I4046" s="126"/>
    </row>
    <row r="4047" spans="3:9" x14ac:dyDescent="0.2">
      <c r="C4047" s="126"/>
      <c r="D4047" s="138">
        <v>40059</v>
      </c>
      <c r="E4047" s="126"/>
      <c r="F4047" s="141">
        <v>22.442</v>
      </c>
      <c r="G4047" s="126"/>
      <c r="H4047" s="126"/>
      <c r="I4047" s="126"/>
    </row>
    <row r="4048" spans="3:9" x14ac:dyDescent="0.2">
      <c r="C4048" s="126"/>
      <c r="D4048" s="138">
        <v>40058</v>
      </c>
      <c r="E4048" s="126"/>
      <c r="F4048" s="141">
        <v>22.454000000000001</v>
      </c>
      <c r="G4048" s="126"/>
      <c r="H4048" s="126"/>
      <c r="I4048" s="126"/>
    </row>
    <row r="4049" spans="3:9" x14ac:dyDescent="0.2">
      <c r="C4049" s="126"/>
      <c r="D4049" s="138">
        <v>40057</v>
      </c>
      <c r="E4049" s="126"/>
      <c r="F4049" s="141">
        <v>22.363</v>
      </c>
      <c r="G4049" s="126"/>
      <c r="H4049" s="126"/>
      <c r="I4049" s="126"/>
    </row>
    <row r="4050" spans="3:9" x14ac:dyDescent="0.2">
      <c r="C4050" s="126"/>
      <c r="D4050" s="138">
        <v>40056</v>
      </c>
      <c r="E4050" s="126"/>
      <c r="F4050" s="141">
        <v>22.552</v>
      </c>
      <c r="G4050" s="126"/>
      <c r="H4050" s="126"/>
      <c r="I4050" s="126"/>
    </row>
    <row r="4051" spans="3:9" x14ac:dyDescent="0.2">
      <c r="C4051" s="126"/>
      <c r="D4051" s="138">
        <v>40053</v>
      </c>
      <c r="E4051" s="126"/>
      <c r="F4051" s="141">
        <v>22.66</v>
      </c>
      <c r="G4051" s="126"/>
      <c r="H4051" s="126"/>
      <c r="I4051" s="126"/>
    </row>
    <row r="4052" spans="3:9" x14ac:dyDescent="0.2">
      <c r="C4052" s="126"/>
      <c r="D4052" s="138">
        <v>40052</v>
      </c>
      <c r="E4052" s="126"/>
      <c r="F4052" s="141">
        <v>22.67</v>
      </c>
      <c r="G4052" s="126"/>
      <c r="H4052" s="126"/>
      <c r="I4052" s="126"/>
    </row>
    <row r="4053" spans="3:9" x14ac:dyDescent="0.2">
      <c r="C4053" s="126"/>
      <c r="D4053" s="138">
        <v>40051</v>
      </c>
      <c r="E4053" s="126"/>
      <c r="F4053" s="141">
        <v>22.67</v>
      </c>
      <c r="G4053" s="126"/>
      <c r="H4053" s="126"/>
      <c r="I4053" s="126"/>
    </row>
    <row r="4054" spans="3:9" x14ac:dyDescent="0.2">
      <c r="C4054" s="126"/>
      <c r="D4054" s="138">
        <v>40049</v>
      </c>
      <c r="E4054" s="126"/>
      <c r="F4054" s="141">
        <v>22.667000000000002</v>
      </c>
      <c r="G4054" s="126"/>
      <c r="H4054" s="126"/>
      <c r="I4054" s="126"/>
    </row>
    <row r="4055" spans="3:9" x14ac:dyDescent="0.2">
      <c r="C4055" s="126"/>
      <c r="D4055" s="138">
        <v>40046</v>
      </c>
      <c r="E4055" s="126"/>
      <c r="F4055" s="141">
        <v>22.72</v>
      </c>
      <c r="G4055" s="126"/>
      <c r="H4055" s="126"/>
      <c r="I4055" s="126"/>
    </row>
    <row r="4056" spans="3:9" x14ac:dyDescent="0.2">
      <c r="C4056" s="126"/>
      <c r="D4056" s="138">
        <v>40045</v>
      </c>
      <c r="E4056" s="126"/>
      <c r="F4056" s="141">
        <v>22.843</v>
      </c>
      <c r="G4056" s="126"/>
      <c r="H4056" s="126"/>
      <c r="I4056" s="126"/>
    </row>
    <row r="4057" spans="3:9" x14ac:dyDescent="0.2">
      <c r="C4057" s="126"/>
      <c r="D4057" s="138">
        <v>40044</v>
      </c>
      <c r="E4057" s="126"/>
      <c r="F4057" s="141">
        <v>22.82</v>
      </c>
      <c r="G4057" s="126"/>
      <c r="H4057" s="126"/>
      <c r="I4057" s="126"/>
    </row>
    <row r="4058" spans="3:9" x14ac:dyDescent="0.2">
      <c r="C4058" s="126"/>
      <c r="D4058" s="138">
        <v>40043</v>
      </c>
      <c r="E4058" s="126"/>
      <c r="F4058" s="141">
        <v>22.879000000000001</v>
      </c>
      <c r="G4058" s="126"/>
      <c r="H4058" s="126"/>
      <c r="I4058" s="126"/>
    </row>
    <row r="4059" spans="3:9" x14ac:dyDescent="0.2">
      <c r="C4059" s="126"/>
      <c r="D4059" s="138">
        <v>40042</v>
      </c>
      <c r="E4059" s="126"/>
      <c r="F4059" s="141">
        <v>22.97</v>
      </c>
      <c r="G4059" s="126"/>
      <c r="H4059" s="126"/>
      <c r="I4059" s="126"/>
    </row>
    <row r="4060" spans="3:9" x14ac:dyDescent="0.2">
      <c r="C4060" s="126"/>
      <c r="D4060" s="138">
        <v>40039</v>
      </c>
      <c r="E4060" s="126"/>
      <c r="F4060" s="141">
        <v>22.87</v>
      </c>
      <c r="G4060" s="126"/>
      <c r="H4060" s="126"/>
      <c r="I4060" s="126"/>
    </row>
    <row r="4061" spans="3:9" x14ac:dyDescent="0.2">
      <c r="C4061" s="126"/>
      <c r="D4061" s="138">
        <v>40038</v>
      </c>
      <c r="E4061" s="126"/>
      <c r="F4061" s="141">
        <v>22.855</v>
      </c>
      <c r="G4061" s="126"/>
      <c r="H4061" s="126"/>
      <c r="I4061" s="126"/>
    </row>
    <row r="4062" spans="3:9" x14ac:dyDescent="0.2">
      <c r="C4062" s="126"/>
      <c r="D4062" s="138">
        <v>40037</v>
      </c>
      <c r="E4062" s="126"/>
      <c r="F4062" s="141">
        <v>22.92</v>
      </c>
      <c r="G4062" s="126"/>
      <c r="H4062" s="126"/>
      <c r="I4062" s="126"/>
    </row>
    <row r="4063" spans="3:9" x14ac:dyDescent="0.2">
      <c r="C4063" s="126"/>
      <c r="D4063" s="138">
        <v>40036</v>
      </c>
      <c r="E4063" s="126"/>
      <c r="F4063" s="141">
        <v>23</v>
      </c>
      <c r="G4063" s="126"/>
      <c r="H4063" s="126"/>
      <c r="I4063" s="126"/>
    </row>
    <row r="4064" spans="3:9" x14ac:dyDescent="0.2">
      <c r="C4064" s="126"/>
      <c r="D4064" s="138">
        <v>40035</v>
      </c>
      <c r="E4064" s="126"/>
      <c r="F4064" s="141">
        <v>22.861000000000001</v>
      </c>
      <c r="G4064" s="126"/>
      <c r="H4064" s="126"/>
      <c r="I4064" s="126"/>
    </row>
    <row r="4065" spans="3:9" x14ac:dyDescent="0.2">
      <c r="C4065" s="126"/>
      <c r="D4065" s="138">
        <v>40032</v>
      </c>
      <c r="E4065" s="126"/>
      <c r="F4065" s="141">
        <v>22.797999999999998</v>
      </c>
      <c r="G4065" s="126"/>
      <c r="H4065" s="126"/>
      <c r="I4065" s="126"/>
    </row>
    <row r="4066" spans="3:9" x14ac:dyDescent="0.2">
      <c r="C4066" s="126"/>
      <c r="D4066" s="138">
        <v>40031</v>
      </c>
      <c r="E4066" s="126"/>
      <c r="F4066" s="141">
        <v>22.945</v>
      </c>
      <c r="G4066" s="126"/>
      <c r="H4066" s="126"/>
      <c r="I4066" s="126"/>
    </row>
    <row r="4067" spans="3:9" x14ac:dyDescent="0.2">
      <c r="C4067" s="126"/>
      <c r="D4067" s="138">
        <v>40030</v>
      </c>
      <c r="E4067" s="126"/>
      <c r="F4067" s="141">
        <v>23.074999999999999</v>
      </c>
      <c r="G4067" s="126"/>
      <c r="H4067" s="126"/>
      <c r="I4067" s="126"/>
    </row>
    <row r="4068" spans="3:9" x14ac:dyDescent="0.2">
      <c r="C4068" s="126"/>
      <c r="D4068" s="138">
        <v>40029</v>
      </c>
      <c r="E4068" s="126"/>
      <c r="F4068" s="141">
        <v>23.123000000000001</v>
      </c>
      <c r="G4068" s="126"/>
      <c r="H4068" s="126"/>
      <c r="I4068" s="126"/>
    </row>
    <row r="4069" spans="3:9" x14ac:dyDescent="0.2">
      <c r="C4069" s="126"/>
      <c r="D4069" s="138">
        <v>40028</v>
      </c>
      <c r="E4069" s="126"/>
      <c r="F4069" s="141">
        <v>23.146999999999998</v>
      </c>
      <c r="G4069" s="126"/>
      <c r="H4069" s="126"/>
      <c r="I4069" s="126"/>
    </row>
    <row r="4070" spans="3:9" x14ac:dyDescent="0.2">
      <c r="C4070" s="126"/>
      <c r="D4070" s="138">
        <v>40025</v>
      </c>
      <c r="E4070" s="126"/>
      <c r="F4070" s="141">
        <v>23.273</v>
      </c>
      <c r="G4070" s="126"/>
      <c r="H4070" s="126"/>
      <c r="I4070" s="126"/>
    </row>
    <row r="4071" spans="3:9" x14ac:dyDescent="0.2">
      <c r="C4071" s="126"/>
      <c r="D4071" s="138">
        <v>40024</v>
      </c>
      <c r="E4071" s="126"/>
      <c r="F4071" s="141">
        <v>23.387</v>
      </c>
      <c r="G4071" s="126"/>
      <c r="H4071" s="126"/>
      <c r="I4071" s="126"/>
    </row>
    <row r="4072" spans="3:9" x14ac:dyDescent="0.2">
      <c r="C4072" s="126"/>
      <c r="D4072" s="138">
        <v>40023</v>
      </c>
      <c r="E4072" s="126"/>
      <c r="F4072" s="141">
        <v>23.428000000000001</v>
      </c>
      <c r="G4072" s="126"/>
      <c r="H4072" s="126"/>
      <c r="I4072" s="126"/>
    </row>
    <row r="4073" spans="3:9" x14ac:dyDescent="0.2">
      <c r="C4073" s="126"/>
      <c r="D4073" s="138">
        <v>40022</v>
      </c>
      <c r="E4073" s="126"/>
      <c r="F4073" s="141">
        <v>23.379000000000001</v>
      </c>
      <c r="G4073" s="126"/>
      <c r="H4073" s="126"/>
      <c r="I4073" s="126"/>
    </row>
    <row r="4074" spans="3:9" x14ac:dyDescent="0.2">
      <c r="C4074" s="126"/>
      <c r="D4074" s="138">
        <v>40021</v>
      </c>
      <c r="E4074" s="126"/>
      <c r="F4074" s="141">
        <v>23.332999999999998</v>
      </c>
      <c r="G4074" s="126"/>
      <c r="H4074" s="126"/>
      <c r="I4074" s="126"/>
    </row>
    <row r="4075" spans="3:9" x14ac:dyDescent="0.2">
      <c r="C4075" s="126"/>
      <c r="D4075" s="138">
        <v>40018</v>
      </c>
      <c r="E4075" s="126"/>
      <c r="F4075" s="141">
        <v>23.329000000000001</v>
      </c>
      <c r="G4075" s="126"/>
      <c r="H4075" s="126"/>
      <c r="I4075" s="126"/>
    </row>
    <row r="4076" spans="3:9" x14ac:dyDescent="0.2">
      <c r="C4076" s="126"/>
      <c r="D4076" s="138">
        <v>40017</v>
      </c>
      <c r="E4076" s="126"/>
      <c r="F4076" s="141">
        <v>23.363</v>
      </c>
      <c r="G4076" s="126"/>
      <c r="H4076" s="126"/>
      <c r="I4076" s="126"/>
    </row>
    <row r="4077" spans="3:9" x14ac:dyDescent="0.2">
      <c r="C4077" s="126"/>
      <c r="D4077" s="138">
        <v>40016</v>
      </c>
      <c r="E4077" s="126"/>
      <c r="F4077" s="141">
        <v>23.428999999999998</v>
      </c>
      <c r="G4077" s="126"/>
      <c r="H4077" s="126"/>
      <c r="I4077" s="126"/>
    </row>
    <row r="4078" spans="3:9" x14ac:dyDescent="0.2">
      <c r="C4078" s="126"/>
      <c r="D4078" s="138">
        <v>40015</v>
      </c>
      <c r="E4078" s="126"/>
      <c r="F4078" s="141">
        <v>23.363</v>
      </c>
      <c r="G4078" s="126"/>
      <c r="H4078" s="126"/>
      <c r="I4078" s="126"/>
    </row>
    <row r="4079" spans="3:9" x14ac:dyDescent="0.2">
      <c r="C4079" s="126"/>
      <c r="D4079" s="138">
        <v>40014</v>
      </c>
      <c r="E4079" s="126"/>
      <c r="F4079" s="141">
        <v>23.382000000000001</v>
      </c>
      <c r="G4079" s="126"/>
      <c r="H4079" s="126"/>
      <c r="I4079" s="126"/>
    </row>
    <row r="4080" spans="3:9" x14ac:dyDescent="0.2">
      <c r="C4080" s="126"/>
      <c r="D4080" s="138">
        <v>40011</v>
      </c>
      <c r="E4080" s="126"/>
      <c r="F4080" s="141">
        <v>23.434999999999999</v>
      </c>
      <c r="G4080" s="126"/>
      <c r="H4080" s="126"/>
      <c r="I4080" s="126"/>
    </row>
    <row r="4081" spans="3:9" x14ac:dyDescent="0.2">
      <c r="C4081" s="126"/>
      <c r="D4081" s="138">
        <v>40010</v>
      </c>
      <c r="E4081" s="126"/>
      <c r="F4081" s="141">
        <v>23.391999999999999</v>
      </c>
      <c r="G4081" s="126"/>
      <c r="H4081" s="126"/>
      <c r="I4081" s="126"/>
    </row>
    <row r="4082" spans="3:9" x14ac:dyDescent="0.2">
      <c r="C4082" s="126"/>
      <c r="D4082" s="138">
        <v>40009</v>
      </c>
      <c r="E4082" s="126"/>
      <c r="F4082" s="141">
        <v>23.334</v>
      </c>
      <c r="G4082" s="126"/>
      <c r="H4082" s="126"/>
      <c r="I4082" s="126"/>
    </row>
    <row r="4083" spans="3:9" x14ac:dyDescent="0.2">
      <c r="C4083" s="126"/>
      <c r="D4083" s="138">
        <v>40008</v>
      </c>
      <c r="E4083" s="126"/>
      <c r="F4083" s="141">
        <v>23.379000000000001</v>
      </c>
      <c r="G4083" s="126"/>
      <c r="H4083" s="126"/>
      <c r="I4083" s="126"/>
    </row>
    <row r="4084" spans="3:9" x14ac:dyDescent="0.2">
      <c r="C4084" s="126"/>
      <c r="D4084" s="138">
        <v>40007</v>
      </c>
      <c r="E4084" s="126"/>
      <c r="F4084" s="141">
        <v>23.428999999999998</v>
      </c>
      <c r="G4084" s="126"/>
      <c r="H4084" s="126"/>
      <c r="I4084" s="126"/>
    </row>
    <row r="4085" spans="3:9" x14ac:dyDescent="0.2">
      <c r="C4085" s="126"/>
      <c r="D4085" s="138">
        <v>40004</v>
      </c>
      <c r="E4085" s="126"/>
      <c r="F4085" s="141">
        <v>23.478999999999999</v>
      </c>
      <c r="G4085" s="126"/>
      <c r="H4085" s="126"/>
      <c r="I4085" s="126"/>
    </row>
    <row r="4086" spans="3:9" x14ac:dyDescent="0.2">
      <c r="C4086" s="126"/>
      <c r="D4086" s="138">
        <v>40003</v>
      </c>
      <c r="E4086" s="126"/>
      <c r="F4086" s="141">
        <v>23.428000000000001</v>
      </c>
      <c r="G4086" s="126"/>
      <c r="H4086" s="126"/>
      <c r="I4086" s="126"/>
    </row>
    <row r="4087" spans="3:9" x14ac:dyDescent="0.2">
      <c r="C4087" s="126"/>
      <c r="D4087" s="138">
        <v>40002</v>
      </c>
      <c r="E4087" s="126"/>
      <c r="F4087" s="141">
        <v>23.52</v>
      </c>
      <c r="G4087" s="126"/>
      <c r="H4087" s="126"/>
      <c r="I4087" s="126"/>
    </row>
    <row r="4088" spans="3:9" x14ac:dyDescent="0.2">
      <c r="C4088" s="126"/>
      <c r="D4088" s="138">
        <v>40001</v>
      </c>
      <c r="E4088" s="126"/>
      <c r="F4088" s="141">
        <v>23.356000000000002</v>
      </c>
      <c r="G4088" s="126"/>
      <c r="H4088" s="126"/>
      <c r="I4088" s="126"/>
    </row>
    <row r="4089" spans="3:9" x14ac:dyDescent="0.2">
      <c r="C4089" s="126"/>
      <c r="D4089" s="138">
        <v>40000</v>
      </c>
      <c r="E4089" s="126"/>
      <c r="F4089" s="141">
        <v>23.448</v>
      </c>
      <c r="G4089" s="126"/>
      <c r="H4089" s="126"/>
      <c r="I4089" s="126"/>
    </row>
    <row r="4090" spans="3:9" x14ac:dyDescent="0.2">
      <c r="C4090" s="126"/>
      <c r="D4090" s="138">
        <v>39997</v>
      </c>
      <c r="E4090" s="126"/>
      <c r="F4090" s="141">
        <v>23.420999999999999</v>
      </c>
      <c r="G4090" s="126"/>
      <c r="H4090" s="126"/>
      <c r="I4090" s="126"/>
    </row>
    <row r="4091" spans="3:9" x14ac:dyDescent="0.2">
      <c r="C4091" s="126"/>
      <c r="D4091" s="138">
        <v>39996</v>
      </c>
      <c r="E4091" s="126"/>
      <c r="F4091" s="141">
        <v>23.481999999999999</v>
      </c>
      <c r="G4091" s="126"/>
      <c r="H4091" s="126"/>
      <c r="I4091" s="126"/>
    </row>
    <row r="4092" spans="3:9" x14ac:dyDescent="0.2">
      <c r="C4092" s="126"/>
      <c r="D4092" s="138">
        <v>39995</v>
      </c>
      <c r="E4092" s="126"/>
      <c r="F4092" s="141">
        <v>23.321000000000002</v>
      </c>
      <c r="G4092" s="126"/>
      <c r="H4092" s="126"/>
      <c r="I4092" s="126"/>
    </row>
    <row r="4093" spans="3:9" x14ac:dyDescent="0.2">
      <c r="C4093" s="126"/>
      <c r="D4093" s="138">
        <v>39994</v>
      </c>
      <c r="E4093" s="126"/>
      <c r="F4093" s="141">
        <v>23.425000000000001</v>
      </c>
      <c r="G4093" s="126"/>
      <c r="H4093" s="126"/>
      <c r="I4093" s="126"/>
    </row>
    <row r="4094" spans="3:9" x14ac:dyDescent="0.2">
      <c r="C4094" s="126"/>
      <c r="D4094" s="138">
        <v>39993</v>
      </c>
      <c r="E4094" s="126"/>
      <c r="F4094" s="141">
        <v>23.521999999999998</v>
      </c>
      <c r="G4094" s="126"/>
      <c r="H4094" s="126"/>
      <c r="I4094" s="126"/>
    </row>
    <row r="4095" spans="3:9" x14ac:dyDescent="0.2">
      <c r="C4095" s="126"/>
      <c r="D4095" s="138">
        <v>39990</v>
      </c>
      <c r="E4095" s="126"/>
      <c r="F4095" s="141">
        <v>23.581</v>
      </c>
      <c r="G4095" s="126"/>
      <c r="H4095" s="126"/>
      <c r="I4095" s="126"/>
    </row>
    <row r="4096" spans="3:9" x14ac:dyDescent="0.2">
      <c r="C4096" s="126"/>
      <c r="D4096" s="138">
        <v>39989</v>
      </c>
      <c r="E4096" s="126"/>
      <c r="F4096" s="141">
        <v>23.611000000000001</v>
      </c>
      <c r="G4096" s="126"/>
      <c r="H4096" s="126"/>
      <c r="I4096" s="126"/>
    </row>
    <row r="4097" spans="2:10" x14ac:dyDescent="0.2">
      <c r="C4097" s="126"/>
      <c r="D4097" s="138">
        <v>39988</v>
      </c>
      <c r="E4097" s="126"/>
      <c r="F4097" s="141">
        <v>23.542999999999999</v>
      </c>
      <c r="G4097" s="126"/>
      <c r="H4097" s="126"/>
      <c r="I4097" s="126"/>
    </row>
    <row r="4098" spans="2:10" x14ac:dyDescent="0.2">
      <c r="C4098" s="126"/>
      <c r="D4098" s="138">
        <v>39987</v>
      </c>
      <c r="E4098" s="126"/>
      <c r="F4098" s="141">
        <v>23.655000000000001</v>
      </c>
      <c r="G4098" s="126"/>
      <c r="H4098" s="126"/>
      <c r="I4098" s="126"/>
    </row>
    <row r="4099" spans="2:10" x14ac:dyDescent="0.2">
      <c r="C4099" s="126"/>
      <c r="D4099" s="138">
        <v>39986</v>
      </c>
      <c r="E4099" s="126"/>
      <c r="F4099" s="141">
        <v>23.712</v>
      </c>
      <c r="G4099" s="126"/>
      <c r="H4099" s="126"/>
      <c r="I4099" s="126"/>
    </row>
    <row r="4100" spans="2:10" x14ac:dyDescent="0.2">
      <c r="C4100" s="126"/>
      <c r="D4100" s="138">
        <v>39982</v>
      </c>
      <c r="E4100" s="126"/>
      <c r="F4100" s="141">
        <v>23.434999999999999</v>
      </c>
      <c r="G4100" s="126"/>
      <c r="H4100" s="126"/>
      <c r="I4100" s="126"/>
    </row>
    <row r="4101" spans="2:10" x14ac:dyDescent="0.2">
      <c r="C4101" s="126"/>
      <c r="D4101" s="138">
        <v>39981</v>
      </c>
      <c r="E4101" s="126"/>
      <c r="F4101" s="141">
        <v>23.619</v>
      </c>
      <c r="G4101" s="126"/>
      <c r="H4101" s="126"/>
      <c r="I4101" s="126"/>
    </row>
    <row r="4102" spans="2:10" x14ac:dyDescent="0.2">
      <c r="C4102" s="126"/>
      <c r="D4102" s="138">
        <v>39980</v>
      </c>
      <c r="E4102" s="126"/>
      <c r="F4102" s="141">
        <v>23.463999999999999</v>
      </c>
      <c r="G4102" s="126"/>
      <c r="H4102" s="126"/>
      <c r="I4102" s="126"/>
    </row>
    <row r="4103" spans="2:10" x14ac:dyDescent="0.2">
      <c r="C4103" s="126"/>
      <c r="D4103" s="138">
        <v>39979</v>
      </c>
      <c r="E4103" s="126"/>
      <c r="F4103" s="141">
        <v>23.385000000000002</v>
      </c>
      <c r="G4103" s="126"/>
      <c r="H4103" s="126"/>
      <c r="I4103" s="126"/>
    </row>
    <row r="4104" spans="2:10" x14ac:dyDescent="0.2">
      <c r="C4104" s="126"/>
      <c r="D4104" s="138">
        <v>39976</v>
      </c>
      <c r="E4104" s="126"/>
      <c r="F4104" s="141">
        <v>23.285</v>
      </c>
      <c r="G4104" s="126"/>
      <c r="H4104" s="126"/>
      <c r="I4104" s="126"/>
    </row>
    <row r="4105" spans="2:10" x14ac:dyDescent="0.2">
      <c r="C4105" s="126"/>
      <c r="D4105" s="138">
        <v>39975</v>
      </c>
      <c r="E4105" s="126"/>
      <c r="F4105" s="141">
        <v>23.248000000000001</v>
      </c>
      <c r="G4105" s="126"/>
      <c r="H4105" s="126"/>
      <c r="I4105" s="126"/>
    </row>
    <row r="4106" spans="2:10" x14ac:dyDescent="0.2">
      <c r="C4106" s="126"/>
      <c r="D4106" s="138">
        <v>39974</v>
      </c>
      <c r="E4106" s="126"/>
      <c r="F4106" s="141">
        <v>23.26</v>
      </c>
      <c r="G4106" s="126"/>
      <c r="H4106" s="126"/>
      <c r="I4106" s="126"/>
    </row>
    <row r="4107" spans="2:10" s="126" customFormat="1" x14ac:dyDescent="0.2">
      <c r="B4107" s="123"/>
      <c r="D4107" s="138">
        <v>39973</v>
      </c>
      <c r="F4107" s="141">
        <v>23.225999999999999</v>
      </c>
      <c r="J4107" s="123"/>
    </row>
    <row r="4108" spans="2:10" s="126" customFormat="1" x14ac:dyDescent="0.2">
      <c r="B4108" s="123"/>
      <c r="D4108" s="138">
        <v>39972</v>
      </c>
      <c r="F4108" s="141">
        <v>23.224</v>
      </c>
      <c r="J4108" s="123"/>
    </row>
    <row r="4109" spans="2:10" s="126" customFormat="1" x14ac:dyDescent="0.2">
      <c r="B4109" s="123"/>
      <c r="D4109" s="138">
        <v>39969</v>
      </c>
      <c r="F4109" s="141">
        <v>23.129000000000001</v>
      </c>
      <c r="J4109" s="123"/>
    </row>
    <row r="4110" spans="2:10" s="126" customFormat="1" x14ac:dyDescent="0.2">
      <c r="B4110" s="123"/>
      <c r="D4110" s="138">
        <v>39968</v>
      </c>
      <c r="F4110" s="141">
        <v>23.129000000000001</v>
      </c>
      <c r="J4110" s="123"/>
    </row>
    <row r="4111" spans="2:10" s="126" customFormat="1" x14ac:dyDescent="0.2">
      <c r="B4111" s="123"/>
      <c r="D4111" s="138">
        <v>39967</v>
      </c>
      <c r="F4111" s="141">
        <v>23.178999999999998</v>
      </c>
      <c r="J4111" s="123"/>
    </row>
    <row r="4112" spans="2:10" s="126" customFormat="1" x14ac:dyDescent="0.2">
      <c r="B4112" s="123"/>
      <c r="D4112" s="138">
        <v>39966</v>
      </c>
      <c r="F4112" s="141">
        <v>23.213999999999999</v>
      </c>
      <c r="J4112" s="123"/>
    </row>
    <row r="4113" spans="2:10" s="126" customFormat="1" x14ac:dyDescent="0.2">
      <c r="B4113" s="123"/>
      <c r="D4113" s="138">
        <v>39965</v>
      </c>
      <c r="F4113" s="141">
        <v>23.358000000000001</v>
      </c>
      <c r="J4113" s="123"/>
    </row>
    <row r="4114" spans="2:10" s="126" customFormat="1" x14ac:dyDescent="0.2">
      <c r="B4114" s="123"/>
      <c r="D4114" s="138">
        <v>39962</v>
      </c>
      <c r="F4114" s="141">
        <v>23.417999999999999</v>
      </c>
      <c r="J4114" s="123"/>
    </row>
    <row r="4115" spans="2:10" s="126" customFormat="1" x14ac:dyDescent="0.2">
      <c r="B4115" s="123"/>
      <c r="D4115" s="138">
        <v>39961</v>
      </c>
      <c r="F4115" s="141">
        <v>23.524000000000001</v>
      </c>
      <c r="J4115" s="123"/>
    </row>
    <row r="4116" spans="2:10" s="126" customFormat="1" x14ac:dyDescent="0.2">
      <c r="B4116" s="123"/>
      <c r="D4116" s="138">
        <v>39960</v>
      </c>
      <c r="F4116" s="141">
        <v>23.518000000000001</v>
      </c>
      <c r="J4116" s="123"/>
    </row>
    <row r="4117" spans="2:10" s="126" customFormat="1" x14ac:dyDescent="0.2">
      <c r="B4117" s="123"/>
      <c r="D4117" s="138">
        <v>39959</v>
      </c>
      <c r="F4117" s="141">
        <v>23.536999999999999</v>
      </c>
      <c r="J4117" s="123"/>
    </row>
    <row r="4118" spans="2:10" s="126" customFormat="1" x14ac:dyDescent="0.2">
      <c r="B4118" s="123"/>
      <c r="D4118" s="138">
        <v>39958</v>
      </c>
      <c r="F4118" s="141">
        <v>23.574000000000002</v>
      </c>
      <c r="J4118" s="123"/>
    </row>
    <row r="4119" spans="2:10" s="126" customFormat="1" x14ac:dyDescent="0.2">
      <c r="B4119" s="123"/>
      <c r="D4119" s="138">
        <v>39955</v>
      </c>
      <c r="F4119" s="141">
        <v>23.574000000000002</v>
      </c>
      <c r="J4119" s="123"/>
    </row>
    <row r="4120" spans="2:10" s="126" customFormat="1" x14ac:dyDescent="0.2">
      <c r="B4120" s="123"/>
      <c r="D4120" s="138">
        <v>39954</v>
      </c>
      <c r="F4120" s="141">
        <v>23.594000000000001</v>
      </c>
      <c r="J4120" s="123"/>
    </row>
    <row r="4121" spans="2:10" s="126" customFormat="1" x14ac:dyDescent="0.2">
      <c r="B4121" s="123"/>
      <c r="D4121" s="138">
        <v>39953</v>
      </c>
      <c r="F4121" s="141">
        <v>23.623999999999999</v>
      </c>
      <c r="J4121" s="123"/>
    </row>
    <row r="4122" spans="2:10" s="126" customFormat="1" x14ac:dyDescent="0.2">
      <c r="B4122" s="123"/>
      <c r="D4122" s="138">
        <v>39952</v>
      </c>
      <c r="F4122" s="141">
        <v>23.722999999999999</v>
      </c>
      <c r="J4122" s="123"/>
    </row>
    <row r="4123" spans="2:10" s="126" customFormat="1" x14ac:dyDescent="0.2">
      <c r="B4123" s="123"/>
      <c r="D4123" s="138">
        <v>39948</v>
      </c>
      <c r="F4123" s="141">
        <v>23.774000000000001</v>
      </c>
      <c r="J4123" s="123"/>
    </row>
    <row r="4124" spans="2:10" s="126" customFormat="1" x14ac:dyDescent="0.2">
      <c r="B4124" s="123"/>
      <c r="D4124" s="138">
        <v>39947</v>
      </c>
      <c r="F4124" s="141">
        <v>23.812000000000001</v>
      </c>
      <c r="J4124" s="123"/>
    </row>
    <row r="4125" spans="2:10" s="126" customFormat="1" x14ac:dyDescent="0.2">
      <c r="B4125" s="123"/>
      <c r="D4125" s="138">
        <v>39946</v>
      </c>
      <c r="F4125" s="141">
        <v>23.808</v>
      </c>
      <c r="J4125" s="123"/>
    </row>
    <row r="4126" spans="2:10" s="126" customFormat="1" x14ac:dyDescent="0.2">
      <c r="B4126" s="123"/>
      <c r="D4126" s="138">
        <v>39945</v>
      </c>
      <c r="F4126" s="141">
        <v>23.718</v>
      </c>
      <c r="J4126" s="123"/>
    </row>
    <row r="4127" spans="2:10" s="126" customFormat="1" x14ac:dyDescent="0.2">
      <c r="B4127" s="123"/>
      <c r="D4127" s="138">
        <v>39944</v>
      </c>
      <c r="F4127" s="141">
        <v>23.718</v>
      </c>
      <c r="J4127" s="123"/>
    </row>
    <row r="4128" spans="2:10" s="126" customFormat="1" x14ac:dyDescent="0.2">
      <c r="B4128" s="123"/>
      <c r="D4128" s="138">
        <v>39941</v>
      </c>
      <c r="F4128" s="141">
        <v>23.74</v>
      </c>
      <c r="J4128" s="123"/>
    </row>
    <row r="4129" spans="3:9" x14ac:dyDescent="0.2">
      <c r="C4129" s="126"/>
      <c r="D4129" s="138">
        <v>39940</v>
      </c>
      <c r="E4129" s="126"/>
      <c r="F4129" s="141">
        <v>23.821000000000002</v>
      </c>
      <c r="G4129" s="126"/>
      <c r="H4129" s="126"/>
      <c r="I4129" s="126"/>
    </row>
    <row r="4130" spans="3:9" x14ac:dyDescent="0.2">
      <c r="C4130" s="126"/>
      <c r="D4130" s="138">
        <v>39939</v>
      </c>
      <c r="E4130" s="126"/>
      <c r="F4130" s="141">
        <v>23.917999999999999</v>
      </c>
      <c r="G4130" s="126"/>
      <c r="H4130" s="126"/>
      <c r="I4130" s="126"/>
    </row>
    <row r="4131" spans="3:9" x14ac:dyDescent="0.2">
      <c r="C4131" s="126"/>
      <c r="D4131" s="138">
        <v>39938</v>
      </c>
      <c r="E4131" s="126"/>
      <c r="F4131" s="141">
        <v>23.939</v>
      </c>
      <c r="G4131" s="126"/>
      <c r="H4131" s="126"/>
      <c r="I4131" s="126"/>
    </row>
    <row r="4132" spans="3:9" x14ac:dyDescent="0.2">
      <c r="C4132" s="126"/>
      <c r="D4132" s="138">
        <v>39937</v>
      </c>
      <c r="E4132" s="126"/>
      <c r="F4132" s="141">
        <v>23.861999999999998</v>
      </c>
      <c r="G4132" s="126"/>
      <c r="H4132" s="126"/>
      <c r="I4132" s="126"/>
    </row>
    <row r="4133" spans="3:9" x14ac:dyDescent="0.2">
      <c r="C4133" s="126"/>
      <c r="D4133" s="138">
        <v>39933</v>
      </c>
      <c r="E4133" s="126"/>
      <c r="F4133" s="141">
        <v>23.927</v>
      </c>
      <c r="G4133" s="126"/>
      <c r="H4133" s="126"/>
      <c r="I4133" s="126"/>
    </row>
    <row r="4134" spans="3:9" x14ac:dyDescent="0.2">
      <c r="C4134" s="126"/>
      <c r="D4134" s="138">
        <v>39932</v>
      </c>
      <c r="E4134" s="126"/>
      <c r="F4134" s="141">
        <v>23.988</v>
      </c>
      <c r="G4134" s="126"/>
      <c r="H4134" s="126"/>
      <c r="I4134" s="126"/>
    </row>
    <row r="4135" spans="3:9" x14ac:dyDescent="0.2">
      <c r="C4135" s="126"/>
      <c r="D4135" s="138">
        <v>39931</v>
      </c>
      <c r="E4135" s="126"/>
      <c r="F4135" s="141">
        <v>24.123000000000001</v>
      </c>
      <c r="G4135" s="126"/>
      <c r="H4135" s="126"/>
      <c r="I4135" s="126"/>
    </row>
    <row r="4136" spans="3:9" x14ac:dyDescent="0.2">
      <c r="C4136" s="126"/>
      <c r="D4136" s="138">
        <v>39930</v>
      </c>
      <c r="E4136" s="126"/>
      <c r="F4136" s="141">
        <v>24.116</v>
      </c>
      <c r="G4136" s="126"/>
      <c r="H4136" s="126"/>
      <c r="I4136" s="126"/>
    </row>
    <row r="4137" spans="3:9" x14ac:dyDescent="0.2">
      <c r="C4137" s="126"/>
      <c r="D4137" s="138">
        <v>39927</v>
      </c>
      <c r="E4137" s="126"/>
      <c r="F4137" s="141">
        <v>24.068000000000001</v>
      </c>
      <c r="G4137" s="126"/>
      <c r="H4137" s="126"/>
      <c r="I4137" s="126"/>
    </row>
    <row r="4138" spans="3:9" x14ac:dyDescent="0.2">
      <c r="C4138" s="126"/>
      <c r="D4138" s="138">
        <v>39926</v>
      </c>
      <c r="E4138" s="126"/>
      <c r="F4138" s="141">
        <v>24.123999999999999</v>
      </c>
      <c r="G4138" s="126"/>
      <c r="H4138" s="126"/>
      <c r="I4138" s="126"/>
    </row>
    <row r="4139" spans="3:9" x14ac:dyDescent="0.2">
      <c r="C4139" s="126"/>
      <c r="D4139" s="138">
        <v>39925</v>
      </c>
      <c r="E4139" s="126"/>
      <c r="F4139" s="141">
        <v>24.114000000000001</v>
      </c>
      <c r="G4139" s="126"/>
      <c r="H4139" s="126"/>
      <c r="I4139" s="126"/>
    </row>
    <row r="4140" spans="3:9" x14ac:dyDescent="0.2">
      <c r="C4140" s="126"/>
      <c r="D4140" s="138">
        <v>39924</v>
      </c>
      <c r="E4140" s="126"/>
      <c r="F4140" s="141">
        <v>24.158999999999999</v>
      </c>
      <c r="G4140" s="126"/>
      <c r="H4140" s="126"/>
      <c r="I4140" s="126"/>
    </row>
    <row r="4141" spans="3:9" x14ac:dyDescent="0.2">
      <c r="C4141" s="126"/>
      <c r="D4141" s="138">
        <v>39923</v>
      </c>
      <c r="E4141" s="126"/>
      <c r="F4141" s="141">
        <v>24.158000000000001</v>
      </c>
      <c r="G4141" s="126"/>
      <c r="H4141" s="126"/>
      <c r="I4141" s="126"/>
    </row>
    <row r="4142" spans="3:9" x14ac:dyDescent="0.2">
      <c r="C4142" s="126"/>
      <c r="D4142" s="138">
        <v>39920</v>
      </c>
      <c r="E4142" s="126"/>
      <c r="F4142" s="141">
        <v>23.991</v>
      </c>
      <c r="G4142" s="126"/>
      <c r="H4142" s="126"/>
      <c r="I4142" s="126"/>
    </row>
    <row r="4143" spans="3:9" x14ac:dyDescent="0.2">
      <c r="C4143" s="126"/>
      <c r="D4143" s="138">
        <v>39919</v>
      </c>
      <c r="E4143" s="126"/>
      <c r="F4143" s="141">
        <v>23.966999999999999</v>
      </c>
      <c r="G4143" s="126"/>
      <c r="H4143" s="126"/>
      <c r="I4143" s="126"/>
    </row>
    <row r="4144" spans="3:9" x14ac:dyDescent="0.2">
      <c r="C4144" s="126"/>
      <c r="D4144" s="138">
        <v>39918</v>
      </c>
      <c r="E4144" s="126"/>
      <c r="F4144" s="141">
        <v>23.971</v>
      </c>
      <c r="G4144" s="126"/>
      <c r="H4144" s="126"/>
      <c r="I4144" s="126"/>
    </row>
    <row r="4145" spans="3:9" x14ac:dyDescent="0.2">
      <c r="C4145" s="126"/>
      <c r="D4145" s="138">
        <v>39917</v>
      </c>
      <c r="E4145" s="126"/>
      <c r="F4145" s="141">
        <v>23.934000000000001</v>
      </c>
      <c r="G4145" s="126"/>
      <c r="H4145" s="126"/>
      <c r="I4145" s="126"/>
    </row>
    <row r="4146" spans="3:9" x14ac:dyDescent="0.2">
      <c r="C4146" s="126"/>
      <c r="D4146" s="138">
        <v>39916</v>
      </c>
      <c r="E4146" s="126"/>
      <c r="F4146" s="141">
        <v>23.994</v>
      </c>
      <c r="G4146" s="126"/>
      <c r="H4146" s="126"/>
      <c r="I4146" s="126"/>
    </row>
    <row r="4147" spans="3:9" x14ac:dyDescent="0.2">
      <c r="C4147" s="126"/>
      <c r="D4147" s="138">
        <v>39911</v>
      </c>
      <c r="E4147" s="126"/>
      <c r="F4147" s="141">
        <v>24.045999999999999</v>
      </c>
      <c r="G4147" s="126"/>
      <c r="H4147" s="126"/>
      <c r="I4147" s="126"/>
    </row>
    <row r="4148" spans="3:9" x14ac:dyDescent="0.2">
      <c r="C4148" s="126"/>
      <c r="D4148" s="138">
        <v>39910</v>
      </c>
      <c r="E4148" s="126"/>
      <c r="F4148" s="141">
        <v>24.062000000000001</v>
      </c>
      <c r="G4148" s="126"/>
      <c r="H4148" s="126"/>
      <c r="I4148" s="126"/>
    </row>
    <row r="4149" spans="3:9" x14ac:dyDescent="0.2">
      <c r="C4149" s="126"/>
      <c r="D4149" s="138">
        <v>39909</v>
      </c>
      <c r="E4149" s="126"/>
      <c r="F4149" s="141">
        <v>24.007999999999999</v>
      </c>
      <c r="G4149" s="126"/>
      <c r="H4149" s="126"/>
      <c r="I4149" s="126"/>
    </row>
    <row r="4150" spans="3:9" x14ac:dyDescent="0.2">
      <c r="C4150" s="126"/>
      <c r="D4150" s="138">
        <v>39906</v>
      </c>
      <c r="E4150" s="126"/>
      <c r="F4150" s="141">
        <v>23.920999999999999</v>
      </c>
      <c r="G4150" s="126"/>
      <c r="H4150" s="126"/>
      <c r="I4150" s="126"/>
    </row>
    <row r="4151" spans="3:9" x14ac:dyDescent="0.2">
      <c r="C4151" s="126"/>
      <c r="D4151" s="138">
        <v>39905</v>
      </c>
      <c r="E4151" s="126"/>
      <c r="F4151" s="141">
        <v>23.997</v>
      </c>
      <c r="G4151" s="126"/>
      <c r="H4151" s="126"/>
      <c r="I4151" s="126"/>
    </row>
    <row r="4152" spans="3:9" x14ac:dyDescent="0.2">
      <c r="C4152" s="126"/>
      <c r="D4152" s="138">
        <v>39904</v>
      </c>
      <c r="E4152" s="126"/>
      <c r="F4152" s="141">
        <v>24.035</v>
      </c>
      <c r="G4152" s="126"/>
      <c r="H4152" s="126"/>
      <c r="I4152" s="126"/>
    </row>
    <row r="4153" spans="3:9" x14ac:dyDescent="0.2">
      <c r="C4153" s="126"/>
      <c r="D4153" s="138">
        <v>39903</v>
      </c>
      <c r="E4153" s="86"/>
      <c r="F4153" s="141">
        <v>24.071000000000002</v>
      </c>
      <c r="G4153" s="126"/>
      <c r="H4153" s="126"/>
      <c r="I4153" s="126"/>
    </row>
    <row r="4154" spans="3:9" x14ac:dyDescent="0.2">
      <c r="C4154" s="126"/>
      <c r="D4154" s="138">
        <v>39902</v>
      </c>
      <c r="E4154" s="86"/>
      <c r="F4154" s="141">
        <v>24.125</v>
      </c>
      <c r="G4154" s="126"/>
      <c r="H4154" s="126"/>
      <c r="I4154" s="126"/>
    </row>
    <row r="4155" spans="3:9" x14ac:dyDescent="0.2">
      <c r="C4155" s="126"/>
      <c r="D4155" s="138">
        <v>39899</v>
      </c>
      <c r="E4155" s="86"/>
      <c r="F4155" s="141">
        <v>24.007000000000001</v>
      </c>
      <c r="G4155" s="126"/>
      <c r="H4155" s="126"/>
      <c r="I4155" s="126"/>
    </row>
    <row r="4156" spans="3:9" x14ac:dyDescent="0.2">
      <c r="C4156" s="126"/>
      <c r="D4156" s="138">
        <v>39898</v>
      </c>
      <c r="E4156" s="86"/>
      <c r="F4156" s="141">
        <v>23.867000000000001</v>
      </c>
      <c r="G4156" s="126"/>
      <c r="H4156" s="126"/>
      <c r="I4156" s="126"/>
    </row>
    <row r="4157" spans="3:9" x14ac:dyDescent="0.2">
      <c r="C4157" s="126"/>
      <c r="D4157" s="138">
        <v>39897</v>
      </c>
      <c r="E4157" s="86"/>
      <c r="F4157" s="141">
        <v>24.024000000000001</v>
      </c>
      <c r="G4157" s="126"/>
      <c r="H4157" s="126"/>
      <c r="I4157" s="126"/>
    </row>
    <row r="4158" spans="3:9" x14ac:dyDescent="0.2">
      <c r="C4158" s="126"/>
      <c r="D4158" s="138">
        <v>39896</v>
      </c>
      <c r="E4158" s="86"/>
      <c r="F4158" s="141">
        <v>24.143000000000001</v>
      </c>
      <c r="G4158" s="126"/>
      <c r="H4158" s="126"/>
      <c r="I4158" s="126"/>
    </row>
    <row r="4159" spans="3:9" x14ac:dyDescent="0.2">
      <c r="C4159" s="126"/>
      <c r="D4159" s="138">
        <v>39895</v>
      </c>
      <c r="E4159" s="86"/>
      <c r="F4159" s="141">
        <v>24.004000000000001</v>
      </c>
      <c r="G4159" s="126"/>
      <c r="H4159" s="126"/>
      <c r="I4159" s="126"/>
    </row>
    <row r="4160" spans="3:9" x14ac:dyDescent="0.2">
      <c r="C4160" s="126"/>
      <c r="D4160" s="138">
        <v>39892</v>
      </c>
      <c r="E4160" s="86"/>
      <c r="F4160" s="141">
        <v>23.864000000000001</v>
      </c>
      <c r="G4160" s="126"/>
      <c r="H4160" s="126"/>
      <c r="I4160" s="126"/>
    </row>
    <row r="4161" spans="3:9" x14ac:dyDescent="0.2">
      <c r="C4161" s="126"/>
      <c r="D4161" s="138">
        <v>39891</v>
      </c>
      <c r="E4161" s="86"/>
      <c r="F4161" s="141">
        <v>23.766999999999999</v>
      </c>
      <c r="G4161" s="126"/>
      <c r="H4161" s="126"/>
      <c r="I4161" s="126"/>
    </row>
    <row r="4162" spans="3:9" x14ac:dyDescent="0.2">
      <c r="C4162" s="126"/>
      <c r="D4162" s="138">
        <v>39890</v>
      </c>
      <c r="E4162" s="86"/>
      <c r="F4162" s="141">
        <v>23.888000000000002</v>
      </c>
      <c r="G4162" s="126"/>
      <c r="H4162" s="126"/>
      <c r="I4162" s="126"/>
    </row>
    <row r="4163" spans="3:9" x14ac:dyDescent="0.2">
      <c r="C4163" s="126"/>
      <c r="D4163" s="138">
        <v>39889</v>
      </c>
      <c r="E4163" s="86"/>
      <c r="F4163" s="141">
        <v>23.712</v>
      </c>
      <c r="G4163" s="126"/>
      <c r="H4163" s="126"/>
      <c r="I4163" s="126"/>
    </row>
    <row r="4164" spans="3:9" x14ac:dyDescent="0.2">
      <c r="C4164" s="126"/>
      <c r="D4164" s="138">
        <v>39888</v>
      </c>
      <c r="E4164" s="86"/>
      <c r="F4164" s="141">
        <v>23.75</v>
      </c>
      <c r="G4164" s="126"/>
      <c r="H4164" s="126"/>
      <c r="I4164" s="126"/>
    </row>
    <row r="4165" spans="3:9" x14ac:dyDescent="0.2">
      <c r="C4165" s="126"/>
      <c r="D4165" s="138">
        <v>39885</v>
      </c>
      <c r="E4165" s="86"/>
      <c r="F4165" s="141">
        <v>23.896999999999998</v>
      </c>
      <c r="G4165" s="126"/>
      <c r="H4165" s="126"/>
      <c r="I4165" s="126"/>
    </row>
    <row r="4166" spans="3:9" x14ac:dyDescent="0.2">
      <c r="C4166" s="126"/>
      <c r="D4166" s="138">
        <v>39884</v>
      </c>
      <c r="E4166" s="86"/>
      <c r="F4166" s="141">
        <v>23.972000000000001</v>
      </c>
      <c r="G4166" s="126"/>
      <c r="H4166" s="126"/>
      <c r="I4166" s="126"/>
    </row>
    <row r="4167" spans="3:9" x14ac:dyDescent="0.2">
      <c r="C4167" s="126"/>
      <c r="D4167" s="138">
        <v>39883</v>
      </c>
      <c r="E4167" s="86"/>
      <c r="F4167" s="141">
        <v>23.861000000000001</v>
      </c>
      <c r="G4167" s="126"/>
      <c r="H4167" s="126"/>
      <c r="I4167" s="126"/>
    </row>
    <row r="4168" spans="3:9" x14ac:dyDescent="0.2">
      <c r="C4168" s="126"/>
      <c r="D4168" s="138">
        <v>39882</v>
      </c>
      <c r="E4168" s="86"/>
      <c r="F4168" s="141">
        <v>23.992000000000001</v>
      </c>
      <c r="G4168" s="126"/>
      <c r="H4168" s="126"/>
      <c r="I4168" s="126"/>
    </row>
    <row r="4169" spans="3:9" x14ac:dyDescent="0.2">
      <c r="C4169" s="126"/>
      <c r="D4169" s="138">
        <v>39881</v>
      </c>
      <c r="E4169" s="86"/>
      <c r="F4169" s="141">
        <v>24.116</v>
      </c>
      <c r="G4169" s="126"/>
      <c r="H4169" s="126"/>
      <c r="I4169" s="126"/>
    </row>
    <row r="4170" spans="3:9" x14ac:dyDescent="0.2">
      <c r="C4170" s="126"/>
      <c r="D4170" s="138">
        <v>39878</v>
      </c>
      <c r="E4170" s="86"/>
      <c r="F4170" s="141">
        <v>24.184000000000001</v>
      </c>
      <c r="G4170" s="126"/>
      <c r="H4170" s="126"/>
      <c r="I4170" s="126"/>
    </row>
    <row r="4171" spans="3:9" x14ac:dyDescent="0.2">
      <c r="C4171" s="126"/>
      <c r="D4171" s="138">
        <v>39877</v>
      </c>
      <c r="E4171" s="86"/>
      <c r="F4171" s="141">
        <v>24.192</v>
      </c>
      <c r="G4171" s="126"/>
      <c r="H4171" s="126"/>
      <c r="I4171" s="126"/>
    </row>
    <row r="4172" spans="3:9" x14ac:dyDescent="0.2">
      <c r="C4172" s="126"/>
      <c r="D4172" s="138">
        <v>39876</v>
      </c>
      <c r="E4172" s="86"/>
      <c r="F4172" s="141">
        <v>24.152999999999999</v>
      </c>
      <c r="G4172" s="126"/>
      <c r="H4172" s="126"/>
      <c r="I4172" s="126"/>
    </row>
    <row r="4173" spans="3:9" x14ac:dyDescent="0.2">
      <c r="C4173" s="126"/>
      <c r="D4173" s="138">
        <v>39875</v>
      </c>
      <c r="E4173" s="86"/>
      <c r="F4173" s="141">
        <v>24.064</v>
      </c>
      <c r="G4173" s="126"/>
      <c r="H4173" s="126"/>
      <c r="I4173" s="126"/>
    </row>
    <row r="4174" spans="3:9" x14ac:dyDescent="0.2">
      <c r="C4174" s="126"/>
      <c r="D4174" s="138">
        <v>39874</v>
      </c>
      <c r="E4174" s="86"/>
      <c r="F4174" s="141">
        <v>23.925999999999998</v>
      </c>
      <c r="G4174" s="126"/>
      <c r="H4174" s="126"/>
      <c r="I4174" s="126"/>
    </row>
    <row r="4175" spans="3:9" x14ac:dyDescent="0.2">
      <c r="C4175" s="126"/>
      <c r="D4175" s="138">
        <v>39870</v>
      </c>
      <c r="E4175" s="126"/>
      <c r="F4175" s="141">
        <v>23.702999999999999</v>
      </c>
      <c r="G4175" s="126"/>
      <c r="H4175" s="126"/>
      <c r="I4175" s="126"/>
    </row>
    <row r="4176" spans="3:9" x14ac:dyDescent="0.2">
      <c r="C4176" s="126"/>
      <c r="D4176" s="138">
        <v>39869</v>
      </c>
      <c r="E4176" s="126"/>
      <c r="F4176" s="141">
        <v>23.785</v>
      </c>
      <c r="G4176" s="126"/>
      <c r="H4176" s="126"/>
      <c r="I4176" s="126"/>
    </row>
    <row r="4177" spans="3:9" x14ac:dyDescent="0.2">
      <c r="C4177" s="126"/>
      <c r="D4177" s="138">
        <v>39864</v>
      </c>
      <c r="E4177" s="126"/>
      <c r="F4177" s="141">
        <v>23.672000000000001</v>
      </c>
      <c r="G4177" s="126"/>
      <c r="H4177" s="126"/>
      <c r="I4177" s="126"/>
    </row>
    <row r="4178" spans="3:9" x14ac:dyDescent="0.2">
      <c r="C4178" s="126"/>
      <c r="D4178" s="138">
        <v>39863</v>
      </c>
      <c r="E4178" s="126"/>
      <c r="F4178" s="141">
        <v>23.547999999999998</v>
      </c>
      <c r="G4178" s="126"/>
      <c r="H4178" s="126"/>
      <c r="I4178" s="126"/>
    </row>
    <row r="4179" spans="3:9" x14ac:dyDescent="0.2">
      <c r="C4179" s="126"/>
      <c r="D4179" s="138">
        <v>39862</v>
      </c>
      <c r="E4179" s="126"/>
      <c r="F4179" s="141">
        <v>23.69</v>
      </c>
      <c r="G4179" s="126"/>
      <c r="H4179" s="126"/>
      <c r="I4179" s="126"/>
    </row>
    <row r="4180" spans="3:9" x14ac:dyDescent="0.2">
      <c r="C4180" s="126"/>
      <c r="D4180" s="138">
        <v>39861</v>
      </c>
      <c r="E4180" s="126"/>
      <c r="F4180" s="141">
        <v>23.550999999999998</v>
      </c>
      <c r="G4180" s="126"/>
      <c r="H4180" s="126"/>
      <c r="I4180" s="126"/>
    </row>
    <row r="4181" spans="3:9" x14ac:dyDescent="0.2">
      <c r="C4181" s="126"/>
      <c r="D4181" s="138">
        <v>39860</v>
      </c>
      <c r="E4181" s="126"/>
      <c r="F4181" s="141">
        <v>23.265999999999998</v>
      </c>
      <c r="G4181" s="126"/>
      <c r="H4181" s="126"/>
      <c r="I4181" s="126"/>
    </row>
    <row r="4182" spans="3:9" x14ac:dyDescent="0.2">
      <c r="C4182" s="126"/>
      <c r="D4182" s="138">
        <v>39857</v>
      </c>
      <c r="E4182" s="126"/>
      <c r="F4182" s="141">
        <v>23.273</v>
      </c>
      <c r="G4182" s="126"/>
      <c r="H4182" s="126"/>
      <c r="I4182" s="126"/>
    </row>
    <row r="4183" spans="3:9" x14ac:dyDescent="0.2">
      <c r="C4183" s="126"/>
      <c r="D4183" s="138">
        <v>39856</v>
      </c>
      <c r="E4183" s="126"/>
      <c r="F4183" s="141">
        <v>23.405999999999999</v>
      </c>
      <c r="G4183" s="126"/>
      <c r="H4183" s="126"/>
      <c r="I4183" s="126"/>
    </row>
    <row r="4184" spans="3:9" x14ac:dyDescent="0.2">
      <c r="C4184" s="126"/>
      <c r="D4184" s="138">
        <v>39855</v>
      </c>
      <c r="E4184" s="126"/>
      <c r="F4184" s="141">
        <v>23.425000000000001</v>
      </c>
      <c r="G4184" s="126"/>
      <c r="H4184" s="126"/>
      <c r="I4184" s="126"/>
    </row>
    <row r="4185" spans="3:9" x14ac:dyDescent="0.2">
      <c r="C4185" s="126"/>
      <c r="D4185" s="138">
        <v>39854</v>
      </c>
      <c r="E4185" s="126"/>
      <c r="F4185" s="141">
        <v>23.013999999999999</v>
      </c>
      <c r="G4185" s="126"/>
      <c r="H4185" s="126"/>
      <c r="I4185" s="126"/>
    </row>
    <row r="4186" spans="3:9" x14ac:dyDescent="0.2">
      <c r="C4186" s="126"/>
      <c r="D4186" s="138">
        <v>39853</v>
      </c>
      <c r="E4186" s="126"/>
      <c r="F4186" s="141">
        <v>22.852</v>
      </c>
      <c r="G4186" s="126"/>
      <c r="H4186" s="126"/>
      <c r="I4186" s="126"/>
    </row>
    <row r="4187" spans="3:9" x14ac:dyDescent="0.2">
      <c r="C4187" s="126"/>
      <c r="D4187" s="138">
        <v>39850</v>
      </c>
      <c r="E4187" s="126"/>
      <c r="F4187" s="141">
        <v>22.759</v>
      </c>
      <c r="G4187" s="126"/>
      <c r="H4187" s="126"/>
      <c r="I4187" s="126"/>
    </row>
    <row r="4188" spans="3:9" x14ac:dyDescent="0.2">
      <c r="C4188" s="126"/>
      <c r="D4188" s="138">
        <v>39849</v>
      </c>
      <c r="E4188" s="126"/>
      <c r="F4188" s="141">
        <v>22.7</v>
      </c>
      <c r="G4188" s="126"/>
      <c r="H4188" s="126"/>
      <c r="I4188" s="126"/>
    </row>
    <row r="4189" spans="3:9" x14ac:dyDescent="0.2">
      <c r="C4189" s="126"/>
      <c r="D4189" s="138">
        <v>39848</v>
      </c>
      <c r="E4189" s="126"/>
      <c r="F4189" s="141">
        <v>22.702999999999999</v>
      </c>
      <c r="G4189" s="126"/>
      <c r="H4189" s="126"/>
      <c r="I4189" s="126"/>
    </row>
    <row r="4190" spans="3:9" x14ac:dyDescent="0.2">
      <c r="C4190" s="126"/>
      <c r="D4190" s="138">
        <v>39847</v>
      </c>
      <c r="E4190" s="126"/>
      <c r="F4190" s="141">
        <v>22.698</v>
      </c>
      <c r="G4190" s="126"/>
      <c r="H4190" s="126"/>
      <c r="I4190" s="126"/>
    </row>
    <row r="4191" spans="3:9" x14ac:dyDescent="0.2">
      <c r="C4191" s="126"/>
      <c r="D4191" s="138">
        <v>39846</v>
      </c>
      <c r="E4191" s="126"/>
      <c r="F4191" s="141">
        <v>22.702999999999999</v>
      </c>
      <c r="G4191" s="126"/>
      <c r="H4191" s="126"/>
      <c r="I4191" s="126"/>
    </row>
    <row r="4192" spans="3:9" x14ac:dyDescent="0.2">
      <c r="C4192" s="126"/>
      <c r="D4192" s="138">
        <v>39843</v>
      </c>
      <c r="E4192" s="126"/>
      <c r="F4192" s="141">
        <v>22.7</v>
      </c>
      <c r="G4192" s="126"/>
      <c r="H4192" s="126"/>
      <c r="I4192" s="126"/>
    </row>
    <row r="4193" spans="3:9" x14ac:dyDescent="0.2">
      <c r="C4193" s="126"/>
      <c r="D4193" s="138">
        <v>39842</v>
      </c>
      <c r="E4193" s="126"/>
      <c r="F4193" s="141">
        <v>22.702999999999999</v>
      </c>
      <c r="G4193" s="126"/>
      <c r="H4193" s="126"/>
      <c r="I4193" s="126"/>
    </row>
    <row r="4194" spans="3:9" x14ac:dyDescent="0.2">
      <c r="C4194" s="126"/>
      <c r="D4194" s="138">
        <v>39841</v>
      </c>
      <c r="E4194" s="126"/>
      <c r="F4194" s="141">
        <v>22.7</v>
      </c>
      <c r="G4194" s="126"/>
      <c r="H4194" s="126"/>
      <c r="I4194" s="126"/>
    </row>
    <row r="4195" spans="3:9" x14ac:dyDescent="0.2">
      <c r="C4195" s="126"/>
      <c r="D4195" s="138">
        <v>39840</v>
      </c>
      <c r="E4195" s="126"/>
      <c r="F4195" s="141">
        <v>22.7</v>
      </c>
      <c r="G4195" s="126"/>
      <c r="H4195" s="126"/>
      <c r="I4195" s="126"/>
    </row>
    <row r="4196" spans="3:9" x14ac:dyDescent="0.2">
      <c r="C4196" s="126"/>
      <c r="D4196" s="138">
        <v>39839</v>
      </c>
      <c r="E4196" s="126"/>
      <c r="F4196" s="141">
        <v>22.707000000000001</v>
      </c>
      <c r="G4196" s="126"/>
      <c r="H4196" s="126"/>
      <c r="I4196" s="126"/>
    </row>
    <row r="4197" spans="3:9" x14ac:dyDescent="0.2">
      <c r="C4197" s="126"/>
      <c r="D4197" s="138">
        <v>39836</v>
      </c>
      <c r="E4197" s="126"/>
      <c r="F4197" s="141">
        <v>22.8</v>
      </c>
      <c r="G4197" s="126"/>
      <c r="H4197" s="126"/>
      <c r="I4197" s="126"/>
    </row>
    <row r="4198" spans="3:9" x14ac:dyDescent="0.2">
      <c r="C4198" s="126"/>
      <c r="D4198" s="138">
        <v>39835</v>
      </c>
      <c r="E4198" s="126"/>
      <c r="F4198" s="141">
        <v>22.8</v>
      </c>
      <c r="G4198" s="126"/>
      <c r="H4198" s="126"/>
      <c r="I4198" s="126"/>
    </row>
    <row r="4199" spans="3:9" x14ac:dyDescent="0.2">
      <c r="C4199" s="126"/>
      <c r="D4199" s="138">
        <v>39834</v>
      </c>
      <c r="E4199" s="126"/>
      <c r="F4199" s="141">
        <v>22.838000000000001</v>
      </c>
      <c r="G4199" s="126"/>
      <c r="H4199" s="126"/>
      <c r="I4199" s="126"/>
    </row>
    <row r="4200" spans="3:9" x14ac:dyDescent="0.2">
      <c r="C4200" s="126"/>
      <c r="D4200" s="138">
        <v>39833</v>
      </c>
      <c r="E4200" s="126"/>
      <c r="F4200" s="141">
        <v>22.911999999999999</v>
      </c>
      <c r="G4200" s="126"/>
      <c r="H4200" s="126"/>
      <c r="I4200" s="126"/>
    </row>
    <row r="4201" spans="3:9" x14ac:dyDescent="0.2">
      <c r="C4201" s="126"/>
      <c r="D4201" s="138">
        <v>39832</v>
      </c>
      <c r="E4201" s="126"/>
      <c r="F4201" s="141">
        <v>22.997</v>
      </c>
      <c r="G4201" s="126"/>
      <c r="H4201" s="126"/>
      <c r="I4201" s="126"/>
    </row>
    <row r="4202" spans="3:9" x14ac:dyDescent="0.2">
      <c r="C4202" s="126"/>
      <c r="D4202" s="138">
        <v>39829</v>
      </c>
      <c r="E4202" s="126"/>
      <c r="F4202" s="141">
        <v>23.048999999999999</v>
      </c>
      <c r="G4202" s="126"/>
      <c r="H4202" s="126"/>
      <c r="I4202" s="126"/>
    </row>
    <row r="4203" spans="3:9" x14ac:dyDescent="0.2">
      <c r="C4203" s="126"/>
      <c r="D4203" s="138">
        <v>39828</v>
      </c>
      <c r="E4203" s="126"/>
      <c r="F4203" s="141">
        <v>23.141999999999999</v>
      </c>
      <c r="G4203" s="126"/>
      <c r="H4203" s="126"/>
      <c r="I4203" s="126"/>
    </row>
    <row r="4204" spans="3:9" x14ac:dyDescent="0.2">
      <c r="C4204" s="126"/>
      <c r="D4204" s="138">
        <v>39827</v>
      </c>
      <c r="E4204" s="126"/>
      <c r="F4204" s="141">
        <v>23.274999999999999</v>
      </c>
      <c r="G4204" s="126"/>
      <c r="H4204" s="126"/>
      <c r="I4204" s="126"/>
    </row>
    <row r="4205" spans="3:9" x14ac:dyDescent="0.2">
      <c r="C4205" s="126"/>
      <c r="D4205" s="138">
        <v>39826</v>
      </c>
      <c r="E4205" s="126"/>
      <c r="F4205" s="141">
        <v>23.6</v>
      </c>
      <c r="G4205" s="126"/>
      <c r="H4205" s="126"/>
      <c r="I4205" s="126"/>
    </row>
    <row r="4206" spans="3:9" x14ac:dyDescent="0.2">
      <c r="C4206" s="126"/>
      <c r="D4206" s="138">
        <v>39825</v>
      </c>
      <c r="E4206" s="126"/>
      <c r="F4206" s="141">
        <v>24.004000000000001</v>
      </c>
      <c r="G4206" s="126"/>
      <c r="H4206" s="126"/>
      <c r="I4206" s="126"/>
    </row>
    <row r="4207" spans="3:9" x14ac:dyDescent="0.2">
      <c r="C4207" s="126"/>
      <c r="D4207" s="138">
        <v>39822</v>
      </c>
      <c r="E4207" s="126"/>
      <c r="F4207" s="141">
        <v>24.056000000000001</v>
      </c>
      <c r="G4207" s="126"/>
      <c r="H4207" s="126"/>
      <c r="I4207" s="126"/>
    </row>
    <row r="4208" spans="3:9" x14ac:dyDescent="0.2">
      <c r="C4208" s="126"/>
      <c r="D4208" s="138">
        <v>39821</v>
      </c>
      <c r="E4208" s="126"/>
      <c r="F4208" s="141">
        <v>24.06</v>
      </c>
      <c r="G4208" s="126"/>
      <c r="H4208" s="126"/>
      <c r="I4208" s="126"/>
    </row>
    <row r="4209" spans="3:9" x14ac:dyDescent="0.2">
      <c r="C4209" s="126"/>
      <c r="D4209" s="138">
        <v>39820</v>
      </c>
      <c r="E4209" s="126"/>
      <c r="F4209" s="141">
        <v>24.132000000000001</v>
      </c>
      <c r="G4209" s="126"/>
      <c r="H4209" s="126"/>
      <c r="I4209" s="126"/>
    </row>
    <row r="4210" spans="3:9" x14ac:dyDescent="0.2">
      <c r="C4210" s="126"/>
      <c r="D4210" s="138">
        <v>39818</v>
      </c>
      <c r="E4210" s="126"/>
      <c r="F4210" s="141">
        <v>24.27</v>
      </c>
      <c r="G4210" s="126"/>
      <c r="H4210" s="126"/>
      <c r="I4210" s="126"/>
    </row>
    <row r="4211" spans="3:9" x14ac:dyDescent="0.2">
      <c r="C4211" s="126"/>
      <c r="D4211" s="138">
        <v>39815</v>
      </c>
      <c r="E4211" s="126"/>
      <c r="F4211" s="141">
        <v>24.361999999999998</v>
      </c>
      <c r="G4211" s="126"/>
      <c r="H4211" s="126"/>
      <c r="I4211" s="126"/>
    </row>
    <row r="4212" spans="3:9" x14ac:dyDescent="0.2">
      <c r="C4212" s="126"/>
      <c r="D4212" s="138">
        <v>39813</v>
      </c>
      <c r="E4212" s="126"/>
      <c r="F4212" s="141" t="s">
        <v>1357</v>
      </c>
      <c r="G4212" s="126"/>
      <c r="H4212" s="126"/>
      <c r="I4212" s="126"/>
    </row>
    <row r="4213" spans="3:9" x14ac:dyDescent="0.2">
      <c r="C4213" s="126"/>
      <c r="D4213" s="138">
        <v>39812</v>
      </c>
      <c r="E4213" s="126"/>
      <c r="F4213" s="141">
        <v>24.361999999999998</v>
      </c>
      <c r="G4213" s="126"/>
      <c r="H4213" s="126"/>
      <c r="I4213" s="126"/>
    </row>
    <row r="4214" spans="3:9" x14ac:dyDescent="0.2">
      <c r="C4214" s="126"/>
      <c r="D4214" s="138">
        <v>39811</v>
      </c>
      <c r="E4214" s="126"/>
      <c r="F4214" s="141">
        <v>24.347999999999999</v>
      </c>
      <c r="G4214" s="126"/>
      <c r="H4214" s="126"/>
      <c r="I4214" s="126"/>
    </row>
    <row r="4215" spans="3:9" x14ac:dyDescent="0.2">
      <c r="C4215" s="126"/>
      <c r="D4215" s="138">
        <v>39808</v>
      </c>
      <c r="E4215" s="126"/>
      <c r="F4215" s="141">
        <v>24.315000000000001</v>
      </c>
      <c r="G4215" s="126"/>
      <c r="H4215" s="126"/>
      <c r="I4215" s="126"/>
    </row>
    <row r="4216" spans="3:9" x14ac:dyDescent="0.2">
      <c r="C4216" s="126"/>
      <c r="D4216" s="138">
        <v>39806</v>
      </c>
      <c r="E4216" s="126"/>
      <c r="F4216" s="141">
        <v>24.318000000000001</v>
      </c>
      <c r="G4216" s="126"/>
      <c r="H4216" s="126"/>
      <c r="I4216" s="126"/>
    </row>
    <row r="4217" spans="3:9" x14ac:dyDescent="0.2">
      <c r="C4217" s="126"/>
      <c r="D4217" s="138">
        <v>39805</v>
      </c>
      <c r="E4217" s="126"/>
      <c r="F4217" s="141">
        <v>24.318000000000001</v>
      </c>
      <c r="G4217" s="126"/>
      <c r="H4217" s="126"/>
      <c r="I4217" s="126"/>
    </row>
    <row r="4218" spans="3:9" x14ac:dyDescent="0.2">
      <c r="C4218" s="126"/>
      <c r="D4218" s="138">
        <v>39804</v>
      </c>
      <c r="E4218" s="126"/>
      <c r="F4218" s="141">
        <v>24.32</v>
      </c>
      <c r="G4218" s="126"/>
      <c r="H4218" s="126"/>
      <c r="I4218" s="126"/>
    </row>
    <row r="4219" spans="3:9" x14ac:dyDescent="0.2">
      <c r="C4219" s="126"/>
      <c r="D4219" s="138">
        <v>39801</v>
      </c>
      <c r="E4219" s="126"/>
      <c r="F4219" s="141">
        <v>24.326000000000001</v>
      </c>
      <c r="G4219" s="126"/>
      <c r="H4219" s="126"/>
      <c r="I4219" s="126"/>
    </row>
    <row r="4220" spans="3:9" x14ac:dyDescent="0.2">
      <c r="C4220" s="126"/>
      <c r="D4220" s="138">
        <v>39800</v>
      </c>
      <c r="E4220" s="126"/>
      <c r="F4220" s="141">
        <v>24.379000000000001</v>
      </c>
      <c r="G4220" s="126"/>
      <c r="H4220" s="126"/>
      <c r="I4220" s="126"/>
    </row>
    <row r="4221" spans="3:9" x14ac:dyDescent="0.2">
      <c r="C4221" s="126"/>
      <c r="D4221" s="138">
        <v>39799</v>
      </c>
      <c r="E4221" s="126"/>
      <c r="F4221" s="141">
        <v>24.408000000000001</v>
      </c>
      <c r="G4221" s="126"/>
      <c r="H4221" s="126"/>
      <c r="I4221" s="126"/>
    </row>
    <row r="4222" spans="3:9" x14ac:dyDescent="0.2">
      <c r="C4222" s="126"/>
      <c r="D4222" s="138">
        <v>39798</v>
      </c>
      <c r="E4222" s="126"/>
      <c r="F4222" s="141">
        <v>24.408999999999999</v>
      </c>
      <c r="G4222" s="126"/>
      <c r="H4222" s="126"/>
      <c r="I4222" s="126"/>
    </row>
    <row r="4223" spans="3:9" x14ac:dyDescent="0.2">
      <c r="C4223" s="126"/>
      <c r="D4223" s="138">
        <v>39797</v>
      </c>
      <c r="E4223" s="126"/>
      <c r="F4223" s="141">
        <v>24.428000000000001</v>
      </c>
      <c r="G4223" s="126"/>
      <c r="H4223" s="126"/>
      <c r="I4223" s="126"/>
    </row>
    <row r="4224" spans="3:9" x14ac:dyDescent="0.2">
      <c r="C4224" s="126"/>
      <c r="D4224" s="138">
        <v>39794</v>
      </c>
      <c r="E4224" s="126"/>
      <c r="F4224" s="141">
        <v>24.422999999999998</v>
      </c>
      <c r="G4224" s="126"/>
      <c r="H4224" s="126"/>
      <c r="I4224" s="126"/>
    </row>
    <row r="4225" spans="3:9" x14ac:dyDescent="0.2">
      <c r="C4225" s="126"/>
      <c r="D4225" s="138">
        <v>39793</v>
      </c>
      <c r="E4225" s="126"/>
      <c r="F4225" s="141">
        <v>24.420999999999999</v>
      </c>
      <c r="G4225" s="126"/>
      <c r="H4225" s="126"/>
      <c r="I4225" s="126"/>
    </row>
    <row r="4226" spans="3:9" x14ac:dyDescent="0.2">
      <c r="C4226" s="126"/>
      <c r="D4226" s="138">
        <v>39792</v>
      </c>
      <c r="E4226" s="126"/>
      <c r="F4226" s="141">
        <v>24.474</v>
      </c>
      <c r="G4226" s="126"/>
      <c r="H4226" s="126"/>
      <c r="I4226" s="126"/>
    </row>
    <row r="4227" spans="3:9" x14ac:dyDescent="0.2">
      <c r="C4227" s="126"/>
      <c r="D4227" s="138">
        <v>39791</v>
      </c>
      <c r="E4227" s="126"/>
      <c r="F4227" s="141">
        <v>24.43</v>
      </c>
      <c r="G4227" s="126"/>
      <c r="H4227" s="126"/>
      <c r="I4227" s="126"/>
    </row>
    <row r="4228" spans="3:9" x14ac:dyDescent="0.2">
      <c r="C4228" s="126"/>
      <c r="D4228" s="138">
        <v>39790</v>
      </c>
      <c r="E4228" s="126"/>
      <c r="F4228" s="141">
        <v>24.414999999999999</v>
      </c>
      <c r="G4228" s="126"/>
      <c r="H4228" s="126"/>
      <c r="I4228" s="126"/>
    </row>
    <row r="4229" spans="3:9" x14ac:dyDescent="0.2">
      <c r="C4229" s="126"/>
      <c r="D4229" s="138">
        <v>39787</v>
      </c>
      <c r="E4229" s="126"/>
      <c r="F4229" s="141">
        <v>24.547999999999998</v>
      </c>
      <c r="G4229" s="126"/>
      <c r="H4229" s="126"/>
      <c r="I4229" s="126"/>
    </row>
    <row r="4230" spans="3:9" x14ac:dyDescent="0.2">
      <c r="C4230" s="126"/>
      <c r="D4230" s="138">
        <v>39786</v>
      </c>
      <c r="E4230" s="126"/>
      <c r="F4230" s="141">
        <v>24.402999999999999</v>
      </c>
      <c r="G4230" s="126"/>
      <c r="H4230" s="126"/>
      <c r="I4230" s="126"/>
    </row>
    <row r="4231" spans="3:9" x14ac:dyDescent="0.2">
      <c r="C4231" s="126"/>
      <c r="D4231" s="138">
        <v>39785</v>
      </c>
      <c r="E4231" s="126"/>
      <c r="F4231" s="141">
        <v>24.193000000000001</v>
      </c>
      <c r="G4231" s="126"/>
      <c r="H4231" s="126"/>
      <c r="I4231" s="126"/>
    </row>
    <row r="4232" spans="3:9" x14ac:dyDescent="0.2">
      <c r="C4232" s="126"/>
      <c r="D4232" s="138">
        <v>39784</v>
      </c>
      <c r="E4232" s="126"/>
      <c r="F4232" s="141">
        <v>24.126999999999999</v>
      </c>
      <c r="G4232" s="126"/>
      <c r="H4232" s="126"/>
      <c r="I4232" s="126"/>
    </row>
    <row r="4233" spans="3:9" x14ac:dyDescent="0.2">
      <c r="C4233" s="126"/>
      <c r="D4233" s="138">
        <v>39783</v>
      </c>
      <c r="E4233" s="126"/>
      <c r="F4233" s="141">
        <v>24.056000000000001</v>
      </c>
      <c r="G4233" s="126"/>
      <c r="H4233" s="126"/>
      <c r="I4233" s="126"/>
    </row>
    <row r="4234" spans="3:9" x14ac:dyDescent="0.2">
      <c r="C4234" s="126"/>
      <c r="D4234" s="138">
        <v>39779</v>
      </c>
      <c r="E4234" s="126"/>
      <c r="F4234" s="141">
        <v>23.902999999999999</v>
      </c>
      <c r="G4234" s="126"/>
      <c r="H4234" s="126"/>
      <c r="I4234" s="126"/>
    </row>
    <row r="4235" spans="3:9" x14ac:dyDescent="0.2">
      <c r="C4235" s="126"/>
      <c r="D4235" s="138">
        <v>39778</v>
      </c>
      <c r="E4235" s="126"/>
      <c r="F4235" s="141">
        <v>23.890999999999998</v>
      </c>
      <c r="G4235" s="126"/>
      <c r="H4235" s="126"/>
      <c r="I4235" s="126"/>
    </row>
    <row r="4236" spans="3:9" x14ac:dyDescent="0.2">
      <c r="C4236" s="126"/>
      <c r="D4236" s="138">
        <v>39777</v>
      </c>
      <c r="E4236" s="126"/>
      <c r="F4236" s="141">
        <v>23.754000000000001</v>
      </c>
      <c r="G4236" s="126"/>
      <c r="H4236" s="126"/>
      <c r="I4236" s="126"/>
    </row>
    <row r="4237" spans="3:9" x14ac:dyDescent="0.2">
      <c r="C4237" s="126"/>
      <c r="D4237" s="138">
        <v>39776</v>
      </c>
      <c r="E4237" s="126"/>
      <c r="F4237" s="141">
        <v>23.771000000000001</v>
      </c>
      <c r="G4237" s="126"/>
      <c r="H4237" s="126"/>
      <c r="I4237" s="126"/>
    </row>
    <row r="4238" spans="3:9" x14ac:dyDescent="0.2">
      <c r="C4238" s="126"/>
      <c r="D4238" s="138">
        <v>39773</v>
      </c>
      <c r="E4238" s="126"/>
      <c r="F4238" s="141">
        <v>23.763000000000002</v>
      </c>
      <c r="G4238" s="126"/>
      <c r="H4238" s="126"/>
      <c r="I4238" s="126"/>
    </row>
    <row r="4239" spans="3:9" x14ac:dyDescent="0.2">
      <c r="C4239" s="126"/>
      <c r="D4239" s="138">
        <v>39772</v>
      </c>
      <c r="E4239" s="126"/>
      <c r="F4239" s="141">
        <v>23.742000000000001</v>
      </c>
      <c r="G4239" s="126"/>
      <c r="H4239" s="126"/>
      <c r="I4239" s="126"/>
    </row>
    <row r="4240" spans="3:9" x14ac:dyDescent="0.2">
      <c r="C4240" s="126"/>
      <c r="D4240" s="138">
        <v>39771</v>
      </c>
      <c r="E4240" s="126"/>
      <c r="F4240" s="141">
        <v>23.762</v>
      </c>
      <c r="G4240" s="126"/>
      <c r="H4240" s="126"/>
      <c r="I4240" s="126"/>
    </row>
    <row r="4241" spans="3:9" x14ac:dyDescent="0.2">
      <c r="C4241" s="126"/>
      <c r="D4241" s="138">
        <v>39770</v>
      </c>
      <c r="E4241" s="126"/>
      <c r="F4241" s="141">
        <v>23.713999999999999</v>
      </c>
      <c r="G4241" s="126"/>
      <c r="H4241" s="126"/>
      <c r="I4241" s="126"/>
    </row>
    <row r="4242" spans="3:9" x14ac:dyDescent="0.2">
      <c r="C4242" s="126"/>
      <c r="D4242" s="138">
        <v>39769</v>
      </c>
      <c r="E4242" s="126"/>
      <c r="F4242" s="141">
        <v>23.773</v>
      </c>
      <c r="G4242" s="126"/>
      <c r="H4242" s="126"/>
      <c r="I4242" s="126"/>
    </row>
    <row r="4243" spans="3:9" x14ac:dyDescent="0.2">
      <c r="C4243" s="126"/>
      <c r="D4243" s="138">
        <v>39766</v>
      </c>
      <c r="E4243" s="126"/>
      <c r="F4243" s="141">
        <v>23.774999999999999</v>
      </c>
      <c r="G4243" s="126"/>
      <c r="H4243" s="126"/>
      <c r="I4243" s="126"/>
    </row>
    <row r="4244" spans="3:9" x14ac:dyDescent="0.2">
      <c r="C4244" s="126"/>
      <c r="D4244" s="138">
        <v>39765</v>
      </c>
      <c r="E4244" s="126"/>
      <c r="F4244" s="141">
        <v>23.8</v>
      </c>
      <c r="G4244" s="126"/>
      <c r="H4244" s="126"/>
      <c r="I4244" s="126"/>
    </row>
    <row r="4245" spans="3:9" x14ac:dyDescent="0.2">
      <c r="C4245" s="126"/>
      <c r="D4245" s="138">
        <v>39764</v>
      </c>
      <c r="E4245" s="126"/>
      <c r="F4245" s="141">
        <v>23.727</v>
      </c>
      <c r="G4245" s="126"/>
      <c r="H4245" s="126"/>
      <c r="I4245" s="126"/>
    </row>
    <row r="4246" spans="3:9" x14ac:dyDescent="0.2">
      <c r="C4246" s="126"/>
      <c r="D4246" s="138">
        <v>39763</v>
      </c>
      <c r="E4246" s="126"/>
      <c r="F4246" s="141">
        <v>23.613</v>
      </c>
      <c r="G4246" s="126"/>
      <c r="H4246" s="126"/>
      <c r="I4246" s="126"/>
    </row>
    <row r="4247" spans="3:9" x14ac:dyDescent="0.2">
      <c r="C4247" s="126"/>
      <c r="D4247" s="138">
        <v>39762</v>
      </c>
      <c r="E4247" s="126"/>
      <c r="F4247" s="141">
        <v>23.516999999999999</v>
      </c>
      <c r="G4247" s="126"/>
      <c r="H4247" s="126"/>
      <c r="I4247" s="126"/>
    </row>
    <row r="4248" spans="3:9" x14ac:dyDescent="0.2">
      <c r="C4248" s="126"/>
      <c r="D4248" s="138">
        <v>39759</v>
      </c>
      <c r="E4248" s="126"/>
      <c r="F4248" s="141">
        <v>23.66</v>
      </c>
      <c r="G4248" s="126"/>
      <c r="H4248" s="126"/>
      <c r="I4248" s="126"/>
    </row>
    <row r="4249" spans="3:9" x14ac:dyDescent="0.2">
      <c r="C4249" s="126"/>
      <c r="D4249" s="138">
        <v>39758</v>
      </c>
      <c r="E4249" s="126"/>
      <c r="F4249" s="141">
        <v>23.475999999999999</v>
      </c>
      <c r="G4249" s="126"/>
      <c r="H4249" s="126"/>
      <c r="I4249" s="126"/>
    </row>
    <row r="4250" spans="3:9" x14ac:dyDescent="0.2">
      <c r="C4250" s="126"/>
      <c r="D4250" s="138">
        <v>39757</v>
      </c>
      <c r="E4250" s="126"/>
      <c r="F4250" s="141">
        <v>23.379000000000001</v>
      </c>
      <c r="G4250" s="126"/>
      <c r="H4250" s="126"/>
      <c r="I4250" s="126"/>
    </row>
    <row r="4251" spans="3:9" x14ac:dyDescent="0.2">
      <c r="C4251" s="126"/>
      <c r="D4251" s="138">
        <v>39756</v>
      </c>
      <c r="E4251" s="126"/>
      <c r="F4251" s="141">
        <v>23.466999999999999</v>
      </c>
      <c r="G4251" s="126"/>
      <c r="H4251" s="126"/>
      <c r="I4251" s="126"/>
    </row>
    <row r="4252" spans="3:9" x14ac:dyDescent="0.2">
      <c r="C4252" s="126"/>
      <c r="D4252" s="138">
        <v>39755</v>
      </c>
      <c r="E4252" s="126"/>
      <c r="F4252" s="141">
        <v>23.271999999999998</v>
      </c>
      <c r="G4252" s="126"/>
      <c r="H4252" s="126"/>
      <c r="I4252" s="126"/>
    </row>
    <row r="4253" spans="3:9" x14ac:dyDescent="0.2">
      <c r="C4253" s="126"/>
      <c r="D4253" s="138">
        <v>39752</v>
      </c>
      <c r="E4253" s="126"/>
      <c r="F4253" s="141">
        <v>23.172999999999998</v>
      </c>
      <c r="G4253" s="126"/>
      <c r="H4253" s="126"/>
      <c r="I4253" s="126"/>
    </row>
    <row r="4254" spans="3:9" x14ac:dyDescent="0.2">
      <c r="C4254" s="126"/>
      <c r="D4254" s="138">
        <v>39751</v>
      </c>
      <c r="E4254" s="126"/>
      <c r="F4254" s="141">
        <v>23.158999999999999</v>
      </c>
      <c r="G4254" s="126"/>
      <c r="H4254" s="126"/>
      <c r="I4254" s="126"/>
    </row>
    <row r="4255" spans="3:9" x14ac:dyDescent="0.2">
      <c r="C4255" s="126"/>
      <c r="D4255" s="138">
        <v>39750</v>
      </c>
      <c r="E4255" s="126"/>
      <c r="F4255" s="141">
        <v>23.190999999999999</v>
      </c>
      <c r="G4255" s="126"/>
      <c r="H4255" s="126"/>
      <c r="I4255" s="126"/>
    </row>
    <row r="4256" spans="3:9" x14ac:dyDescent="0.2">
      <c r="C4256" s="126"/>
      <c r="D4256" s="138">
        <v>39749</v>
      </c>
      <c r="E4256" s="126"/>
      <c r="F4256" s="141">
        <v>23.207000000000001</v>
      </c>
      <c r="G4256" s="126"/>
      <c r="H4256" s="126"/>
      <c r="I4256" s="126"/>
    </row>
    <row r="4257" spans="3:9" x14ac:dyDescent="0.2">
      <c r="C4257" s="126"/>
      <c r="D4257" s="138">
        <v>39748</v>
      </c>
      <c r="E4257" s="126"/>
      <c r="F4257" s="141">
        <v>23.134</v>
      </c>
      <c r="G4257" s="126"/>
      <c r="H4257" s="126"/>
      <c r="I4257" s="126"/>
    </row>
    <row r="4258" spans="3:9" x14ac:dyDescent="0.2">
      <c r="C4258" s="126"/>
      <c r="D4258" s="138">
        <v>39745</v>
      </c>
      <c r="E4258" s="126"/>
      <c r="F4258" s="141">
        <v>22.908000000000001</v>
      </c>
      <c r="G4258" s="126"/>
      <c r="H4258" s="126"/>
      <c r="I4258" s="126"/>
    </row>
    <row r="4259" spans="3:9" x14ac:dyDescent="0.2">
      <c r="C4259" s="126"/>
      <c r="D4259" s="138">
        <v>39744</v>
      </c>
      <c r="E4259" s="126"/>
      <c r="F4259" s="141">
        <v>22.928000000000001</v>
      </c>
      <c r="G4259" s="126"/>
      <c r="H4259" s="126"/>
      <c r="I4259" s="126"/>
    </row>
    <row r="4260" spans="3:9" x14ac:dyDescent="0.2">
      <c r="C4260" s="126"/>
      <c r="D4260" s="138">
        <v>39743</v>
      </c>
      <c r="E4260" s="126"/>
      <c r="F4260" s="141">
        <v>22.927</v>
      </c>
      <c r="G4260" s="126"/>
      <c r="H4260" s="126"/>
      <c r="I4260" s="126"/>
    </row>
    <row r="4261" spans="3:9" x14ac:dyDescent="0.2">
      <c r="C4261" s="126"/>
      <c r="D4261" s="138">
        <v>39742</v>
      </c>
      <c r="E4261" s="126"/>
      <c r="F4261" s="141">
        <v>22.597000000000001</v>
      </c>
      <c r="G4261" s="126"/>
      <c r="H4261" s="126"/>
      <c r="I4261" s="126"/>
    </row>
    <row r="4262" spans="3:9" x14ac:dyDescent="0.2">
      <c r="C4262" s="126"/>
      <c r="D4262" s="138">
        <v>39741</v>
      </c>
      <c r="E4262" s="126"/>
      <c r="F4262" s="141">
        <v>22.562999999999999</v>
      </c>
      <c r="G4262" s="126"/>
      <c r="H4262" s="126"/>
      <c r="I4262" s="126"/>
    </row>
    <row r="4263" spans="3:9" x14ac:dyDescent="0.2">
      <c r="C4263" s="126"/>
      <c r="D4263" s="138">
        <v>39738</v>
      </c>
      <c r="E4263" s="126"/>
      <c r="F4263" s="141">
        <v>22.294</v>
      </c>
      <c r="G4263" s="126"/>
      <c r="H4263" s="126"/>
      <c r="I4263" s="126"/>
    </row>
    <row r="4264" spans="3:9" x14ac:dyDescent="0.2">
      <c r="C4264" s="126"/>
      <c r="D4264" s="138">
        <v>39737</v>
      </c>
      <c r="E4264" s="126"/>
      <c r="F4264" s="141">
        <v>22.132999999999999</v>
      </c>
      <c r="G4264" s="126"/>
      <c r="H4264" s="126"/>
      <c r="I4264" s="126"/>
    </row>
    <row r="4265" spans="3:9" x14ac:dyDescent="0.2">
      <c r="C4265" s="126"/>
      <c r="D4265" s="138">
        <v>39736</v>
      </c>
      <c r="E4265" s="126"/>
      <c r="F4265" s="141">
        <v>22.1</v>
      </c>
      <c r="G4265" s="126"/>
      <c r="H4265" s="126"/>
      <c r="I4265" s="126"/>
    </row>
    <row r="4266" spans="3:9" x14ac:dyDescent="0.2">
      <c r="C4266" s="126"/>
      <c r="D4266" s="138">
        <v>39735</v>
      </c>
      <c r="E4266" s="126"/>
      <c r="F4266" s="141">
        <v>22.004999999999999</v>
      </c>
      <c r="G4266" s="126"/>
      <c r="H4266" s="126"/>
      <c r="I4266" s="126"/>
    </row>
    <row r="4267" spans="3:9" x14ac:dyDescent="0.2">
      <c r="C4267" s="126"/>
      <c r="D4267" s="138">
        <v>39734</v>
      </c>
      <c r="E4267" s="126"/>
      <c r="F4267" s="141">
        <v>22.315999999999999</v>
      </c>
      <c r="G4267" s="126"/>
      <c r="H4267" s="126"/>
      <c r="I4267" s="126"/>
    </row>
    <row r="4268" spans="3:9" x14ac:dyDescent="0.2">
      <c r="C4268" s="126"/>
      <c r="D4268" s="138">
        <v>39731</v>
      </c>
      <c r="E4268" s="126"/>
      <c r="F4268" s="141">
        <v>22.478999999999999</v>
      </c>
      <c r="G4268" s="126"/>
      <c r="H4268" s="126"/>
      <c r="I4268" s="126"/>
    </row>
    <row r="4269" spans="3:9" x14ac:dyDescent="0.2">
      <c r="C4269" s="126"/>
      <c r="D4269" s="138">
        <v>39730</v>
      </c>
      <c r="E4269" s="126"/>
      <c r="F4269" s="141">
        <v>22.093</v>
      </c>
      <c r="G4269" s="126"/>
      <c r="H4269" s="126"/>
      <c r="I4269" s="126"/>
    </row>
    <row r="4270" spans="3:9" x14ac:dyDescent="0.2">
      <c r="C4270" s="126"/>
      <c r="D4270" s="138">
        <v>39729</v>
      </c>
      <c r="E4270" s="126"/>
      <c r="F4270" s="141">
        <v>21.963999999999999</v>
      </c>
      <c r="G4270" s="126"/>
      <c r="H4270" s="126"/>
      <c r="I4270" s="126"/>
    </row>
    <row r="4271" spans="3:9" x14ac:dyDescent="0.2">
      <c r="C4271" s="126"/>
      <c r="D4271" s="138">
        <v>39728</v>
      </c>
      <c r="E4271" s="126"/>
      <c r="F4271" s="141">
        <v>21.571999999999999</v>
      </c>
      <c r="G4271" s="126"/>
      <c r="H4271" s="126"/>
      <c r="I4271" s="126"/>
    </row>
    <row r="4272" spans="3:9" x14ac:dyDescent="0.2">
      <c r="C4272" s="126"/>
      <c r="D4272" s="138">
        <v>39727</v>
      </c>
      <c r="E4272" s="126"/>
      <c r="F4272" s="141">
        <v>21.53</v>
      </c>
      <c r="G4272" s="126"/>
      <c r="H4272" s="126"/>
      <c r="I4272" s="126"/>
    </row>
    <row r="4273" spans="3:9" x14ac:dyDescent="0.2">
      <c r="C4273" s="126"/>
      <c r="D4273" s="138">
        <v>39724</v>
      </c>
      <c r="E4273" s="126"/>
      <c r="F4273" s="141">
        <v>21.344000000000001</v>
      </c>
      <c r="G4273" s="126"/>
      <c r="H4273" s="126"/>
      <c r="I4273" s="126"/>
    </row>
    <row r="4274" spans="3:9" x14ac:dyDescent="0.2">
      <c r="C4274" s="126"/>
      <c r="D4274" s="138">
        <v>39723</v>
      </c>
      <c r="E4274" s="126"/>
      <c r="F4274" s="141">
        <v>21.437000000000001</v>
      </c>
      <c r="G4274" s="126"/>
      <c r="H4274" s="126"/>
      <c r="I4274" s="126"/>
    </row>
    <row r="4275" spans="3:9" x14ac:dyDescent="0.2">
      <c r="C4275" s="126"/>
      <c r="D4275" s="138">
        <v>39722</v>
      </c>
      <c r="E4275" s="126"/>
      <c r="F4275" s="141">
        <v>21.527999999999999</v>
      </c>
      <c r="G4275" s="126"/>
      <c r="H4275" s="126"/>
      <c r="I4275" s="126"/>
    </row>
    <row r="4276" spans="3:9" x14ac:dyDescent="0.2">
      <c r="C4276" s="126"/>
      <c r="D4276" s="138">
        <v>39721</v>
      </c>
      <c r="E4276" s="126"/>
      <c r="F4276" s="141">
        <v>21.466999999999999</v>
      </c>
      <c r="G4276" s="126"/>
      <c r="H4276" s="126"/>
      <c r="I4276" s="126"/>
    </row>
    <row r="4277" spans="3:9" x14ac:dyDescent="0.2">
      <c r="C4277" s="126"/>
      <c r="D4277" s="138">
        <v>39720</v>
      </c>
      <c r="E4277" s="126"/>
      <c r="F4277" s="141">
        <v>21.420999999999999</v>
      </c>
      <c r="G4277" s="126"/>
      <c r="H4277" s="126"/>
      <c r="I4277" s="126"/>
    </row>
    <row r="4278" spans="3:9" x14ac:dyDescent="0.2">
      <c r="C4278" s="126"/>
      <c r="D4278" s="138">
        <v>39717</v>
      </c>
      <c r="E4278" s="126"/>
      <c r="F4278" s="141">
        <v>21.207999999999998</v>
      </c>
      <c r="G4278" s="126"/>
      <c r="H4278" s="126"/>
      <c r="I4278" s="126"/>
    </row>
    <row r="4279" spans="3:9" x14ac:dyDescent="0.2">
      <c r="C4279" s="126"/>
      <c r="D4279" s="138">
        <v>39716</v>
      </c>
      <c r="E4279" s="126"/>
      <c r="F4279" s="141">
        <v>20.998000000000001</v>
      </c>
      <c r="G4279" s="126"/>
      <c r="H4279" s="126"/>
      <c r="I4279" s="126"/>
    </row>
    <row r="4280" spans="3:9" x14ac:dyDescent="0.2">
      <c r="C4280" s="126"/>
      <c r="D4280" s="138">
        <v>39715</v>
      </c>
      <c r="E4280" s="126"/>
      <c r="F4280" s="141">
        <v>20.916</v>
      </c>
      <c r="G4280" s="126"/>
      <c r="H4280" s="126"/>
      <c r="I4280" s="126"/>
    </row>
    <row r="4281" spans="3:9" x14ac:dyDescent="0.2">
      <c r="C4281" s="126"/>
      <c r="D4281" s="138">
        <v>39714</v>
      </c>
      <c r="E4281" s="126"/>
      <c r="F4281" s="141">
        <v>20.696999999999999</v>
      </c>
      <c r="G4281" s="126"/>
      <c r="H4281" s="126"/>
      <c r="I4281" s="126"/>
    </row>
    <row r="4282" spans="3:9" x14ac:dyDescent="0.2">
      <c r="C4282" s="126"/>
      <c r="D4282" s="138">
        <v>39713</v>
      </c>
      <c r="E4282" s="126"/>
      <c r="F4282" s="141">
        <v>20.582999999999998</v>
      </c>
      <c r="G4282" s="126"/>
      <c r="H4282" s="126"/>
      <c r="I4282" s="126"/>
    </row>
    <row r="4283" spans="3:9" x14ac:dyDescent="0.2">
      <c r="C4283" s="126"/>
      <c r="D4283" s="138">
        <v>39710</v>
      </c>
      <c r="E4283" s="126"/>
      <c r="F4283" s="141">
        <v>20.751999999999999</v>
      </c>
      <c r="G4283" s="126"/>
      <c r="H4283" s="126"/>
      <c r="I4283" s="126"/>
    </row>
    <row r="4284" spans="3:9" x14ac:dyDescent="0.2">
      <c r="C4284" s="126"/>
      <c r="D4284" s="138">
        <v>39709</v>
      </c>
      <c r="E4284" s="126"/>
      <c r="F4284" s="141">
        <v>21.091999999999999</v>
      </c>
      <c r="G4284" s="126"/>
      <c r="H4284" s="126"/>
      <c r="I4284" s="126"/>
    </row>
    <row r="4285" spans="3:9" x14ac:dyDescent="0.2">
      <c r="C4285" s="126"/>
      <c r="D4285" s="138">
        <v>39708</v>
      </c>
      <c r="E4285" s="126"/>
      <c r="F4285" s="141">
        <v>20.812999999999999</v>
      </c>
      <c r="G4285" s="126"/>
      <c r="H4285" s="126"/>
      <c r="I4285" s="126"/>
    </row>
    <row r="4286" spans="3:9" x14ac:dyDescent="0.2">
      <c r="C4286" s="126"/>
      <c r="D4286" s="138">
        <v>39707</v>
      </c>
      <c r="E4286" s="126"/>
      <c r="F4286" s="141">
        <v>20.704999999999998</v>
      </c>
      <c r="G4286" s="126"/>
      <c r="H4286" s="126"/>
      <c r="I4286" s="126"/>
    </row>
    <row r="4287" spans="3:9" x14ac:dyDescent="0.2">
      <c r="C4287" s="126"/>
      <c r="D4287" s="138">
        <v>39706</v>
      </c>
      <c r="E4287" s="126"/>
      <c r="F4287" s="141">
        <v>21.445</v>
      </c>
      <c r="G4287" s="126"/>
      <c r="H4287" s="126"/>
      <c r="I4287" s="126"/>
    </row>
    <row r="4288" spans="3:9" x14ac:dyDescent="0.2">
      <c r="C4288" s="126"/>
      <c r="D4288" s="138">
        <v>39703</v>
      </c>
      <c r="E4288" s="126"/>
      <c r="F4288" s="141">
        <v>20.481000000000002</v>
      </c>
      <c r="G4288" s="126"/>
      <c r="H4288" s="126"/>
      <c r="I4288" s="126"/>
    </row>
    <row r="4289" spans="3:9" x14ac:dyDescent="0.2">
      <c r="C4289" s="126"/>
      <c r="D4289" s="138">
        <v>39702</v>
      </c>
      <c r="E4289" s="126"/>
      <c r="F4289" s="141">
        <v>20.393999999999998</v>
      </c>
      <c r="G4289" s="126"/>
      <c r="H4289" s="126"/>
      <c r="I4289" s="126"/>
    </row>
    <row r="4290" spans="3:9" x14ac:dyDescent="0.2">
      <c r="C4290" s="126"/>
      <c r="D4290" s="138">
        <v>39701</v>
      </c>
      <c r="E4290" s="126"/>
      <c r="F4290" s="141">
        <v>19.864000000000001</v>
      </c>
      <c r="G4290" s="126"/>
      <c r="H4290" s="126"/>
      <c r="I4290" s="126"/>
    </row>
    <row r="4291" spans="3:9" x14ac:dyDescent="0.2">
      <c r="C4291" s="126"/>
      <c r="D4291" s="138">
        <v>39700</v>
      </c>
      <c r="E4291" s="126"/>
      <c r="F4291" s="141">
        <v>19.591999999999999</v>
      </c>
      <c r="G4291" s="126"/>
      <c r="H4291" s="126"/>
      <c r="I4291" s="126"/>
    </row>
    <row r="4292" spans="3:9" x14ac:dyDescent="0.2">
      <c r="C4292" s="126"/>
      <c r="D4292" s="138">
        <v>39699</v>
      </c>
      <c r="E4292" s="126"/>
      <c r="F4292" s="141">
        <v>19.527000000000001</v>
      </c>
      <c r="G4292" s="126"/>
      <c r="H4292" s="126"/>
      <c r="I4292" s="126"/>
    </row>
    <row r="4293" spans="3:9" x14ac:dyDescent="0.2">
      <c r="C4293" s="126"/>
      <c r="D4293" s="138">
        <v>39696</v>
      </c>
      <c r="E4293" s="126"/>
      <c r="F4293" s="141">
        <v>19.466000000000001</v>
      </c>
      <c r="G4293" s="126"/>
      <c r="H4293" s="126"/>
      <c r="I4293" s="126"/>
    </row>
    <row r="4294" spans="3:9" x14ac:dyDescent="0.2">
      <c r="C4294" s="126"/>
      <c r="D4294" s="138">
        <v>39695</v>
      </c>
      <c r="E4294" s="126"/>
      <c r="F4294" s="141">
        <v>19.359000000000002</v>
      </c>
      <c r="G4294" s="126"/>
      <c r="H4294" s="126"/>
      <c r="I4294" s="126"/>
    </row>
    <row r="4295" spans="3:9" x14ac:dyDescent="0.2">
      <c r="C4295" s="126"/>
      <c r="D4295" s="138">
        <v>39694</v>
      </c>
      <c r="E4295" s="126"/>
      <c r="F4295" s="141" t="s">
        <v>1673</v>
      </c>
      <c r="G4295" s="126"/>
      <c r="H4295" s="126"/>
      <c r="I4295" s="126"/>
    </row>
    <row r="4296" spans="3:9" x14ac:dyDescent="0.2">
      <c r="C4296" s="126"/>
      <c r="D4296" s="138">
        <v>39693</v>
      </c>
      <c r="E4296" s="126"/>
      <c r="F4296" s="141">
        <v>19.309999999999999</v>
      </c>
      <c r="G4296" s="126"/>
      <c r="H4296" s="126"/>
      <c r="I4296" s="126"/>
    </row>
    <row r="4297" spans="3:9" x14ac:dyDescent="0.2">
      <c r="C4297" s="126"/>
      <c r="D4297" s="138">
        <v>39692</v>
      </c>
      <c r="E4297" s="126"/>
      <c r="F4297" s="141">
        <v>19.274000000000001</v>
      </c>
      <c r="G4297" s="126"/>
      <c r="H4297" s="126"/>
      <c r="I4297" s="126"/>
    </row>
    <row r="4298" spans="3:9" x14ac:dyDescent="0.2">
      <c r="C4298" s="126"/>
      <c r="D4298" s="138">
        <v>39689</v>
      </c>
      <c r="E4298" s="126"/>
      <c r="F4298" s="141">
        <v>19.279</v>
      </c>
      <c r="G4298" s="126"/>
      <c r="H4298" s="126"/>
      <c r="I4298" s="126"/>
    </row>
    <row r="4299" spans="3:9" x14ac:dyDescent="0.2">
      <c r="C4299" s="126"/>
      <c r="D4299" s="138">
        <v>39688</v>
      </c>
      <c r="E4299" s="126"/>
      <c r="F4299" s="141">
        <v>19.239000000000001</v>
      </c>
      <c r="G4299" s="126"/>
      <c r="H4299" s="126"/>
      <c r="I4299" s="126"/>
    </row>
    <row r="4300" spans="3:9" x14ac:dyDescent="0.2">
      <c r="C4300" s="126"/>
      <c r="D4300" s="138">
        <v>39687</v>
      </c>
      <c r="E4300" s="126"/>
      <c r="F4300" s="141">
        <v>19.277000000000001</v>
      </c>
      <c r="G4300" s="126"/>
      <c r="H4300" s="126"/>
      <c r="I4300" s="126"/>
    </row>
    <row r="4301" spans="3:9" x14ac:dyDescent="0.2">
      <c r="C4301" s="126"/>
      <c r="D4301" s="138">
        <v>39686</v>
      </c>
      <c r="E4301" s="126"/>
      <c r="F4301" s="141">
        <v>19.46</v>
      </c>
      <c r="G4301" s="126"/>
      <c r="H4301" s="126"/>
      <c r="I4301" s="126"/>
    </row>
    <row r="4302" spans="3:9" x14ac:dyDescent="0.2">
      <c r="C4302" s="126"/>
      <c r="D4302" s="138">
        <v>39685</v>
      </c>
      <c r="E4302" s="126"/>
      <c r="F4302" s="141" t="s">
        <v>1332</v>
      </c>
      <c r="G4302" s="126"/>
      <c r="H4302" s="126"/>
      <c r="I4302" s="126"/>
    </row>
    <row r="4303" spans="3:9" x14ac:dyDescent="0.2">
      <c r="C4303" s="126"/>
      <c r="D4303" s="138">
        <v>39682</v>
      </c>
      <c r="E4303" s="126"/>
      <c r="F4303" s="141">
        <v>19.533000000000001</v>
      </c>
      <c r="G4303" s="126"/>
      <c r="H4303" s="126"/>
      <c r="I4303" s="126"/>
    </row>
    <row r="4304" spans="3:9" x14ac:dyDescent="0.2">
      <c r="C4304" s="126"/>
      <c r="D4304" s="138">
        <v>39681</v>
      </c>
      <c r="E4304" s="126"/>
      <c r="F4304" s="141">
        <v>19.414999999999999</v>
      </c>
      <c r="G4304" s="126"/>
      <c r="H4304" s="126"/>
      <c r="I4304" s="126"/>
    </row>
    <row r="4305" spans="3:9" x14ac:dyDescent="0.2">
      <c r="C4305" s="126"/>
      <c r="D4305" s="138">
        <v>39680</v>
      </c>
      <c r="E4305" s="126"/>
      <c r="F4305" s="141" t="s">
        <v>1673</v>
      </c>
      <c r="G4305" s="126"/>
      <c r="H4305" s="126"/>
      <c r="I4305" s="126"/>
    </row>
    <row r="4306" spans="3:9" x14ac:dyDescent="0.2">
      <c r="C4306" s="126"/>
      <c r="D4306" s="138">
        <v>39679</v>
      </c>
      <c r="E4306" s="126"/>
      <c r="F4306" s="141">
        <v>19.312000000000001</v>
      </c>
      <c r="G4306" s="126"/>
      <c r="H4306" s="126"/>
      <c r="I4306" s="126"/>
    </row>
    <row r="4307" spans="3:9" x14ac:dyDescent="0.2">
      <c r="C4307" s="126"/>
      <c r="D4307" s="138">
        <v>39678</v>
      </c>
      <c r="E4307" s="126"/>
      <c r="F4307" s="141">
        <v>19.224</v>
      </c>
      <c r="G4307" s="126"/>
      <c r="H4307" s="126"/>
      <c r="I4307" s="126"/>
    </row>
    <row r="4308" spans="3:9" x14ac:dyDescent="0.2">
      <c r="C4308" s="126"/>
      <c r="D4308" s="138">
        <v>39675</v>
      </c>
      <c r="E4308" s="126"/>
      <c r="F4308" s="141">
        <v>19.164000000000001</v>
      </c>
      <c r="G4308" s="126"/>
      <c r="H4308" s="126"/>
      <c r="I4308" s="126"/>
    </row>
    <row r="4309" spans="3:9" x14ac:dyDescent="0.2">
      <c r="C4309" s="126"/>
      <c r="D4309" s="138">
        <v>39674</v>
      </c>
      <c r="E4309" s="126"/>
      <c r="F4309" s="141">
        <v>19.096</v>
      </c>
      <c r="G4309" s="126"/>
      <c r="H4309" s="126"/>
      <c r="I4309" s="126"/>
    </row>
    <row r="4310" spans="3:9" x14ac:dyDescent="0.2">
      <c r="C4310" s="126"/>
      <c r="D4310" s="138">
        <v>39673</v>
      </c>
      <c r="E4310" s="126"/>
      <c r="F4310" s="141">
        <v>19.119</v>
      </c>
      <c r="G4310" s="126"/>
      <c r="H4310" s="126"/>
      <c r="I4310" s="126"/>
    </row>
    <row r="4311" spans="3:9" x14ac:dyDescent="0.2">
      <c r="C4311" s="126"/>
      <c r="D4311" s="138">
        <v>39672</v>
      </c>
      <c r="E4311" s="126"/>
      <c r="F4311" s="141">
        <v>19.119</v>
      </c>
      <c r="G4311" s="126"/>
      <c r="H4311" s="126"/>
      <c r="I4311" s="126"/>
    </row>
    <row r="4312" spans="3:9" x14ac:dyDescent="0.2">
      <c r="C4312" s="126"/>
      <c r="D4312" s="138">
        <v>39671</v>
      </c>
      <c r="E4312" s="126"/>
      <c r="F4312" s="141">
        <v>19.120999999999999</v>
      </c>
      <c r="G4312" s="126"/>
      <c r="H4312" s="126"/>
      <c r="I4312" s="126"/>
    </row>
    <row r="4313" spans="3:9" x14ac:dyDescent="0.2">
      <c r="C4313" s="126"/>
      <c r="D4313" s="138">
        <v>39668</v>
      </c>
      <c r="E4313" s="126"/>
      <c r="F4313" s="141">
        <v>19.146000000000001</v>
      </c>
      <c r="G4313" s="126"/>
      <c r="H4313" s="126"/>
      <c r="I4313" s="126"/>
    </row>
    <row r="4314" spans="3:9" x14ac:dyDescent="0.2">
      <c r="C4314" s="126"/>
      <c r="D4314" s="138">
        <v>39667</v>
      </c>
      <c r="E4314" s="126"/>
      <c r="F4314" s="141">
        <v>19.123999999999999</v>
      </c>
      <c r="G4314" s="126"/>
      <c r="H4314" s="126"/>
      <c r="I4314" s="126"/>
    </row>
    <row r="4315" spans="3:9" x14ac:dyDescent="0.2">
      <c r="C4315" s="126"/>
      <c r="D4315" s="138">
        <v>39666</v>
      </c>
      <c r="E4315" s="126"/>
      <c r="F4315" s="141">
        <v>19.119</v>
      </c>
      <c r="G4315" s="126"/>
      <c r="H4315" s="126"/>
      <c r="I4315" s="126"/>
    </row>
    <row r="4316" spans="3:9" x14ac:dyDescent="0.2">
      <c r="C4316" s="126"/>
      <c r="D4316" s="138">
        <v>39665</v>
      </c>
      <c r="E4316" s="126"/>
      <c r="F4316" s="141">
        <v>19.109000000000002</v>
      </c>
      <c r="G4316" s="126"/>
      <c r="H4316" s="126"/>
      <c r="I4316" s="126"/>
    </row>
    <row r="4317" spans="3:9" x14ac:dyDescent="0.2">
      <c r="C4317" s="126"/>
      <c r="D4317" s="138">
        <v>39664</v>
      </c>
      <c r="E4317" s="126"/>
      <c r="F4317" s="141">
        <v>19.117000000000001</v>
      </c>
      <c r="G4317" s="126"/>
      <c r="H4317" s="126"/>
      <c r="I4317" s="126"/>
    </row>
    <row r="4318" spans="3:9" x14ac:dyDescent="0.2">
      <c r="C4318" s="126"/>
      <c r="D4318" s="138">
        <v>39661</v>
      </c>
      <c r="E4318" s="126"/>
      <c r="F4318" s="141">
        <v>19.155000000000001</v>
      </c>
      <c r="G4318" s="126"/>
      <c r="H4318" s="126"/>
      <c r="I4318" s="126"/>
    </row>
    <row r="4319" spans="3:9" x14ac:dyDescent="0.2">
      <c r="C4319" s="126"/>
      <c r="D4319" s="138">
        <v>39660</v>
      </c>
      <c r="E4319" s="126"/>
      <c r="F4319" s="141">
        <v>19.212</v>
      </c>
      <c r="G4319" s="126"/>
      <c r="H4319" s="126"/>
      <c r="I4319" s="126"/>
    </row>
    <row r="4320" spans="3:9" x14ac:dyDescent="0.2">
      <c r="C4320" s="126"/>
      <c r="D4320" s="138">
        <v>39659</v>
      </c>
      <c r="E4320" s="126"/>
      <c r="F4320" s="141">
        <v>19.239000000000001</v>
      </c>
      <c r="G4320" s="126"/>
      <c r="H4320" s="126"/>
      <c r="I4320" s="126"/>
    </row>
    <row r="4321" spans="3:9" x14ac:dyDescent="0.2">
      <c r="C4321" s="126"/>
      <c r="D4321" s="138">
        <v>39658</v>
      </c>
      <c r="E4321" s="126"/>
      <c r="F4321" s="141">
        <v>19.207999999999998</v>
      </c>
      <c r="G4321" s="126"/>
      <c r="H4321" s="126"/>
      <c r="I4321" s="126"/>
    </row>
    <row r="4322" spans="3:9" x14ac:dyDescent="0.2">
      <c r="C4322" s="126"/>
      <c r="D4322" s="138">
        <v>39657</v>
      </c>
      <c r="E4322" s="126"/>
      <c r="F4322" s="141">
        <v>19.170999999999999</v>
      </c>
      <c r="G4322" s="126"/>
      <c r="H4322" s="126"/>
      <c r="I4322" s="126"/>
    </row>
    <row r="4323" spans="3:9" x14ac:dyDescent="0.2">
      <c r="C4323" s="126"/>
      <c r="D4323" s="138">
        <v>39654</v>
      </c>
      <c r="E4323" s="126"/>
      <c r="F4323" s="141">
        <v>19.213999999999999</v>
      </c>
      <c r="G4323" s="126"/>
      <c r="H4323" s="126"/>
      <c r="I4323" s="126"/>
    </row>
    <row r="4324" spans="3:9" x14ac:dyDescent="0.2">
      <c r="C4324" s="126"/>
      <c r="D4324" s="138">
        <v>39653</v>
      </c>
      <c r="E4324" s="126"/>
      <c r="F4324" s="141">
        <v>19.234000000000002</v>
      </c>
      <c r="G4324" s="126"/>
      <c r="H4324" s="126"/>
      <c r="I4324" s="126"/>
    </row>
    <row r="4325" spans="3:9" x14ac:dyDescent="0.2">
      <c r="C4325" s="126"/>
      <c r="D4325" s="138">
        <v>39652</v>
      </c>
      <c r="E4325" s="126"/>
      <c r="F4325" s="141">
        <v>19.244</v>
      </c>
      <c r="G4325" s="126"/>
      <c r="H4325" s="126"/>
      <c r="I4325" s="126"/>
    </row>
    <row r="4326" spans="3:9" x14ac:dyDescent="0.2">
      <c r="C4326" s="126"/>
      <c r="D4326" s="138">
        <v>39651</v>
      </c>
      <c r="E4326" s="126"/>
      <c r="F4326" s="141">
        <v>19.196000000000002</v>
      </c>
      <c r="G4326" s="126"/>
      <c r="H4326" s="126"/>
      <c r="I4326" s="126"/>
    </row>
    <row r="4327" spans="3:9" x14ac:dyDescent="0.2">
      <c r="C4327" s="126"/>
      <c r="D4327" s="138">
        <v>39650</v>
      </c>
      <c r="E4327" s="126"/>
      <c r="F4327" s="141">
        <v>19.163</v>
      </c>
      <c r="G4327" s="126"/>
      <c r="H4327" s="126"/>
      <c r="I4327" s="126"/>
    </row>
    <row r="4328" spans="3:9" x14ac:dyDescent="0.2">
      <c r="C4328" s="126"/>
      <c r="D4328" s="138">
        <v>39647</v>
      </c>
      <c r="E4328" s="126"/>
      <c r="F4328" s="141" t="s">
        <v>1332</v>
      </c>
      <c r="G4328" s="126"/>
      <c r="H4328" s="126"/>
      <c r="I4328" s="126"/>
    </row>
    <row r="4329" spans="3:9" x14ac:dyDescent="0.2">
      <c r="C4329" s="126"/>
      <c r="D4329" s="138">
        <v>39646</v>
      </c>
      <c r="E4329" s="126"/>
      <c r="F4329" s="141">
        <v>19.207000000000001</v>
      </c>
      <c r="G4329" s="126"/>
      <c r="H4329" s="126"/>
      <c r="I4329" s="126"/>
    </row>
    <row r="4330" spans="3:9" x14ac:dyDescent="0.2">
      <c r="C4330" s="126"/>
      <c r="D4330" s="138">
        <v>39645</v>
      </c>
      <c r="E4330" s="126"/>
      <c r="F4330" s="141">
        <v>19.254999999999999</v>
      </c>
      <c r="G4330" s="126"/>
      <c r="H4330" s="126"/>
      <c r="I4330" s="126"/>
    </row>
    <row r="4331" spans="3:9" x14ac:dyDescent="0.2">
      <c r="C4331" s="126"/>
      <c r="D4331" s="138">
        <v>39644</v>
      </c>
      <c r="E4331" s="126"/>
      <c r="F4331" s="141">
        <v>19.254999999999999</v>
      </c>
      <c r="G4331" s="126"/>
      <c r="H4331" s="126"/>
      <c r="I4331" s="126"/>
    </row>
    <row r="4332" spans="3:9" x14ac:dyDescent="0.2">
      <c r="C4332" s="126"/>
      <c r="D4332" s="138">
        <v>39643</v>
      </c>
      <c r="E4332" s="126"/>
      <c r="F4332" s="141">
        <v>19.305</v>
      </c>
      <c r="G4332" s="126"/>
      <c r="H4332" s="126"/>
      <c r="I4332" s="126"/>
    </row>
    <row r="4333" spans="3:9" x14ac:dyDescent="0.2">
      <c r="C4333" s="126"/>
      <c r="D4333" s="138">
        <v>39640</v>
      </c>
      <c r="E4333" s="126"/>
      <c r="F4333" s="141">
        <v>19.331</v>
      </c>
      <c r="G4333" s="126"/>
      <c r="H4333" s="126"/>
      <c r="I4333" s="126"/>
    </row>
    <row r="4334" spans="3:9" x14ac:dyDescent="0.2">
      <c r="C4334" s="126"/>
      <c r="D4334" s="138">
        <v>39639</v>
      </c>
      <c r="E4334" s="126"/>
      <c r="F4334" s="141">
        <v>19.233000000000001</v>
      </c>
      <c r="G4334" s="126"/>
      <c r="H4334" s="126"/>
      <c r="I4334" s="126"/>
    </row>
    <row r="4335" spans="3:9" x14ac:dyDescent="0.2">
      <c r="C4335" s="126"/>
      <c r="D4335" s="138">
        <v>39638</v>
      </c>
      <c r="E4335" s="126"/>
      <c r="F4335" s="141">
        <v>19.257000000000001</v>
      </c>
      <c r="G4335" s="126"/>
      <c r="H4335" s="126"/>
      <c r="I4335" s="126"/>
    </row>
    <row r="4336" spans="3:9" x14ac:dyDescent="0.2">
      <c r="C4336" s="126"/>
      <c r="D4336" s="138">
        <v>39637</v>
      </c>
      <c r="E4336" s="126"/>
      <c r="F4336" s="141">
        <v>19.257000000000001</v>
      </c>
      <c r="G4336" s="126"/>
      <c r="H4336" s="126"/>
      <c r="I4336" s="126"/>
    </row>
    <row r="4337" spans="3:9" x14ac:dyDescent="0.2">
      <c r="C4337" s="126"/>
      <c r="D4337" s="138">
        <v>39636</v>
      </c>
      <c r="E4337" s="126"/>
      <c r="F4337" s="141">
        <v>19.286000000000001</v>
      </c>
      <c r="G4337" s="126"/>
      <c r="H4337" s="126"/>
      <c r="I4337" s="126"/>
    </row>
    <row r="4338" spans="3:9" x14ac:dyDescent="0.2">
      <c r="C4338" s="132"/>
      <c r="D4338" s="138">
        <v>39633</v>
      </c>
      <c r="E4338" s="126"/>
      <c r="F4338" s="141">
        <v>19.260000000000002</v>
      </c>
      <c r="G4338" s="132"/>
      <c r="H4338" s="132"/>
      <c r="I4338" s="132"/>
    </row>
    <row r="4339" spans="3:9" x14ac:dyDescent="0.2">
      <c r="C4339" s="132"/>
      <c r="D4339" s="138">
        <v>39632</v>
      </c>
      <c r="E4339" s="126"/>
      <c r="F4339" s="141">
        <v>19.309999999999999</v>
      </c>
      <c r="G4339" s="132"/>
      <c r="H4339" s="132"/>
      <c r="I4339" s="132"/>
    </row>
    <row r="4340" spans="3:9" x14ac:dyDescent="0.2">
      <c r="C4340" s="132"/>
      <c r="D4340" s="138">
        <v>39631</v>
      </c>
      <c r="E4340" s="126"/>
      <c r="F4340" s="141">
        <v>19.356999999999999</v>
      </c>
      <c r="G4340" s="132"/>
      <c r="H4340" s="132"/>
      <c r="I4340" s="132"/>
    </row>
    <row r="4341" spans="3:9" x14ac:dyDescent="0.2">
      <c r="C4341" s="132"/>
      <c r="D4341" s="138">
        <v>39630</v>
      </c>
      <c r="E4341" s="126"/>
      <c r="F4341" s="141">
        <v>19.355</v>
      </c>
      <c r="G4341" s="132"/>
      <c r="H4341" s="132"/>
      <c r="I4341" s="132"/>
    </row>
    <row r="4342" spans="3:9" x14ac:dyDescent="0.2">
      <c r="C4342" s="132"/>
      <c r="D4342" s="138">
        <v>39629</v>
      </c>
      <c r="E4342" s="126"/>
      <c r="F4342" s="141">
        <v>19.428000000000001</v>
      </c>
      <c r="G4342" s="132"/>
      <c r="H4342" s="132"/>
      <c r="I4342" s="132"/>
    </row>
    <row r="4343" spans="3:9" x14ac:dyDescent="0.2">
      <c r="C4343" s="132"/>
      <c r="D4343" s="138">
        <v>39626</v>
      </c>
      <c r="E4343" s="126"/>
      <c r="F4343" s="141">
        <v>19.36</v>
      </c>
      <c r="G4343" s="132"/>
      <c r="H4343" s="132"/>
      <c r="I4343" s="132"/>
    </row>
    <row r="4344" spans="3:9" x14ac:dyDescent="0.2">
      <c r="C4344" s="132"/>
      <c r="D4344" s="138">
        <v>39625</v>
      </c>
      <c r="E4344" s="126"/>
      <c r="F4344" s="141">
        <v>19.408999999999999</v>
      </c>
      <c r="G4344" s="132"/>
      <c r="H4344" s="132"/>
      <c r="I4344" s="132"/>
    </row>
    <row r="4345" spans="3:9" x14ac:dyDescent="0.2">
      <c r="C4345" s="132"/>
      <c r="D4345" s="138">
        <v>39624</v>
      </c>
      <c r="E4345" s="126"/>
      <c r="F4345" s="141">
        <v>19.561</v>
      </c>
      <c r="G4345" s="132"/>
      <c r="H4345" s="132"/>
      <c r="I4345" s="132"/>
    </row>
    <row r="4346" spans="3:9" x14ac:dyDescent="0.2">
      <c r="C4346" s="132"/>
      <c r="D4346" s="138">
        <v>39623</v>
      </c>
      <c r="E4346" s="126"/>
      <c r="F4346" s="141">
        <v>19.597000000000001</v>
      </c>
      <c r="G4346" s="132"/>
      <c r="H4346" s="132"/>
      <c r="I4346" s="132"/>
    </row>
    <row r="4347" spans="3:9" x14ac:dyDescent="0.2">
      <c r="C4347" s="132"/>
      <c r="D4347" s="138">
        <v>39622</v>
      </c>
      <c r="E4347" s="126"/>
      <c r="F4347" s="141">
        <v>19.475000000000001</v>
      </c>
      <c r="G4347" s="132"/>
      <c r="H4347" s="132"/>
      <c r="I4347" s="132"/>
    </row>
    <row r="4348" spans="3:9" x14ac:dyDescent="0.2">
      <c r="C4348" s="132"/>
      <c r="D4348" s="138">
        <v>39619</v>
      </c>
      <c r="E4348" s="126"/>
      <c r="F4348" s="141">
        <v>19.407</v>
      </c>
      <c r="G4348" s="132"/>
      <c r="H4348" s="132"/>
      <c r="I4348" s="132"/>
    </row>
    <row r="4349" spans="3:9" x14ac:dyDescent="0.2">
      <c r="C4349" s="132"/>
      <c r="D4349" s="138">
        <v>39618</v>
      </c>
      <c r="E4349" s="126"/>
      <c r="F4349" s="141" t="s">
        <v>1332</v>
      </c>
      <c r="G4349" s="132"/>
      <c r="H4349" s="132"/>
      <c r="I4349" s="132"/>
    </row>
    <row r="4350" spans="3:9" x14ac:dyDescent="0.2">
      <c r="C4350" s="132"/>
      <c r="D4350" s="138">
        <v>39617</v>
      </c>
      <c r="E4350" s="126"/>
      <c r="F4350" s="141">
        <v>19.45</v>
      </c>
      <c r="G4350" s="132"/>
      <c r="H4350" s="132"/>
      <c r="I4350" s="132"/>
    </row>
    <row r="4351" spans="3:9" x14ac:dyDescent="0.2">
      <c r="C4351" s="132"/>
      <c r="D4351" s="138">
        <v>39616</v>
      </c>
      <c r="E4351" s="126"/>
      <c r="F4351" s="141">
        <v>19.46</v>
      </c>
      <c r="G4351" s="132"/>
      <c r="H4351" s="132"/>
      <c r="I4351" s="132"/>
    </row>
    <row r="4352" spans="3:9" x14ac:dyDescent="0.2">
      <c r="C4352" s="132"/>
      <c r="D4352" s="138">
        <v>39615</v>
      </c>
      <c r="E4352" s="126"/>
      <c r="F4352" s="141">
        <v>19.469000000000001</v>
      </c>
      <c r="G4352" s="132"/>
      <c r="H4352" s="132"/>
      <c r="I4352" s="132"/>
    </row>
    <row r="4353" spans="3:9" x14ac:dyDescent="0.2">
      <c r="C4353" s="132"/>
      <c r="D4353" s="138">
        <v>39612</v>
      </c>
      <c r="E4353" s="126"/>
      <c r="F4353" s="141">
        <v>19.472000000000001</v>
      </c>
      <c r="G4353" s="132"/>
      <c r="H4353" s="132"/>
      <c r="I4353" s="132"/>
    </row>
    <row r="4354" spans="3:9" x14ac:dyDescent="0.2">
      <c r="C4354" s="132"/>
      <c r="D4354" s="138">
        <v>39611</v>
      </c>
      <c r="E4354" s="126"/>
      <c r="F4354" s="141">
        <v>19.469000000000001</v>
      </c>
      <c r="G4354" s="132"/>
      <c r="H4354" s="132"/>
      <c r="I4354" s="132"/>
    </row>
    <row r="4355" spans="3:9" x14ac:dyDescent="0.2">
      <c r="C4355" s="132"/>
      <c r="D4355" s="138">
        <v>39610</v>
      </c>
      <c r="E4355" s="126"/>
      <c r="F4355" s="141">
        <v>19.469000000000001</v>
      </c>
      <c r="G4355" s="132"/>
      <c r="H4355" s="132"/>
      <c r="I4355" s="132"/>
    </row>
    <row r="4356" spans="3:9" x14ac:dyDescent="0.2">
      <c r="C4356" s="132"/>
      <c r="D4356" s="138">
        <v>39609</v>
      </c>
      <c r="E4356" s="126"/>
      <c r="F4356" s="141">
        <v>19.52</v>
      </c>
      <c r="G4356" s="132"/>
      <c r="H4356" s="132"/>
      <c r="I4356" s="132"/>
    </row>
    <row r="4357" spans="3:9" x14ac:dyDescent="0.2">
      <c r="C4357" s="132"/>
      <c r="D4357" s="138">
        <v>39608</v>
      </c>
      <c r="E4357" s="126"/>
      <c r="F4357" s="141">
        <v>19.628</v>
      </c>
      <c r="G4357" s="132"/>
      <c r="H4357" s="132"/>
      <c r="I4357" s="132"/>
    </row>
    <row r="4358" spans="3:9" x14ac:dyDescent="0.2">
      <c r="C4358" s="132"/>
      <c r="D4358" s="138">
        <v>39605</v>
      </c>
      <c r="E4358" s="126"/>
      <c r="F4358" s="141">
        <v>19.608000000000001</v>
      </c>
      <c r="G4358" s="132"/>
      <c r="H4358" s="132"/>
      <c r="I4358" s="132"/>
    </row>
    <row r="4359" spans="3:9" x14ac:dyDescent="0.2">
      <c r="C4359" s="132"/>
      <c r="D4359" s="138">
        <v>39604</v>
      </c>
      <c r="E4359" s="126"/>
      <c r="F4359" s="141">
        <v>19.491</v>
      </c>
      <c r="G4359" s="132"/>
      <c r="H4359" s="132"/>
      <c r="I4359" s="132"/>
    </row>
    <row r="4360" spans="3:9" x14ac:dyDescent="0.2">
      <c r="C4360" s="126"/>
      <c r="D4360" s="138">
        <v>39603</v>
      </c>
      <c r="E4360" s="126"/>
      <c r="F4360" s="141">
        <v>19.456</v>
      </c>
      <c r="G4360" s="132"/>
      <c r="H4360" s="132"/>
      <c r="I4360" s="132"/>
    </row>
    <row r="4361" spans="3:9" x14ac:dyDescent="0.2">
      <c r="C4361" s="126"/>
      <c r="D4361" s="138">
        <v>39602</v>
      </c>
      <c r="E4361" s="126"/>
      <c r="F4361" s="141">
        <v>19.542999999999999</v>
      </c>
      <c r="G4361" s="132"/>
      <c r="H4361" s="132"/>
      <c r="I4361" s="132"/>
    </row>
    <row r="4362" spans="3:9" x14ac:dyDescent="0.2">
      <c r="C4362" s="126"/>
      <c r="D4362" s="138">
        <v>39601</v>
      </c>
      <c r="E4362" s="126"/>
      <c r="F4362" s="141">
        <v>19.608000000000001</v>
      </c>
      <c r="G4362" s="132"/>
      <c r="H4362" s="132"/>
      <c r="I4362" s="132"/>
    </row>
    <row r="4363" spans="3:9" x14ac:dyDescent="0.2">
      <c r="C4363" s="126"/>
      <c r="D4363" s="138">
        <v>39598</v>
      </c>
      <c r="E4363" s="126"/>
      <c r="F4363" s="141">
        <v>19.751999999999999</v>
      </c>
      <c r="G4363" s="132"/>
      <c r="H4363" s="132"/>
      <c r="I4363" s="132"/>
    </row>
    <row r="4364" spans="3:9" x14ac:dyDescent="0.2">
      <c r="C4364" s="126"/>
      <c r="D4364" s="138">
        <v>39597</v>
      </c>
      <c r="E4364" s="126"/>
      <c r="F4364" s="141">
        <v>19.765999999999998</v>
      </c>
      <c r="G4364" s="132"/>
      <c r="H4364" s="132"/>
      <c r="I4364" s="132"/>
    </row>
    <row r="4365" spans="3:9" x14ac:dyDescent="0.2">
      <c r="C4365" s="126"/>
      <c r="D4365" s="138">
        <v>39596</v>
      </c>
      <c r="E4365" s="126"/>
      <c r="F4365" s="141">
        <v>19.754999999999999</v>
      </c>
      <c r="G4365" s="132"/>
      <c r="H4365" s="132"/>
      <c r="I4365" s="132"/>
    </row>
    <row r="4366" spans="3:9" x14ac:dyDescent="0.2">
      <c r="C4366" s="126"/>
      <c r="D4366" s="138">
        <v>39595</v>
      </c>
      <c r="E4366" s="126"/>
      <c r="F4366" s="141">
        <v>19.747</v>
      </c>
      <c r="G4366" s="132"/>
      <c r="H4366" s="132"/>
      <c r="I4366" s="132"/>
    </row>
    <row r="4367" spans="3:9" x14ac:dyDescent="0.2">
      <c r="C4367" s="126"/>
      <c r="D4367" s="138">
        <v>39594</v>
      </c>
      <c r="E4367" s="126"/>
      <c r="F4367" s="141">
        <v>19.704999999999998</v>
      </c>
      <c r="G4367" s="132"/>
      <c r="H4367" s="132"/>
      <c r="I4367" s="132"/>
    </row>
    <row r="4368" spans="3:9" x14ac:dyDescent="0.2">
      <c r="C4368" s="126"/>
      <c r="D4368" s="138">
        <v>39591</v>
      </c>
      <c r="E4368" s="126"/>
      <c r="F4368" s="141">
        <v>19.757999999999999</v>
      </c>
      <c r="G4368" s="132"/>
      <c r="H4368" s="132"/>
      <c r="I4368" s="132"/>
    </row>
    <row r="4369" spans="3:9" x14ac:dyDescent="0.2">
      <c r="C4369" s="126"/>
      <c r="D4369" s="138">
        <v>39590</v>
      </c>
      <c r="E4369" s="126"/>
      <c r="F4369" s="141">
        <v>19.809999999999999</v>
      </c>
      <c r="G4369" s="132"/>
      <c r="H4369" s="132"/>
      <c r="I4369" s="132"/>
    </row>
    <row r="4370" spans="3:9" x14ac:dyDescent="0.2">
      <c r="C4370" s="126"/>
      <c r="D4370" s="138">
        <v>39589</v>
      </c>
      <c r="E4370" s="126"/>
      <c r="F4370" s="141">
        <v>19.856999999999999</v>
      </c>
      <c r="G4370" s="132"/>
      <c r="H4370" s="132"/>
      <c r="I4370" s="132"/>
    </row>
    <row r="4371" spans="3:9" x14ac:dyDescent="0.2">
      <c r="C4371" s="126"/>
      <c r="D4371" s="138">
        <v>39588</v>
      </c>
      <c r="E4371" s="126"/>
      <c r="F4371" s="141">
        <v>19.875</v>
      </c>
      <c r="G4371" s="132"/>
      <c r="H4371" s="132"/>
      <c r="I4371" s="132"/>
    </row>
    <row r="4372" spans="3:9" x14ac:dyDescent="0.2">
      <c r="C4372" s="126"/>
      <c r="D4372" s="138">
        <v>39587</v>
      </c>
      <c r="E4372" s="126"/>
      <c r="F4372" s="141">
        <v>19.856999999999999</v>
      </c>
      <c r="G4372" s="132"/>
      <c r="H4372" s="132"/>
      <c r="I4372" s="132"/>
    </row>
    <row r="4373" spans="3:9" x14ac:dyDescent="0.2">
      <c r="C4373" s="126"/>
      <c r="D4373" s="138">
        <v>39584</v>
      </c>
      <c r="E4373" s="126"/>
      <c r="F4373" s="141">
        <v>19.856999999999999</v>
      </c>
      <c r="G4373" s="132"/>
      <c r="H4373" s="132"/>
      <c r="I4373" s="132"/>
    </row>
    <row r="4374" spans="3:9" x14ac:dyDescent="0.2">
      <c r="C4374" s="126"/>
      <c r="D4374" s="138">
        <v>39583</v>
      </c>
      <c r="E4374" s="126"/>
      <c r="F4374" s="141">
        <v>19.86</v>
      </c>
      <c r="G4374" s="132"/>
      <c r="H4374" s="132"/>
      <c r="I4374" s="132"/>
    </row>
    <row r="4375" spans="3:9" x14ac:dyDescent="0.2">
      <c r="C4375" s="126"/>
      <c r="D4375" s="138">
        <v>39582</v>
      </c>
      <c r="E4375" s="126"/>
      <c r="F4375" s="141">
        <v>19.896000000000001</v>
      </c>
      <c r="G4375" s="132"/>
      <c r="H4375" s="132"/>
      <c r="I4375" s="132"/>
    </row>
    <row r="4376" spans="3:9" x14ac:dyDescent="0.2">
      <c r="C4376" s="126"/>
      <c r="D4376" s="138">
        <v>39581</v>
      </c>
      <c r="E4376" s="126"/>
      <c r="F4376" s="141">
        <v>19.907</v>
      </c>
      <c r="G4376" s="132"/>
      <c r="H4376" s="132"/>
      <c r="I4376" s="132"/>
    </row>
    <row r="4377" spans="3:9" x14ac:dyDescent="0.2">
      <c r="C4377" s="126"/>
      <c r="D4377" s="138">
        <v>39580</v>
      </c>
      <c r="E4377" s="126"/>
      <c r="F4377" s="141">
        <v>19.957000000000001</v>
      </c>
      <c r="G4377" s="132"/>
      <c r="H4377" s="132"/>
      <c r="I4377" s="132"/>
    </row>
    <row r="4378" spans="3:9" x14ac:dyDescent="0.2">
      <c r="C4378" s="126"/>
      <c r="D4378" s="138">
        <v>39577</v>
      </c>
      <c r="E4378" s="126"/>
      <c r="F4378" s="141">
        <v>19.963000000000001</v>
      </c>
      <c r="G4378" s="132"/>
      <c r="H4378" s="132"/>
      <c r="I4378" s="132"/>
    </row>
    <row r="4379" spans="3:9" x14ac:dyDescent="0.2">
      <c r="C4379" s="126"/>
      <c r="D4379" s="138">
        <v>39576</v>
      </c>
      <c r="E4379" s="126"/>
      <c r="F4379" s="141">
        <v>20.010000000000002</v>
      </c>
      <c r="G4379" s="132"/>
      <c r="H4379" s="132"/>
      <c r="I4379" s="132"/>
    </row>
    <row r="4380" spans="3:9" x14ac:dyDescent="0.2">
      <c r="C4380" s="126"/>
      <c r="D4380" s="138">
        <v>39575</v>
      </c>
      <c r="E4380" s="126"/>
      <c r="F4380" s="141">
        <v>20.010000000000002</v>
      </c>
      <c r="G4380" s="132"/>
      <c r="H4380" s="132"/>
      <c r="I4380" s="132"/>
    </row>
    <row r="4381" spans="3:9" x14ac:dyDescent="0.2">
      <c r="C4381" s="126"/>
      <c r="D4381" s="138">
        <v>39574</v>
      </c>
      <c r="E4381" s="126"/>
      <c r="F4381" s="141">
        <v>20.056000000000001</v>
      </c>
      <c r="G4381" s="132"/>
      <c r="H4381" s="126"/>
      <c r="I4381" s="126"/>
    </row>
    <row r="4382" spans="3:9" x14ac:dyDescent="0.2">
      <c r="C4382" s="126"/>
      <c r="D4382" s="138">
        <v>39573</v>
      </c>
      <c r="E4382" s="126"/>
      <c r="F4382" s="141">
        <v>20</v>
      </c>
      <c r="G4382" s="132"/>
      <c r="H4382" s="126"/>
      <c r="I4382" s="126"/>
    </row>
    <row r="4383" spans="3:9" x14ac:dyDescent="0.2">
      <c r="C4383" s="126"/>
      <c r="D4383" s="138">
        <v>39570</v>
      </c>
      <c r="E4383" s="126"/>
      <c r="F4383" s="141">
        <v>19.952999999999999</v>
      </c>
      <c r="G4383" s="132"/>
      <c r="H4383" s="126"/>
      <c r="I4383" s="126"/>
    </row>
    <row r="4384" spans="3:9" x14ac:dyDescent="0.2">
      <c r="C4384" s="126"/>
      <c r="D4384" s="138">
        <v>39568</v>
      </c>
      <c r="E4384" s="126"/>
      <c r="F4384" s="141">
        <v>19.956</v>
      </c>
      <c r="G4384" s="132"/>
      <c r="H4384" s="126"/>
      <c r="I4384" s="126"/>
    </row>
    <row r="4385" spans="3:9" x14ac:dyDescent="0.2">
      <c r="C4385" s="126"/>
      <c r="D4385" s="138">
        <v>39567</v>
      </c>
      <c r="E4385" s="126"/>
      <c r="F4385" s="141">
        <v>20.091999999999999</v>
      </c>
      <c r="G4385" s="132"/>
      <c r="H4385" s="126"/>
      <c r="I4385" s="126"/>
    </row>
    <row r="4386" spans="3:9" x14ac:dyDescent="0.2">
      <c r="C4386" s="126"/>
      <c r="D4386" s="138">
        <v>39566</v>
      </c>
      <c r="E4386" s="126"/>
      <c r="F4386" s="141">
        <v>20.123000000000001</v>
      </c>
      <c r="G4386" s="132"/>
      <c r="H4386" s="126"/>
      <c r="I4386" s="126"/>
    </row>
    <row r="4387" spans="3:9" x14ac:dyDescent="0.2">
      <c r="C4387" s="126"/>
      <c r="D4387" s="138">
        <v>39563</v>
      </c>
      <c r="E4387" s="126"/>
      <c r="F4387" s="141">
        <v>19.994</v>
      </c>
      <c r="G4387" s="132"/>
      <c r="H4387" s="126"/>
      <c r="I4387" s="126"/>
    </row>
    <row r="4388" spans="3:9" x14ac:dyDescent="0.2">
      <c r="C4388" s="126"/>
      <c r="D4388" s="138">
        <v>39562</v>
      </c>
      <c r="E4388" s="126"/>
      <c r="F4388" s="141">
        <v>19.739999999999998</v>
      </c>
      <c r="G4388" s="132"/>
      <c r="H4388" s="126"/>
      <c r="I4388" s="126"/>
    </row>
    <row r="4389" spans="3:9" x14ac:dyDescent="0.2">
      <c r="C4389" s="126"/>
      <c r="D4389" s="138">
        <v>39561</v>
      </c>
      <c r="E4389" s="126"/>
      <c r="F4389" s="141">
        <v>19.597000000000001</v>
      </c>
      <c r="G4389" s="132"/>
      <c r="H4389" s="126"/>
      <c r="I4389" s="126"/>
    </row>
    <row r="4390" spans="3:9" x14ac:dyDescent="0.2">
      <c r="C4390" s="126"/>
      <c r="D4390" s="138">
        <v>39560</v>
      </c>
      <c r="E4390" s="126"/>
      <c r="F4390" s="141">
        <v>19.622</v>
      </c>
      <c r="G4390" s="132"/>
      <c r="H4390" s="126"/>
      <c r="I4390" s="126"/>
    </row>
    <row r="4391" spans="3:9" x14ac:dyDescent="0.2">
      <c r="C4391" s="126"/>
      <c r="D4391" s="138">
        <v>39559</v>
      </c>
      <c r="E4391" s="126"/>
      <c r="F4391" s="141">
        <v>19.751000000000001</v>
      </c>
      <c r="G4391" s="132"/>
      <c r="H4391" s="126"/>
      <c r="I4391" s="126"/>
    </row>
    <row r="4392" spans="3:9" x14ac:dyDescent="0.2">
      <c r="C4392" s="126"/>
      <c r="D4392" s="138">
        <v>39556</v>
      </c>
      <c r="E4392" s="126"/>
      <c r="F4392" s="141">
        <v>19.757000000000001</v>
      </c>
      <c r="G4392" s="132"/>
      <c r="H4392" s="126"/>
      <c r="I4392" s="126"/>
    </row>
    <row r="4393" spans="3:9" x14ac:dyDescent="0.2">
      <c r="C4393" s="126"/>
      <c r="D4393" s="138">
        <v>39555</v>
      </c>
      <c r="E4393" s="126"/>
      <c r="F4393" s="141">
        <v>19.739999999999998</v>
      </c>
      <c r="G4393" s="132"/>
      <c r="H4393" s="126"/>
      <c r="I4393" s="126"/>
    </row>
    <row r="4394" spans="3:9" x14ac:dyDescent="0.2">
      <c r="C4394" s="126"/>
      <c r="D4394" s="138">
        <v>39554</v>
      </c>
      <c r="E4394" s="126"/>
      <c r="F4394" s="141">
        <v>19.756</v>
      </c>
      <c r="G4394" s="132"/>
      <c r="H4394" s="126"/>
      <c r="I4394" s="126"/>
    </row>
    <row r="4395" spans="3:9" x14ac:dyDescent="0.2">
      <c r="C4395" s="126"/>
      <c r="D4395" s="138">
        <v>39553</v>
      </c>
      <c r="E4395" s="126"/>
      <c r="F4395" s="141">
        <v>19.805</v>
      </c>
      <c r="G4395" s="132"/>
      <c r="H4395" s="126"/>
      <c r="I4395" s="126"/>
    </row>
    <row r="4396" spans="3:9" x14ac:dyDescent="0.2">
      <c r="C4396" s="126"/>
      <c r="D4396" s="138">
        <v>39552</v>
      </c>
      <c r="E4396" s="126"/>
      <c r="F4396" s="141">
        <v>19.853000000000002</v>
      </c>
      <c r="G4396" s="132"/>
      <c r="H4396" s="126"/>
      <c r="I4396" s="126"/>
    </row>
    <row r="4397" spans="3:9" x14ac:dyDescent="0.2">
      <c r="C4397" s="126"/>
      <c r="D4397" s="138">
        <v>39549</v>
      </c>
      <c r="E4397" s="126"/>
      <c r="F4397" s="141">
        <v>19.859000000000002</v>
      </c>
      <c r="G4397" s="132"/>
      <c r="H4397" s="126"/>
      <c r="I4397" s="126"/>
    </row>
    <row r="4398" spans="3:9" x14ac:dyDescent="0.2">
      <c r="C4398" s="126"/>
      <c r="D4398" s="138">
        <v>39548</v>
      </c>
      <c r="E4398" s="126"/>
      <c r="F4398" s="141">
        <v>19.963999999999999</v>
      </c>
      <c r="G4398" s="132"/>
      <c r="H4398" s="126"/>
      <c r="I4398" s="126"/>
    </row>
    <row r="4399" spans="3:9" x14ac:dyDescent="0.2">
      <c r="C4399" s="126"/>
      <c r="D4399" s="138">
        <v>39547</v>
      </c>
      <c r="E4399" s="126"/>
      <c r="F4399" s="141">
        <v>20.055</v>
      </c>
      <c r="G4399" s="132"/>
      <c r="H4399" s="126"/>
      <c r="I4399" s="126"/>
    </row>
    <row r="4400" spans="3:9" x14ac:dyDescent="0.2">
      <c r="C4400" s="126"/>
      <c r="D4400" s="138">
        <v>39546</v>
      </c>
      <c r="E4400" s="126"/>
      <c r="F4400" s="141">
        <v>20.048999999999999</v>
      </c>
      <c r="G4400" s="126"/>
      <c r="H4400" s="126"/>
      <c r="I4400" s="126"/>
    </row>
    <row r="4401" spans="3:9" x14ac:dyDescent="0.2">
      <c r="C4401" s="126"/>
      <c r="D4401" s="138">
        <v>39545</v>
      </c>
      <c r="E4401" s="126"/>
      <c r="F4401" s="141">
        <v>20.018000000000001</v>
      </c>
      <c r="G4401" s="126"/>
      <c r="H4401" s="126"/>
      <c r="I4401" s="126"/>
    </row>
    <row r="4402" spans="3:9" ht="13.5" customHeight="1" x14ac:dyDescent="0.2">
      <c r="C4402" s="126"/>
      <c r="D4402" s="138">
        <v>39542</v>
      </c>
      <c r="E4402" s="126"/>
      <c r="F4402" s="141">
        <v>20.056000000000001</v>
      </c>
      <c r="G4402" s="126"/>
      <c r="H4402" s="126"/>
      <c r="I4402" s="126"/>
    </row>
    <row r="4403" spans="3:9" ht="13.5" customHeight="1" x14ac:dyDescent="0.2">
      <c r="C4403" s="126"/>
      <c r="D4403" s="138">
        <v>39541</v>
      </c>
      <c r="E4403" s="126"/>
      <c r="F4403" s="141">
        <v>20.146999999999998</v>
      </c>
      <c r="G4403" s="126"/>
      <c r="H4403" s="126"/>
      <c r="I4403" s="126"/>
    </row>
    <row r="4404" spans="3:9" ht="13.5" customHeight="1" x14ac:dyDescent="0.2">
      <c r="C4404" s="126"/>
      <c r="D4404" s="138">
        <v>39540</v>
      </c>
      <c r="E4404" s="126"/>
      <c r="F4404" s="141">
        <v>20.276</v>
      </c>
      <c r="G4404" s="126"/>
      <c r="H4404" s="126"/>
      <c r="I4404" s="126"/>
    </row>
    <row r="4405" spans="3:9" ht="13.5" customHeight="1" x14ac:dyDescent="0.2">
      <c r="C4405" s="126"/>
      <c r="D4405" s="138">
        <v>39539</v>
      </c>
      <c r="E4405" s="126"/>
      <c r="F4405" s="141">
        <v>20.305</v>
      </c>
      <c r="G4405" s="126"/>
      <c r="H4405" s="126"/>
      <c r="I4405" s="126"/>
    </row>
    <row r="4406" spans="3:9" ht="13.5" customHeight="1" x14ac:dyDescent="0.2">
      <c r="C4406" s="126"/>
      <c r="D4406" s="138">
        <v>39538</v>
      </c>
      <c r="E4406" s="126"/>
      <c r="F4406" s="141">
        <v>20.352</v>
      </c>
      <c r="G4406" s="126"/>
      <c r="H4406" s="126"/>
      <c r="I4406" s="126"/>
    </row>
    <row r="4407" spans="3:9" ht="13.5" customHeight="1" x14ac:dyDescent="0.2">
      <c r="C4407" s="126"/>
      <c r="D4407" s="138">
        <v>39535</v>
      </c>
      <c r="E4407" s="126"/>
      <c r="F4407" s="141">
        <v>20.248000000000001</v>
      </c>
      <c r="G4407" s="126"/>
      <c r="H4407" s="126"/>
      <c r="I4407" s="126"/>
    </row>
    <row r="4408" spans="3:9" ht="13.5" customHeight="1" x14ac:dyDescent="0.2">
      <c r="C4408" s="126"/>
      <c r="D4408" s="138">
        <v>39534</v>
      </c>
      <c r="E4408" s="126"/>
      <c r="F4408" s="141">
        <v>20.395</v>
      </c>
      <c r="G4408" s="126"/>
      <c r="H4408" s="126"/>
      <c r="I4408" s="126"/>
    </row>
    <row r="4409" spans="3:9" ht="13.5" customHeight="1" x14ac:dyDescent="0.2">
      <c r="C4409" s="126"/>
      <c r="D4409" s="138">
        <v>39533</v>
      </c>
      <c r="E4409" s="126"/>
      <c r="F4409" s="141">
        <v>20.452000000000002</v>
      </c>
      <c r="G4409" s="126"/>
      <c r="H4409" s="126"/>
      <c r="I4409" s="126"/>
    </row>
    <row r="4410" spans="3:9" ht="13.5" customHeight="1" x14ac:dyDescent="0.2">
      <c r="C4410" s="126"/>
      <c r="D4410" s="138">
        <v>39532</v>
      </c>
      <c r="E4410" s="126"/>
      <c r="F4410" s="141">
        <v>20.56</v>
      </c>
      <c r="G4410" s="126"/>
      <c r="H4410" s="126"/>
      <c r="I4410" s="126"/>
    </row>
    <row r="4411" spans="3:9" ht="13.5" customHeight="1" x14ac:dyDescent="0.2">
      <c r="C4411" s="126"/>
      <c r="D4411" s="138">
        <v>39531</v>
      </c>
      <c r="E4411" s="126"/>
      <c r="F4411" s="141">
        <v>20.562999999999999</v>
      </c>
      <c r="G4411" s="126"/>
      <c r="H4411" s="126"/>
      <c r="I4411" s="126"/>
    </row>
    <row r="4412" spans="3:9" ht="13.5" customHeight="1" x14ac:dyDescent="0.2">
      <c r="C4412" s="126"/>
      <c r="D4412" s="138">
        <v>39528</v>
      </c>
      <c r="E4412" s="126"/>
      <c r="F4412" s="141" t="s">
        <v>1332</v>
      </c>
      <c r="G4412" s="126"/>
      <c r="H4412" s="126"/>
      <c r="I4412" s="126"/>
    </row>
    <row r="4413" spans="3:9" ht="13.5" customHeight="1" x14ac:dyDescent="0.2">
      <c r="C4413" s="126"/>
      <c r="D4413" s="138">
        <v>39527</v>
      </c>
      <c r="E4413" s="126"/>
      <c r="F4413" s="141">
        <v>20.564</v>
      </c>
      <c r="G4413" s="126"/>
      <c r="H4413" s="126"/>
      <c r="I4413" s="126"/>
    </row>
    <row r="4414" spans="3:9" ht="13.5" customHeight="1" x14ac:dyDescent="0.2">
      <c r="C4414" s="126"/>
      <c r="D4414" s="138">
        <v>39526</v>
      </c>
      <c r="E4414" s="126"/>
      <c r="F4414" s="141">
        <v>20.564</v>
      </c>
      <c r="G4414" s="126"/>
      <c r="H4414" s="126"/>
      <c r="I4414" s="126"/>
    </row>
    <row r="4415" spans="3:9" ht="13.5" customHeight="1" x14ac:dyDescent="0.2">
      <c r="C4415" s="126"/>
      <c r="D4415" s="138">
        <v>39525</v>
      </c>
      <c r="E4415" s="126"/>
      <c r="F4415" s="141">
        <v>20.623000000000001</v>
      </c>
      <c r="G4415" s="126"/>
      <c r="H4415" s="126"/>
      <c r="I4415" s="126"/>
    </row>
    <row r="4416" spans="3:9" ht="13.5" customHeight="1" x14ac:dyDescent="0.2">
      <c r="C4416" s="126"/>
      <c r="D4416" s="138">
        <v>39524</v>
      </c>
      <c r="E4416" s="126"/>
      <c r="F4416" s="141">
        <v>20.707000000000001</v>
      </c>
      <c r="G4416" s="126"/>
      <c r="H4416" s="126"/>
      <c r="I4416" s="126"/>
    </row>
    <row r="4417" spans="3:9" ht="13.5" customHeight="1" x14ac:dyDescent="0.2">
      <c r="C4417" s="126"/>
      <c r="D4417" s="138">
        <v>39521</v>
      </c>
      <c r="E4417" s="126"/>
      <c r="F4417" s="141">
        <v>20.731999999999999</v>
      </c>
      <c r="G4417" s="126"/>
      <c r="H4417" s="126"/>
      <c r="I4417" s="126"/>
    </row>
    <row r="4418" spans="3:9" ht="13.5" customHeight="1" x14ac:dyDescent="0.2">
      <c r="C4418" s="126"/>
      <c r="D4418" s="138">
        <v>39520</v>
      </c>
      <c r="E4418" s="126"/>
      <c r="F4418" s="141">
        <v>20.745999999999999</v>
      </c>
      <c r="G4418" s="126"/>
      <c r="H4418" s="126"/>
      <c r="I4418" s="126"/>
    </row>
    <row r="4419" spans="3:9" ht="13.5" customHeight="1" x14ac:dyDescent="0.2">
      <c r="C4419" s="126"/>
      <c r="D4419" s="138">
        <v>39519</v>
      </c>
      <c r="E4419" s="126"/>
      <c r="F4419" s="141">
        <v>20.789000000000001</v>
      </c>
      <c r="G4419" s="126"/>
      <c r="H4419" s="126"/>
      <c r="I4419" s="126"/>
    </row>
    <row r="4420" spans="3:9" ht="13.5" customHeight="1" x14ac:dyDescent="0.2">
      <c r="C4420" s="126"/>
      <c r="D4420" s="138">
        <v>39518</v>
      </c>
      <c r="E4420" s="126"/>
      <c r="F4420" s="141">
        <v>20.786000000000001</v>
      </c>
      <c r="G4420" s="126"/>
      <c r="H4420" s="126"/>
      <c r="I4420" s="126"/>
    </row>
    <row r="4421" spans="3:9" ht="13.5" customHeight="1" x14ac:dyDescent="0.2">
      <c r="C4421" s="126"/>
      <c r="D4421" s="138">
        <v>39517</v>
      </c>
      <c r="E4421" s="126"/>
      <c r="F4421" s="141">
        <v>20.718</v>
      </c>
      <c r="G4421" s="126"/>
      <c r="H4421" s="126"/>
      <c r="I4421" s="126"/>
    </row>
    <row r="4422" spans="3:9" ht="13.5" customHeight="1" x14ac:dyDescent="0.2">
      <c r="C4422" s="126"/>
      <c r="D4422" s="138">
        <v>39514</v>
      </c>
      <c r="E4422" s="126"/>
      <c r="F4422" s="141">
        <v>20.641999999999999</v>
      </c>
      <c r="G4422" s="126"/>
      <c r="H4422" s="126"/>
      <c r="I4422" s="126"/>
    </row>
    <row r="4423" spans="3:9" ht="13.5" customHeight="1" x14ac:dyDescent="0.2">
      <c r="C4423" s="126"/>
      <c r="D4423" s="138">
        <v>39513</v>
      </c>
      <c r="E4423" s="126"/>
      <c r="F4423" s="141">
        <v>20.707999999999998</v>
      </c>
      <c r="G4423" s="126"/>
      <c r="H4423" s="126"/>
      <c r="I4423" s="126"/>
    </row>
    <row r="4424" spans="3:9" ht="13.5" customHeight="1" x14ac:dyDescent="0.2">
      <c r="C4424" s="126"/>
      <c r="D4424" s="138">
        <v>39512</v>
      </c>
      <c r="E4424" s="126"/>
      <c r="F4424" s="141">
        <v>20.692</v>
      </c>
      <c r="G4424" s="126"/>
      <c r="H4424" s="126"/>
      <c r="I4424" s="126"/>
    </row>
    <row r="4425" spans="3:9" ht="13.5" customHeight="1" x14ac:dyDescent="0.2">
      <c r="C4425" s="126"/>
      <c r="D4425" s="138">
        <v>39511</v>
      </c>
      <c r="E4425" s="126"/>
      <c r="F4425" s="141">
        <v>20.872</v>
      </c>
      <c r="G4425" s="126"/>
      <c r="H4425" s="126"/>
      <c r="I4425" s="126"/>
    </row>
    <row r="4426" spans="3:9" x14ac:dyDescent="0.2">
      <c r="C4426" s="126"/>
      <c r="D4426" s="138">
        <v>39510</v>
      </c>
      <c r="E4426" s="126"/>
      <c r="F4426" s="141">
        <v>20.808</v>
      </c>
      <c r="G4426" s="126"/>
      <c r="H4426" s="126"/>
      <c r="I4426" s="126"/>
    </row>
    <row r="4427" spans="3:9" x14ac:dyDescent="0.2">
      <c r="C4427" s="126"/>
      <c r="D4427" s="138">
        <v>39507</v>
      </c>
      <c r="E4427" s="126"/>
      <c r="F4427" s="141">
        <v>20.838000000000001</v>
      </c>
      <c r="G4427" s="126"/>
      <c r="H4427" s="126"/>
      <c r="I4427" s="126"/>
    </row>
    <row r="4428" spans="3:9" x14ac:dyDescent="0.2">
      <c r="C4428" s="126"/>
      <c r="D4428" s="138">
        <v>39506</v>
      </c>
      <c r="E4428" s="126"/>
      <c r="F4428" s="141">
        <v>20.942</v>
      </c>
      <c r="G4428" s="126"/>
      <c r="H4428" s="126"/>
      <c r="I4428" s="126"/>
    </row>
    <row r="4429" spans="3:9" x14ac:dyDescent="0.2">
      <c r="C4429" s="126"/>
      <c r="D4429" s="138">
        <v>39505</v>
      </c>
      <c r="E4429" s="126"/>
      <c r="F4429" s="141">
        <v>21.015000000000001</v>
      </c>
      <c r="G4429" s="126"/>
      <c r="H4429" s="126"/>
      <c r="I4429" s="126"/>
    </row>
    <row r="4430" spans="3:9" x14ac:dyDescent="0.2">
      <c r="C4430" s="126"/>
      <c r="D4430" s="138">
        <v>39504</v>
      </c>
      <c r="E4430" s="126"/>
      <c r="F4430" s="141">
        <v>20.971</v>
      </c>
      <c r="G4430" s="126"/>
      <c r="H4430" s="126"/>
      <c r="I4430" s="126"/>
    </row>
    <row r="4431" spans="3:9" x14ac:dyDescent="0.2">
      <c r="C4431" s="126"/>
      <c r="D4431" s="138">
        <v>39503</v>
      </c>
      <c r="E4431" s="126"/>
      <c r="F4431" s="141">
        <v>20.971</v>
      </c>
      <c r="G4431" s="126"/>
      <c r="H4431" s="126"/>
      <c r="I4431" s="126"/>
    </row>
    <row r="4432" spans="3:9" x14ac:dyDescent="0.2">
      <c r="C4432" s="126"/>
      <c r="D4432" s="138">
        <v>39500</v>
      </c>
      <c r="E4432" s="126"/>
      <c r="F4432" s="141">
        <v>21.088000000000001</v>
      </c>
      <c r="G4432" s="126"/>
      <c r="H4432" s="126"/>
      <c r="I4432" s="126"/>
    </row>
    <row r="4433" spans="3:9" x14ac:dyDescent="0.2">
      <c r="C4433" s="126"/>
      <c r="D4433" s="138">
        <v>39499</v>
      </c>
      <c r="E4433" s="126"/>
      <c r="F4433" s="141">
        <v>21.081</v>
      </c>
      <c r="G4433" s="126"/>
      <c r="H4433" s="126"/>
      <c r="I4433" s="126"/>
    </row>
    <row r="4434" spans="3:9" x14ac:dyDescent="0.2">
      <c r="C4434" s="126"/>
      <c r="D4434" s="138">
        <v>39498</v>
      </c>
      <c r="E4434" s="126"/>
      <c r="F4434" s="141">
        <v>20.954999999999998</v>
      </c>
      <c r="G4434" s="126"/>
      <c r="H4434" s="126"/>
      <c r="I4434" s="126"/>
    </row>
    <row r="4435" spans="3:9" x14ac:dyDescent="0.2">
      <c r="C4435" s="126"/>
      <c r="D4435" s="138">
        <v>39497</v>
      </c>
      <c r="E4435" s="126"/>
      <c r="F4435" s="141">
        <v>20.873999999999999</v>
      </c>
      <c r="G4435" s="126"/>
      <c r="H4435" s="126"/>
      <c r="I4435" s="126"/>
    </row>
    <row r="4436" spans="3:9" x14ac:dyDescent="0.2">
      <c r="C4436" s="126"/>
      <c r="D4436" s="138">
        <v>39496</v>
      </c>
      <c r="E4436" s="126"/>
      <c r="F4436" s="141">
        <v>20.957000000000001</v>
      </c>
      <c r="G4436" s="126"/>
      <c r="H4436" s="126"/>
      <c r="I4436" s="126"/>
    </row>
    <row r="4437" spans="3:9" x14ac:dyDescent="0.2">
      <c r="C4437" s="126"/>
      <c r="D4437" s="138">
        <v>39493</v>
      </c>
      <c r="E4437" s="126"/>
      <c r="F4437" s="141">
        <v>21.021000000000001</v>
      </c>
      <c r="G4437" s="126"/>
      <c r="H4437" s="126"/>
      <c r="I4437" s="126"/>
    </row>
    <row r="4438" spans="3:9" x14ac:dyDescent="0.2">
      <c r="C4438" s="126"/>
      <c r="D4438" s="138">
        <v>39492</v>
      </c>
      <c r="E4438" s="126"/>
      <c r="F4438" s="141">
        <v>21.030999999999999</v>
      </c>
      <c r="G4438" s="126"/>
      <c r="H4438" s="126"/>
      <c r="I4438" s="126"/>
    </row>
    <row r="4439" spans="3:9" x14ac:dyDescent="0.2">
      <c r="C4439" s="126"/>
      <c r="D4439" s="138">
        <v>39491</v>
      </c>
      <c r="E4439" s="126"/>
      <c r="F4439" s="141">
        <v>21.087</v>
      </c>
      <c r="G4439" s="126"/>
      <c r="H4439" s="126"/>
      <c r="I4439" s="126"/>
    </row>
    <row r="4440" spans="3:9" x14ac:dyDescent="0.2">
      <c r="C4440" s="126"/>
      <c r="D4440" s="138">
        <v>39490</v>
      </c>
      <c r="E4440" s="126"/>
      <c r="F4440" s="141">
        <v>21.125</v>
      </c>
      <c r="G4440" s="126"/>
      <c r="H4440" s="126"/>
      <c r="I4440" s="126"/>
    </row>
    <row r="4441" spans="3:9" x14ac:dyDescent="0.2">
      <c r="C4441" s="126"/>
      <c r="D4441" s="138">
        <v>39489</v>
      </c>
      <c r="E4441" s="126"/>
      <c r="F4441" s="141">
        <v>20.864000000000001</v>
      </c>
      <c r="G4441" s="126"/>
      <c r="H4441" s="126"/>
      <c r="I4441" s="126"/>
    </row>
    <row r="4442" spans="3:9" x14ac:dyDescent="0.2">
      <c r="C4442" s="126"/>
      <c r="D4442" s="138">
        <v>39486</v>
      </c>
      <c r="E4442" s="126"/>
      <c r="F4442" s="141">
        <v>20.702999999999999</v>
      </c>
      <c r="G4442" s="126"/>
      <c r="H4442" s="126"/>
      <c r="I4442" s="126"/>
    </row>
    <row r="4443" spans="3:9" x14ac:dyDescent="0.2">
      <c r="C4443" s="126"/>
      <c r="D4443" s="138">
        <v>39485</v>
      </c>
      <c r="E4443" s="126"/>
      <c r="F4443" s="141">
        <v>20.643999999999998</v>
      </c>
      <c r="G4443" s="126"/>
      <c r="H4443" s="126"/>
      <c r="I4443" s="126"/>
    </row>
    <row r="4444" spans="3:9" x14ac:dyDescent="0.2">
      <c r="C4444" s="126"/>
      <c r="D4444" s="138">
        <v>39484</v>
      </c>
      <c r="E4444" s="126"/>
      <c r="F4444" s="141">
        <v>20.768000000000001</v>
      </c>
      <c r="G4444" s="126"/>
      <c r="H4444" s="126"/>
      <c r="I4444" s="126"/>
    </row>
    <row r="4445" spans="3:9" x14ac:dyDescent="0.2">
      <c r="C4445" s="126"/>
      <c r="D4445" s="138">
        <v>39483</v>
      </c>
      <c r="E4445" s="126"/>
      <c r="F4445" s="141" t="s">
        <v>1332</v>
      </c>
      <c r="G4445" s="126"/>
      <c r="H4445" s="126"/>
      <c r="I4445" s="126"/>
    </row>
    <row r="4446" spans="3:9" x14ac:dyDescent="0.2">
      <c r="C4446" s="126"/>
      <c r="D4446" s="138">
        <v>39482</v>
      </c>
      <c r="E4446" s="126"/>
      <c r="F4446" s="141" t="s">
        <v>1332</v>
      </c>
      <c r="G4446" s="126"/>
      <c r="H4446" s="126"/>
      <c r="I4446" s="126"/>
    </row>
    <row r="4447" spans="3:9" x14ac:dyDescent="0.2">
      <c r="C4447" s="126"/>
      <c r="D4447" s="138">
        <v>39479</v>
      </c>
      <c r="E4447" s="126"/>
      <c r="F4447" s="141">
        <v>20.86</v>
      </c>
      <c r="G4447" s="126"/>
      <c r="H4447" s="126"/>
      <c r="I4447" s="126"/>
    </row>
    <row r="4448" spans="3:9" x14ac:dyDescent="0.2">
      <c r="C4448" s="126"/>
      <c r="D4448" s="138">
        <v>39478</v>
      </c>
      <c r="E4448" s="126"/>
      <c r="F4448" s="141">
        <v>21.02</v>
      </c>
      <c r="G4448" s="126"/>
      <c r="H4448" s="126"/>
      <c r="I4448" s="126"/>
    </row>
    <row r="4449" spans="3:9" x14ac:dyDescent="0.2">
      <c r="C4449" s="126"/>
      <c r="D4449" s="138">
        <v>39477</v>
      </c>
      <c r="E4449" s="126"/>
      <c r="F4449" s="141">
        <v>21.050999999999998</v>
      </c>
      <c r="G4449" s="126"/>
      <c r="H4449" s="126"/>
      <c r="I4449" s="126"/>
    </row>
    <row r="4450" spans="3:9" x14ac:dyDescent="0.2">
      <c r="C4450" s="126"/>
      <c r="D4450" s="138">
        <v>39476</v>
      </c>
      <c r="E4450" s="126"/>
      <c r="F4450" s="141">
        <v>21</v>
      </c>
      <c r="G4450" s="126"/>
      <c r="H4450" s="126"/>
      <c r="I4450" s="126"/>
    </row>
    <row r="4451" spans="3:9" x14ac:dyDescent="0.2">
      <c r="C4451" s="126"/>
      <c r="D4451" s="138">
        <v>39475</v>
      </c>
      <c r="E4451" s="126"/>
      <c r="F4451" s="141">
        <v>21.056000000000001</v>
      </c>
      <c r="G4451" s="126"/>
      <c r="H4451" s="126"/>
      <c r="I4451" s="126"/>
    </row>
    <row r="4452" spans="3:9" x14ac:dyDescent="0.2">
      <c r="C4452" s="126"/>
      <c r="D4452" s="138">
        <v>39472</v>
      </c>
      <c r="E4452" s="126"/>
      <c r="F4452" s="141">
        <v>21.106999999999999</v>
      </c>
      <c r="G4452" s="126"/>
      <c r="H4452" s="126"/>
      <c r="I4452" s="126"/>
    </row>
    <row r="4453" spans="3:9" x14ac:dyDescent="0.2">
      <c r="C4453" s="126"/>
      <c r="D4453" s="138">
        <v>39471</v>
      </c>
      <c r="E4453" s="126"/>
      <c r="F4453" s="141">
        <v>21.033999999999999</v>
      </c>
      <c r="G4453" s="126"/>
      <c r="H4453" s="126"/>
      <c r="I4453" s="126"/>
    </row>
    <row r="4454" spans="3:9" x14ac:dyDescent="0.2">
      <c r="C4454" s="126"/>
      <c r="D4454" s="138">
        <v>39470</v>
      </c>
      <c r="E4454" s="126"/>
      <c r="F4454" s="141">
        <v>21.013999999999999</v>
      </c>
      <c r="G4454" s="126"/>
      <c r="H4454" s="126"/>
      <c r="I4454" s="126"/>
    </row>
    <row r="4455" spans="3:9" x14ac:dyDescent="0.2">
      <c r="C4455" s="126"/>
      <c r="D4455" s="138">
        <v>39469</v>
      </c>
      <c r="E4455" s="126"/>
      <c r="F4455" s="141">
        <v>21.068000000000001</v>
      </c>
      <c r="G4455" s="126"/>
      <c r="H4455" s="126"/>
      <c r="I4455" s="126"/>
    </row>
    <row r="4456" spans="3:9" x14ac:dyDescent="0.2">
      <c r="C4456" s="126"/>
      <c r="D4456" s="138">
        <v>39468</v>
      </c>
      <c r="E4456" s="126"/>
      <c r="F4456" s="141">
        <v>21.134</v>
      </c>
      <c r="G4456" s="126"/>
      <c r="H4456" s="126"/>
      <c r="I4456" s="126"/>
    </row>
    <row r="4457" spans="3:9" x14ac:dyDescent="0.2">
      <c r="C4457" s="126"/>
      <c r="D4457" s="138">
        <v>39465</v>
      </c>
      <c r="E4457" s="126"/>
      <c r="F4457" s="141">
        <v>21.202000000000002</v>
      </c>
      <c r="G4457" s="126"/>
      <c r="H4457" s="126"/>
      <c r="I4457" s="126"/>
    </row>
    <row r="4458" spans="3:9" x14ac:dyDescent="0.2">
      <c r="C4458" s="126"/>
      <c r="D4458" s="138">
        <v>39464</v>
      </c>
      <c r="E4458" s="126"/>
      <c r="F4458" s="141">
        <v>21.256</v>
      </c>
      <c r="G4458" s="126"/>
      <c r="H4458" s="126"/>
      <c r="I4458" s="126"/>
    </row>
    <row r="4459" spans="3:9" x14ac:dyDescent="0.2">
      <c r="C4459" s="126"/>
      <c r="D4459" s="138">
        <v>39463</v>
      </c>
      <c r="E4459" s="126"/>
      <c r="F4459" s="141">
        <v>21.247</v>
      </c>
      <c r="G4459" s="126"/>
      <c r="H4459" s="126"/>
      <c r="I4459" s="126"/>
    </row>
    <row r="4460" spans="3:9" x14ac:dyDescent="0.2">
      <c r="C4460" s="126"/>
      <c r="D4460" s="138">
        <v>39462</v>
      </c>
      <c r="E4460" s="126"/>
      <c r="F4460" s="141">
        <v>21.350999999999999</v>
      </c>
      <c r="G4460" s="126"/>
      <c r="H4460" s="126"/>
      <c r="I4460" s="126"/>
    </row>
    <row r="4461" spans="3:9" x14ac:dyDescent="0.2">
      <c r="C4461" s="126"/>
      <c r="D4461" s="138">
        <v>39461</v>
      </c>
      <c r="E4461" s="126"/>
      <c r="F4461" s="141">
        <v>21.196999999999999</v>
      </c>
      <c r="G4461" s="126"/>
      <c r="H4461" s="126"/>
      <c r="I4461" s="126"/>
    </row>
    <row r="4462" spans="3:9" x14ac:dyDescent="0.2">
      <c r="C4462" s="126"/>
      <c r="D4462" s="138">
        <v>39458</v>
      </c>
      <c r="E4462" s="126"/>
      <c r="F4462" s="141">
        <v>21.004000000000001</v>
      </c>
      <c r="G4462" s="126"/>
      <c r="H4462" s="126"/>
      <c r="I4462" s="126"/>
    </row>
    <row r="4463" spans="3:9" x14ac:dyDescent="0.2">
      <c r="C4463" s="126"/>
      <c r="D4463" s="138">
        <v>39457</v>
      </c>
      <c r="E4463" s="126"/>
      <c r="F4463" s="141">
        <v>21.120999999999999</v>
      </c>
      <c r="G4463" s="126"/>
      <c r="H4463" s="126"/>
      <c r="I4463" s="126"/>
    </row>
    <row r="4464" spans="3:9" x14ac:dyDescent="0.2">
      <c r="C4464" s="126"/>
      <c r="D4464" s="138">
        <v>39456</v>
      </c>
      <c r="E4464" s="126"/>
      <c r="F4464" s="141">
        <v>21.265000000000001</v>
      </c>
      <c r="G4464" s="126"/>
      <c r="H4464" s="126"/>
      <c r="I4464" s="126"/>
    </row>
    <row r="4465" spans="3:9" x14ac:dyDescent="0.2">
      <c r="C4465" s="126"/>
      <c r="D4465" s="138">
        <v>39455</v>
      </c>
      <c r="E4465" s="126"/>
      <c r="F4465" s="141">
        <v>21.408999999999999</v>
      </c>
      <c r="G4465" s="126"/>
      <c r="H4465" s="126"/>
      <c r="I4465" s="126"/>
    </row>
    <row r="4466" spans="3:9" x14ac:dyDescent="0.2">
      <c r="C4466" s="126"/>
      <c r="D4466" s="138">
        <v>39454</v>
      </c>
      <c r="E4466" s="126"/>
      <c r="F4466" s="141">
        <v>21.516999999999999</v>
      </c>
      <c r="G4466" s="126"/>
      <c r="H4466" s="126"/>
      <c r="I4466" s="126"/>
    </row>
    <row r="4467" spans="3:9" x14ac:dyDescent="0.2">
      <c r="C4467" s="126"/>
      <c r="D4467" s="138">
        <v>39451</v>
      </c>
      <c r="E4467" s="126"/>
      <c r="F4467" s="141">
        <v>21.483000000000001</v>
      </c>
      <c r="G4467" s="126"/>
      <c r="H4467" s="126"/>
      <c r="I4467" s="126"/>
    </row>
    <row r="4468" spans="3:9" x14ac:dyDescent="0.2">
      <c r="C4468" s="126"/>
      <c r="D4468" s="138">
        <v>39450</v>
      </c>
      <c r="E4468" s="126"/>
      <c r="F4468" s="141">
        <v>21.45</v>
      </c>
      <c r="G4468" s="126"/>
      <c r="H4468" s="126"/>
      <c r="I4468" s="126"/>
    </row>
    <row r="4469" spans="3:9" x14ac:dyDescent="0.2">
      <c r="C4469" s="126"/>
      <c r="D4469" s="138">
        <v>39449</v>
      </c>
      <c r="E4469" s="126"/>
      <c r="F4469" s="141">
        <v>21.41</v>
      </c>
      <c r="G4469" s="126"/>
      <c r="H4469" s="126"/>
      <c r="I4469" s="126"/>
    </row>
    <row r="4470" spans="3:9" x14ac:dyDescent="0.2">
      <c r="C4470" s="126"/>
      <c r="D4470" s="138">
        <v>39448</v>
      </c>
      <c r="E4470" s="126"/>
      <c r="F4470" s="141" t="s">
        <v>1332</v>
      </c>
      <c r="G4470" s="126"/>
      <c r="H4470" s="126"/>
      <c r="I4470" s="126"/>
    </row>
    <row r="4471" spans="3:9" x14ac:dyDescent="0.2">
      <c r="C4471" s="126"/>
      <c r="D4471" s="138">
        <v>39447</v>
      </c>
      <c r="E4471" s="126"/>
      <c r="F4471" s="141" t="s">
        <v>1357</v>
      </c>
      <c r="G4471" s="126"/>
      <c r="H4471" s="126"/>
      <c r="I4471" s="126"/>
    </row>
    <row r="4472" spans="3:9" x14ac:dyDescent="0.2">
      <c r="C4472" s="126"/>
      <c r="D4472" s="138">
        <v>39444</v>
      </c>
      <c r="E4472" s="126"/>
      <c r="F4472" s="141">
        <v>21.5</v>
      </c>
      <c r="G4472" s="126"/>
      <c r="H4472" s="126"/>
      <c r="I4472" s="126"/>
    </row>
    <row r="4473" spans="3:9" x14ac:dyDescent="0.2">
      <c r="C4473" s="126"/>
      <c r="D4473" s="138">
        <v>39443</v>
      </c>
      <c r="E4473" s="126"/>
      <c r="F4473" s="141">
        <v>21.55</v>
      </c>
      <c r="G4473" s="126"/>
      <c r="H4473" s="126"/>
      <c r="I4473" s="126"/>
    </row>
    <row r="4474" spans="3:9" x14ac:dyDescent="0.2">
      <c r="C4474" s="126"/>
      <c r="D4474" s="138">
        <v>39442</v>
      </c>
      <c r="E4474" s="126"/>
      <c r="F4474" s="141">
        <v>21.55</v>
      </c>
      <c r="G4474" s="126"/>
      <c r="H4474" s="126"/>
      <c r="I4474" s="126"/>
    </row>
    <row r="4475" spans="3:9" x14ac:dyDescent="0.2">
      <c r="C4475" s="126"/>
      <c r="D4475" s="138">
        <v>39441</v>
      </c>
      <c r="E4475" s="126"/>
      <c r="F4475" s="141" t="s">
        <v>1332</v>
      </c>
      <c r="G4475" s="126"/>
      <c r="H4475" s="126"/>
      <c r="I4475" s="126"/>
    </row>
    <row r="4476" spans="3:9" x14ac:dyDescent="0.2">
      <c r="C4476" s="126"/>
      <c r="D4476" s="138">
        <v>39440</v>
      </c>
      <c r="E4476" s="126"/>
      <c r="F4476" s="141">
        <v>21.5</v>
      </c>
      <c r="G4476" s="126"/>
      <c r="H4476" s="126"/>
      <c r="I4476" s="126"/>
    </row>
    <row r="4477" spans="3:9" x14ac:dyDescent="0.2">
      <c r="C4477" s="126"/>
      <c r="D4477" s="138">
        <v>39437</v>
      </c>
      <c r="E4477" s="126"/>
      <c r="F4477" s="141">
        <v>21.6</v>
      </c>
      <c r="G4477" s="126"/>
      <c r="H4477" s="126"/>
      <c r="I4477" s="126"/>
    </row>
    <row r="4478" spans="3:9" x14ac:dyDescent="0.2">
      <c r="C4478" s="126"/>
      <c r="D4478" s="138">
        <v>39436</v>
      </c>
      <c r="E4478" s="126"/>
      <c r="F4478" s="141">
        <v>21.6</v>
      </c>
      <c r="G4478" s="126"/>
      <c r="H4478" s="126"/>
      <c r="I4478" s="126"/>
    </row>
    <row r="4479" spans="3:9" x14ac:dyDescent="0.2">
      <c r="C4479" s="126"/>
      <c r="D4479" s="138">
        <v>39435</v>
      </c>
      <c r="E4479" s="126"/>
      <c r="F4479" s="141">
        <v>21.55</v>
      </c>
      <c r="G4479" s="126"/>
      <c r="H4479" s="126"/>
      <c r="I4479" s="126"/>
    </row>
    <row r="4480" spans="3:9" x14ac:dyDescent="0.2">
      <c r="C4480" s="126"/>
      <c r="D4480" s="138">
        <v>39434</v>
      </c>
      <c r="E4480" s="126"/>
      <c r="F4480" s="141">
        <v>21.5</v>
      </c>
      <c r="G4480" s="126"/>
      <c r="H4480" s="126"/>
      <c r="I4480" s="126"/>
    </row>
    <row r="4481" spans="3:9" x14ac:dyDescent="0.2">
      <c r="C4481" s="126"/>
      <c r="D4481" s="138">
        <v>39433</v>
      </c>
      <c r="E4481" s="126"/>
      <c r="F4481" s="141">
        <v>21.5</v>
      </c>
      <c r="G4481" s="126"/>
      <c r="H4481" s="126"/>
      <c r="I4481" s="126"/>
    </row>
    <row r="4482" spans="3:9" x14ac:dyDescent="0.2">
      <c r="C4482" s="126"/>
      <c r="D4482" s="138">
        <v>39430</v>
      </c>
      <c r="E4482" s="126"/>
      <c r="F4482" s="141">
        <v>21.55</v>
      </c>
      <c r="G4482" s="126"/>
      <c r="H4482" s="126"/>
      <c r="I4482" s="126"/>
    </row>
    <row r="4483" spans="3:9" x14ac:dyDescent="0.2">
      <c r="C4483" s="126"/>
      <c r="D4483" s="138">
        <v>39429</v>
      </c>
      <c r="E4483" s="126"/>
      <c r="F4483" s="141">
        <v>21.66</v>
      </c>
      <c r="G4483" s="126"/>
      <c r="H4483" s="126"/>
      <c r="I4483" s="126"/>
    </row>
    <row r="4484" spans="3:9" x14ac:dyDescent="0.2">
      <c r="C4484" s="126"/>
      <c r="D4484" s="138">
        <v>39428</v>
      </c>
      <c r="E4484" s="126"/>
      <c r="F4484" s="141">
        <v>21.71</v>
      </c>
      <c r="G4484" s="126"/>
      <c r="H4484" s="126"/>
      <c r="I4484" s="126"/>
    </row>
    <row r="4485" spans="3:9" x14ac:dyDescent="0.2">
      <c r="C4485" s="126"/>
      <c r="D4485" s="138">
        <v>39427</v>
      </c>
      <c r="E4485" s="126"/>
      <c r="F4485" s="141">
        <v>21.76</v>
      </c>
      <c r="G4485" s="126"/>
      <c r="H4485" s="126"/>
      <c r="I4485" s="126"/>
    </row>
    <row r="4486" spans="3:9" x14ac:dyDescent="0.2">
      <c r="C4486" s="126"/>
      <c r="D4486" s="138">
        <v>39426</v>
      </c>
      <c r="E4486" s="126"/>
      <c r="F4486" s="141">
        <v>21.71</v>
      </c>
      <c r="G4486" s="126"/>
      <c r="H4486" s="126"/>
      <c r="I4486" s="126"/>
    </row>
    <row r="4487" spans="3:9" x14ac:dyDescent="0.2">
      <c r="C4487" s="126"/>
      <c r="D4487" s="138">
        <v>39423</v>
      </c>
      <c r="E4487" s="126"/>
      <c r="F4487" s="141">
        <v>21.65</v>
      </c>
      <c r="G4487" s="126"/>
      <c r="H4487" s="126"/>
      <c r="I4487" s="126"/>
    </row>
    <row r="4488" spans="3:9" x14ac:dyDescent="0.2">
      <c r="C4488" s="126"/>
      <c r="D4488" s="138">
        <v>39422</v>
      </c>
      <c r="E4488" s="126"/>
      <c r="F4488" s="141">
        <v>21.8</v>
      </c>
      <c r="G4488" s="126"/>
      <c r="H4488" s="126"/>
      <c r="I4488" s="126"/>
    </row>
    <row r="4489" spans="3:9" x14ac:dyDescent="0.2">
      <c r="C4489" s="126"/>
      <c r="D4489" s="138">
        <v>39421</v>
      </c>
      <c r="E4489" s="126"/>
      <c r="F4489" s="141">
        <v>21.85</v>
      </c>
      <c r="G4489" s="126"/>
      <c r="H4489" s="126"/>
      <c r="I4489" s="126"/>
    </row>
    <row r="4490" spans="3:9" x14ac:dyDescent="0.2">
      <c r="C4490" s="126"/>
      <c r="D4490" s="138">
        <v>39420</v>
      </c>
      <c r="E4490" s="126"/>
      <c r="F4490" s="141">
        <v>21.8</v>
      </c>
      <c r="G4490" s="126"/>
      <c r="H4490" s="126"/>
      <c r="I4490" s="126"/>
    </row>
    <row r="4491" spans="3:9" x14ac:dyDescent="0.2">
      <c r="C4491" s="126"/>
      <c r="D4491" s="138">
        <v>39419</v>
      </c>
      <c r="E4491" s="126"/>
      <c r="F4491" s="141">
        <v>21.86</v>
      </c>
      <c r="G4491" s="126"/>
      <c r="H4491" s="126"/>
      <c r="I4491" s="126"/>
    </row>
    <row r="4492" spans="3:9" x14ac:dyDescent="0.2">
      <c r="C4492" s="126"/>
      <c r="D4492" s="138">
        <v>39416</v>
      </c>
      <c r="E4492" s="126"/>
      <c r="F4492" s="141">
        <v>21.86</v>
      </c>
      <c r="G4492" s="126"/>
      <c r="H4492" s="126"/>
      <c r="I4492" s="126"/>
    </row>
    <row r="4493" spans="3:9" x14ac:dyDescent="0.2">
      <c r="C4493" s="126"/>
      <c r="D4493" s="138">
        <v>39415</v>
      </c>
      <c r="E4493" s="126"/>
      <c r="F4493" s="141">
        <v>21.95</v>
      </c>
      <c r="G4493" s="126"/>
      <c r="H4493" s="126"/>
      <c r="I4493" s="126"/>
    </row>
    <row r="4494" spans="3:9" x14ac:dyDescent="0.2">
      <c r="C4494" s="126"/>
      <c r="D4494" s="138">
        <v>39414</v>
      </c>
      <c r="E4494" s="126"/>
      <c r="F4494" s="141">
        <v>21.9</v>
      </c>
      <c r="G4494" s="126"/>
      <c r="H4494" s="126"/>
      <c r="I4494" s="126"/>
    </row>
    <row r="4495" spans="3:9" x14ac:dyDescent="0.2">
      <c r="C4495" s="126"/>
      <c r="D4495" s="138">
        <v>39413</v>
      </c>
      <c r="E4495" s="126"/>
      <c r="F4495" s="141">
        <v>21.85</v>
      </c>
      <c r="G4495" s="126"/>
      <c r="H4495" s="126"/>
      <c r="I4495" s="126"/>
    </row>
    <row r="4496" spans="3:9" x14ac:dyDescent="0.2">
      <c r="C4496" s="126"/>
      <c r="D4496" s="138">
        <v>39412</v>
      </c>
      <c r="E4496" s="126"/>
      <c r="F4496" s="141">
        <v>21.85</v>
      </c>
      <c r="G4496" s="126"/>
      <c r="H4496" s="126"/>
      <c r="I4496" s="126"/>
    </row>
    <row r="4497" spans="3:9" x14ac:dyDescent="0.2">
      <c r="C4497" s="126"/>
      <c r="D4497" s="138">
        <v>39409</v>
      </c>
      <c r="E4497" s="126"/>
      <c r="F4497" s="141">
        <v>21.9</v>
      </c>
      <c r="G4497" s="126"/>
      <c r="H4497" s="126"/>
      <c r="I4497" s="126"/>
    </row>
    <row r="4498" spans="3:9" x14ac:dyDescent="0.2">
      <c r="C4498" s="126"/>
      <c r="D4498" s="138">
        <v>39408</v>
      </c>
      <c r="E4498" s="126"/>
      <c r="F4498" s="141">
        <v>21.9</v>
      </c>
      <c r="G4498" s="126"/>
      <c r="H4498" s="126"/>
      <c r="I4498" s="126"/>
    </row>
    <row r="4499" spans="3:9" x14ac:dyDescent="0.2">
      <c r="C4499" s="126"/>
      <c r="D4499" s="138">
        <v>39407</v>
      </c>
      <c r="E4499" s="126"/>
      <c r="F4499" s="141">
        <v>21.9</v>
      </c>
      <c r="G4499" s="126"/>
      <c r="H4499" s="126"/>
      <c r="I4499" s="126"/>
    </row>
    <row r="4500" spans="3:9" x14ac:dyDescent="0.2">
      <c r="C4500" s="126"/>
      <c r="D4500" s="138">
        <v>39406</v>
      </c>
      <c r="E4500" s="126"/>
      <c r="F4500" s="141">
        <v>21.9</v>
      </c>
      <c r="G4500" s="126"/>
      <c r="H4500" s="126"/>
      <c r="I4500" s="126"/>
    </row>
    <row r="4501" spans="3:9" x14ac:dyDescent="0.2">
      <c r="C4501" s="126"/>
      <c r="D4501" s="138">
        <v>39405</v>
      </c>
      <c r="E4501" s="126"/>
      <c r="F4501" s="141">
        <v>21.95</v>
      </c>
      <c r="G4501" s="126"/>
      <c r="H4501" s="126"/>
      <c r="I4501" s="126"/>
    </row>
    <row r="4502" spans="3:9" x14ac:dyDescent="0.2">
      <c r="C4502" s="126"/>
      <c r="D4502" s="138">
        <v>39402</v>
      </c>
      <c r="E4502" s="126"/>
      <c r="F4502" s="141">
        <v>21.9</v>
      </c>
      <c r="G4502" s="126"/>
      <c r="H4502" s="126"/>
      <c r="I4502" s="126"/>
    </row>
    <row r="4503" spans="3:9" x14ac:dyDescent="0.2">
      <c r="C4503" s="126"/>
      <c r="D4503" s="138">
        <v>39401</v>
      </c>
      <c r="E4503" s="126"/>
      <c r="F4503" s="141">
        <v>22</v>
      </c>
      <c r="G4503" s="126"/>
      <c r="H4503" s="126"/>
      <c r="I4503" s="126"/>
    </row>
    <row r="4504" spans="3:9" x14ac:dyDescent="0.2">
      <c r="C4504" s="126"/>
      <c r="D4504" s="138">
        <v>39400</v>
      </c>
      <c r="E4504" s="126"/>
      <c r="F4504" s="141">
        <v>21.95</v>
      </c>
      <c r="G4504" s="126"/>
      <c r="H4504" s="126"/>
      <c r="I4504" s="126"/>
    </row>
    <row r="4505" spans="3:9" x14ac:dyDescent="0.2">
      <c r="C4505" s="126"/>
      <c r="D4505" s="138">
        <v>39399</v>
      </c>
      <c r="E4505" s="126"/>
      <c r="F4505" s="141">
        <v>21.95</v>
      </c>
      <c r="G4505" s="126"/>
      <c r="H4505" s="126"/>
      <c r="I4505" s="126"/>
    </row>
    <row r="4506" spans="3:9" x14ac:dyDescent="0.2">
      <c r="C4506" s="126"/>
      <c r="D4506" s="138">
        <v>39398</v>
      </c>
      <c r="E4506" s="126"/>
      <c r="F4506" s="141">
        <v>22</v>
      </c>
      <c r="G4506" s="126"/>
      <c r="H4506" s="126"/>
      <c r="I4506" s="126"/>
    </row>
    <row r="4507" spans="3:9" x14ac:dyDescent="0.2">
      <c r="C4507" s="126"/>
      <c r="D4507" s="138">
        <v>39395</v>
      </c>
      <c r="E4507" s="126"/>
      <c r="F4507" s="141">
        <v>22</v>
      </c>
      <c r="G4507" s="126"/>
      <c r="H4507" s="126"/>
      <c r="I4507" s="126"/>
    </row>
    <row r="4508" spans="3:9" x14ac:dyDescent="0.2">
      <c r="C4508" s="126"/>
      <c r="D4508" s="138">
        <v>39394</v>
      </c>
      <c r="E4508" s="126"/>
      <c r="F4508" s="141">
        <v>21.95</v>
      </c>
      <c r="G4508" s="126"/>
      <c r="H4508" s="126"/>
      <c r="I4508" s="126"/>
    </row>
    <row r="4509" spans="3:9" x14ac:dyDescent="0.2">
      <c r="C4509" s="126"/>
      <c r="D4509" s="138">
        <v>39393</v>
      </c>
      <c r="E4509" s="126"/>
      <c r="F4509" s="141">
        <v>21.9</v>
      </c>
      <c r="G4509" s="126"/>
      <c r="H4509" s="126"/>
      <c r="I4509" s="126"/>
    </row>
    <row r="4510" spans="3:9" x14ac:dyDescent="0.2">
      <c r="C4510" s="126"/>
      <c r="D4510" s="138">
        <v>39392</v>
      </c>
      <c r="E4510" s="126"/>
      <c r="F4510" s="141">
        <v>21.9</v>
      </c>
      <c r="G4510" s="126"/>
      <c r="H4510" s="126"/>
      <c r="I4510" s="126"/>
    </row>
    <row r="4511" spans="3:9" x14ac:dyDescent="0.2">
      <c r="C4511" s="126"/>
      <c r="D4511" s="138">
        <v>39391</v>
      </c>
      <c r="E4511" s="126"/>
      <c r="F4511" s="141">
        <v>22</v>
      </c>
      <c r="G4511" s="126"/>
      <c r="H4511" s="126"/>
      <c r="I4511" s="126"/>
    </row>
    <row r="4512" spans="3:9" x14ac:dyDescent="0.2">
      <c r="C4512" s="126"/>
      <c r="D4512" s="138">
        <v>39388</v>
      </c>
      <c r="E4512" s="126"/>
      <c r="F4512" s="141" t="s">
        <v>1332</v>
      </c>
      <c r="G4512" s="126"/>
      <c r="H4512" s="126"/>
      <c r="I4512" s="126"/>
    </row>
    <row r="4513" spans="3:9" x14ac:dyDescent="0.2">
      <c r="C4513" s="126"/>
      <c r="D4513" s="138">
        <v>39387</v>
      </c>
      <c r="E4513" s="126"/>
      <c r="F4513" s="141">
        <v>21.91</v>
      </c>
      <c r="G4513" s="126"/>
      <c r="H4513" s="126"/>
      <c r="I4513" s="126"/>
    </row>
    <row r="4514" spans="3:9" x14ac:dyDescent="0.2">
      <c r="C4514" s="126"/>
      <c r="D4514" s="138">
        <v>39386</v>
      </c>
      <c r="E4514" s="126"/>
      <c r="F4514" s="141">
        <v>22</v>
      </c>
      <c r="G4514" s="126"/>
      <c r="H4514" s="126"/>
      <c r="I4514" s="126"/>
    </row>
    <row r="4515" spans="3:9" x14ac:dyDescent="0.2">
      <c r="C4515" s="126"/>
      <c r="D4515" s="138">
        <v>39385</v>
      </c>
      <c r="E4515" s="126"/>
      <c r="F4515" s="141">
        <v>21.85</v>
      </c>
      <c r="G4515" s="126"/>
      <c r="H4515" s="126"/>
      <c r="I4515" s="126"/>
    </row>
    <row r="4516" spans="3:9" x14ac:dyDescent="0.2">
      <c r="C4516" s="126"/>
      <c r="D4516" s="138">
        <v>39384</v>
      </c>
      <c r="E4516" s="126"/>
      <c r="F4516" s="141">
        <v>22.01</v>
      </c>
      <c r="G4516" s="126"/>
      <c r="H4516" s="126"/>
      <c r="I4516" s="126"/>
    </row>
    <row r="4517" spans="3:9" x14ac:dyDescent="0.2">
      <c r="C4517" s="126"/>
      <c r="D4517" s="138">
        <v>39381</v>
      </c>
      <c r="E4517" s="126"/>
      <c r="F4517" s="141">
        <v>21.91</v>
      </c>
      <c r="G4517" s="126"/>
      <c r="H4517" s="126"/>
      <c r="I4517" s="126"/>
    </row>
    <row r="4518" spans="3:9" x14ac:dyDescent="0.2">
      <c r="C4518" s="126"/>
      <c r="D4518" s="138">
        <v>39380</v>
      </c>
      <c r="E4518" s="126"/>
      <c r="F4518" s="141">
        <v>22.02</v>
      </c>
      <c r="G4518" s="126"/>
      <c r="H4518" s="126"/>
      <c r="I4518" s="126"/>
    </row>
    <row r="4519" spans="3:9" x14ac:dyDescent="0.2">
      <c r="C4519" s="126"/>
      <c r="D4519" s="138">
        <v>39379</v>
      </c>
      <c r="E4519" s="126"/>
      <c r="F4519" s="141">
        <v>21.92</v>
      </c>
      <c r="G4519" s="126"/>
      <c r="H4519" s="126"/>
      <c r="I4519" s="126"/>
    </row>
    <row r="4520" spans="3:9" x14ac:dyDescent="0.2">
      <c r="C4520" s="126"/>
      <c r="D4520" s="138">
        <v>39378</v>
      </c>
      <c r="E4520" s="126"/>
      <c r="F4520" s="141">
        <v>21.92</v>
      </c>
      <c r="G4520" s="126"/>
      <c r="H4520" s="126"/>
      <c r="I4520" s="126"/>
    </row>
    <row r="4521" spans="3:9" x14ac:dyDescent="0.2">
      <c r="C4521" s="126"/>
      <c r="D4521" s="138">
        <v>39377</v>
      </c>
      <c r="E4521" s="126"/>
      <c r="F4521" s="141">
        <v>22.02</v>
      </c>
      <c r="G4521" s="126"/>
      <c r="H4521" s="126"/>
      <c r="I4521" s="126"/>
    </row>
    <row r="4522" spans="3:9" x14ac:dyDescent="0.2">
      <c r="C4522" s="126"/>
      <c r="D4522" s="138">
        <v>39374</v>
      </c>
      <c r="E4522" s="126"/>
      <c r="F4522" s="141">
        <v>22.12</v>
      </c>
      <c r="G4522" s="126"/>
      <c r="H4522" s="126"/>
      <c r="I4522" s="126"/>
    </row>
    <row r="4523" spans="3:9" x14ac:dyDescent="0.2">
      <c r="C4523" s="126"/>
      <c r="D4523" s="138">
        <v>39373</v>
      </c>
      <c r="E4523" s="126"/>
      <c r="F4523" s="141">
        <v>22.22</v>
      </c>
      <c r="G4523" s="126"/>
      <c r="H4523" s="126"/>
      <c r="I4523" s="126"/>
    </row>
    <row r="4524" spans="3:9" x14ac:dyDescent="0.2">
      <c r="C4524" s="126"/>
      <c r="D4524" s="138">
        <v>39372</v>
      </c>
      <c r="E4524" s="126"/>
      <c r="F4524" s="141">
        <v>22.02</v>
      </c>
      <c r="G4524" s="126"/>
      <c r="H4524" s="126"/>
      <c r="I4524" s="126"/>
    </row>
    <row r="4525" spans="3:9" x14ac:dyDescent="0.2">
      <c r="C4525" s="126"/>
      <c r="D4525" s="138">
        <v>39371</v>
      </c>
      <c r="E4525" s="126"/>
      <c r="F4525" s="141">
        <v>22.06</v>
      </c>
      <c r="G4525" s="126"/>
      <c r="H4525" s="126"/>
      <c r="I4525" s="126"/>
    </row>
    <row r="4526" spans="3:9" x14ac:dyDescent="0.2">
      <c r="C4526" s="126"/>
      <c r="D4526" s="138">
        <v>39370</v>
      </c>
      <c r="E4526" s="126"/>
      <c r="F4526" s="141" t="s">
        <v>1332</v>
      </c>
      <c r="G4526" s="126"/>
      <c r="H4526" s="126"/>
      <c r="I4526" s="126"/>
    </row>
    <row r="4527" spans="3:9" x14ac:dyDescent="0.2">
      <c r="C4527" s="126"/>
      <c r="D4527" s="138">
        <v>39367</v>
      </c>
      <c r="E4527" s="126"/>
      <c r="F4527" s="141">
        <v>22.01</v>
      </c>
      <c r="G4527" s="126"/>
      <c r="H4527" s="126"/>
      <c r="I4527" s="126"/>
    </row>
    <row r="4528" spans="3:9" x14ac:dyDescent="0.2">
      <c r="C4528" s="126"/>
      <c r="D4528" s="138">
        <v>39366</v>
      </c>
      <c r="E4528" s="126"/>
      <c r="F4528" s="141">
        <v>22.16</v>
      </c>
      <c r="G4528" s="126"/>
      <c r="H4528" s="126"/>
      <c r="I4528" s="126"/>
    </row>
    <row r="4529" spans="3:9" x14ac:dyDescent="0.2">
      <c r="C4529" s="126"/>
      <c r="D4529" s="138">
        <v>39365</v>
      </c>
      <c r="E4529" s="126"/>
      <c r="F4529" s="141">
        <v>22.2</v>
      </c>
      <c r="G4529" s="126"/>
      <c r="H4529" s="126"/>
      <c r="I4529" s="126"/>
    </row>
    <row r="4530" spans="3:9" x14ac:dyDescent="0.2">
      <c r="C4530" s="126"/>
      <c r="D4530" s="138">
        <v>39364</v>
      </c>
      <c r="E4530" s="126"/>
      <c r="F4530" s="141">
        <v>22.25</v>
      </c>
      <c r="G4530" s="126"/>
      <c r="H4530" s="126"/>
      <c r="I4530" s="126"/>
    </row>
    <row r="4531" spans="3:9" x14ac:dyDescent="0.2">
      <c r="C4531" s="126"/>
      <c r="D4531" s="138">
        <v>39363</v>
      </c>
      <c r="E4531" s="126"/>
      <c r="F4531" s="141">
        <v>22.2</v>
      </c>
      <c r="G4531" s="126"/>
      <c r="H4531" s="126"/>
      <c r="I4531" s="126"/>
    </row>
    <row r="4532" spans="3:9" x14ac:dyDescent="0.2">
      <c r="C4532" s="126"/>
      <c r="D4532" s="138">
        <v>39360</v>
      </c>
      <c r="E4532" s="126"/>
      <c r="F4532" s="141">
        <v>22.65</v>
      </c>
      <c r="G4532" s="126"/>
      <c r="H4532" s="126"/>
      <c r="I4532" s="126"/>
    </row>
    <row r="4533" spans="3:9" x14ac:dyDescent="0.2">
      <c r="C4533" s="126"/>
      <c r="D4533" s="138">
        <v>39359</v>
      </c>
      <c r="E4533" s="126"/>
      <c r="F4533" s="141">
        <v>22.7</v>
      </c>
      <c r="G4533" s="126"/>
      <c r="H4533" s="126"/>
      <c r="I4533" s="126"/>
    </row>
    <row r="4534" spans="3:9" x14ac:dyDescent="0.2">
      <c r="C4534" s="126"/>
      <c r="D4534" s="138">
        <v>39358</v>
      </c>
      <c r="E4534" s="126"/>
      <c r="F4534" s="141">
        <v>22.8</v>
      </c>
      <c r="G4534" s="126"/>
      <c r="H4534" s="126"/>
      <c r="I4534" s="126"/>
    </row>
    <row r="4535" spans="3:9" x14ac:dyDescent="0.2">
      <c r="C4535" s="126"/>
      <c r="D4535" s="138">
        <v>39357</v>
      </c>
      <c r="E4535" s="126"/>
      <c r="F4535" s="141">
        <v>22.9</v>
      </c>
      <c r="G4535" s="126"/>
      <c r="H4535" s="126"/>
      <c r="I4535" s="126"/>
    </row>
    <row r="4536" spans="3:9" x14ac:dyDescent="0.2">
      <c r="C4536" s="126"/>
      <c r="D4536" s="138">
        <v>39356</v>
      </c>
      <c r="E4536" s="126"/>
      <c r="F4536" s="141">
        <v>22.9</v>
      </c>
      <c r="G4536" s="126"/>
      <c r="H4536" s="126"/>
      <c r="I4536" s="126"/>
    </row>
    <row r="4537" spans="3:9" x14ac:dyDescent="0.2">
      <c r="C4537" s="126"/>
      <c r="D4537" s="138">
        <v>39353</v>
      </c>
      <c r="E4537" s="126"/>
      <c r="F4537" s="141">
        <v>23.1</v>
      </c>
      <c r="G4537" s="126"/>
      <c r="H4537" s="126"/>
      <c r="I4537" s="126"/>
    </row>
    <row r="4538" spans="3:9" x14ac:dyDescent="0.2">
      <c r="C4538" s="126"/>
      <c r="D4538" s="138">
        <v>39352</v>
      </c>
      <c r="E4538" s="126"/>
      <c r="F4538" s="141">
        <v>23.1</v>
      </c>
      <c r="G4538" s="126"/>
      <c r="H4538" s="126"/>
      <c r="I4538" s="126"/>
    </row>
    <row r="4539" spans="3:9" x14ac:dyDescent="0.2">
      <c r="C4539" s="126"/>
      <c r="D4539" s="138">
        <v>39351</v>
      </c>
      <c r="E4539" s="126"/>
      <c r="F4539" s="141">
        <v>23</v>
      </c>
      <c r="G4539" s="126"/>
      <c r="H4539" s="126"/>
      <c r="I4539" s="126"/>
    </row>
    <row r="4540" spans="3:9" x14ac:dyDescent="0.2">
      <c r="C4540" s="126"/>
      <c r="D4540" s="138">
        <v>39350</v>
      </c>
      <c r="E4540" s="126"/>
      <c r="F4540" s="141">
        <v>23.1</v>
      </c>
      <c r="G4540" s="126"/>
      <c r="H4540" s="126"/>
      <c r="I4540" s="126"/>
    </row>
    <row r="4541" spans="3:9" x14ac:dyDescent="0.2">
      <c r="C4541" s="126"/>
      <c r="D4541" s="138">
        <v>39349</v>
      </c>
      <c r="E4541" s="126"/>
      <c r="F4541" s="141">
        <v>23.2</v>
      </c>
      <c r="G4541" s="126"/>
      <c r="H4541" s="126"/>
      <c r="I4541" s="126"/>
    </row>
    <row r="4542" spans="3:9" x14ac:dyDescent="0.2">
      <c r="C4542" s="126"/>
      <c r="D4542" s="138">
        <v>39346</v>
      </c>
      <c r="E4542" s="126"/>
      <c r="F4542" s="141">
        <v>23.1</v>
      </c>
      <c r="G4542" s="126"/>
      <c r="H4542" s="126"/>
      <c r="I4542" s="126"/>
    </row>
    <row r="4543" spans="3:9" x14ac:dyDescent="0.2">
      <c r="C4543" s="126"/>
      <c r="D4543" s="138">
        <v>39345</v>
      </c>
      <c r="E4543" s="126"/>
      <c r="F4543" s="141">
        <v>23.15</v>
      </c>
      <c r="G4543" s="126"/>
      <c r="H4543" s="126"/>
      <c r="I4543" s="126"/>
    </row>
    <row r="4544" spans="3:9" x14ac:dyDescent="0.2">
      <c r="C4544" s="126"/>
      <c r="D4544" s="138">
        <v>39344</v>
      </c>
      <c r="E4544" s="126"/>
      <c r="F4544" s="141">
        <v>22.91</v>
      </c>
      <c r="G4544" s="126"/>
      <c r="H4544" s="126"/>
      <c r="I4544" s="126"/>
    </row>
    <row r="4545" spans="3:9" x14ac:dyDescent="0.2">
      <c r="C4545" s="126"/>
      <c r="D4545" s="138">
        <v>39343</v>
      </c>
      <c r="E4545" s="126"/>
      <c r="F4545" s="141">
        <v>23.26</v>
      </c>
      <c r="G4545" s="126"/>
      <c r="H4545" s="126"/>
      <c r="I4545" s="126"/>
    </row>
    <row r="4546" spans="3:9" x14ac:dyDescent="0.2">
      <c r="C4546" s="126"/>
      <c r="D4546" s="138">
        <v>39342</v>
      </c>
      <c r="E4546" s="126"/>
      <c r="F4546" s="141">
        <v>23.46</v>
      </c>
      <c r="G4546" s="126"/>
      <c r="H4546" s="126"/>
      <c r="I4546" s="126"/>
    </row>
    <row r="4547" spans="3:9" x14ac:dyDescent="0.2">
      <c r="C4547" s="126"/>
      <c r="D4547" s="138">
        <v>39339</v>
      </c>
      <c r="E4547" s="126"/>
      <c r="F4547" s="141">
        <v>23.41</v>
      </c>
      <c r="G4547" s="126"/>
      <c r="H4547" s="126"/>
      <c r="I4547" s="126"/>
    </row>
    <row r="4548" spans="3:9" x14ac:dyDescent="0.2">
      <c r="C4548" s="126"/>
      <c r="D4548" s="138">
        <v>39338</v>
      </c>
      <c r="E4548" s="126"/>
      <c r="F4548" s="141">
        <v>23.26</v>
      </c>
      <c r="G4548" s="126"/>
      <c r="H4548" s="126"/>
      <c r="I4548" s="126"/>
    </row>
    <row r="4549" spans="3:9" x14ac:dyDescent="0.2">
      <c r="C4549" s="126"/>
      <c r="D4549" s="138">
        <v>39337</v>
      </c>
      <c r="E4549" s="126"/>
      <c r="F4549" s="141">
        <v>23.16</v>
      </c>
      <c r="G4549" s="126"/>
      <c r="H4549" s="126"/>
      <c r="I4549" s="126"/>
    </row>
    <row r="4550" spans="3:9" x14ac:dyDescent="0.2">
      <c r="C4550" s="126"/>
      <c r="D4550" s="138">
        <v>39336</v>
      </c>
      <c r="E4550" s="126"/>
      <c r="F4550" s="141">
        <v>23.16</v>
      </c>
      <c r="G4550" s="126"/>
      <c r="H4550" s="126"/>
      <c r="I4550" s="126"/>
    </row>
    <row r="4551" spans="3:9" x14ac:dyDescent="0.2">
      <c r="C4551" s="126"/>
      <c r="D4551" s="138">
        <v>39335</v>
      </c>
      <c r="E4551" s="126"/>
      <c r="F4551" s="141">
        <v>23.06</v>
      </c>
      <c r="G4551" s="126"/>
      <c r="H4551" s="126"/>
      <c r="I4551" s="126"/>
    </row>
    <row r="4552" spans="3:9" x14ac:dyDescent="0.2">
      <c r="C4552" s="126"/>
      <c r="D4552" s="138">
        <v>39332</v>
      </c>
      <c r="E4552" s="126"/>
      <c r="F4552" s="141">
        <v>23.16</v>
      </c>
      <c r="G4552" s="126"/>
      <c r="H4552" s="126"/>
      <c r="I4552" s="126"/>
    </row>
    <row r="4553" spans="3:9" x14ac:dyDescent="0.2">
      <c r="C4553" s="126"/>
      <c r="D4553" s="138">
        <v>39331</v>
      </c>
      <c r="E4553" s="142"/>
      <c r="F4553" s="141">
        <v>23.31</v>
      </c>
      <c r="G4553" s="126"/>
      <c r="H4553" s="126"/>
      <c r="I4553" s="126"/>
    </row>
    <row r="4554" spans="3:9" x14ac:dyDescent="0.2">
      <c r="C4554" s="126"/>
      <c r="D4554" s="138">
        <v>39330</v>
      </c>
      <c r="E4554" s="142"/>
      <c r="F4554" s="141">
        <v>23.15</v>
      </c>
      <c r="G4554" s="126"/>
      <c r="H4554" s="126"/>
      <c r="I4554" s="126"/>
    </row>
    <row r="4555" spans="3:9" x14ac:dyDescent="0.2">
      <c r="C4555" s="126"/>
      <c r="D4555" s="138">
        <v>39329</v>
      </c>
      <c r="E4555" s="142"/>
      <c r="F4555" s="141">
        <v>23.35</v>
      </c>
      <c r="G4555" s="126"/>
      <c r="H4555" s="126"/>
      <c r="I4555" s="126"/>
    </row>
    <row r="4556" spans="3:9" x14ac:dyDescent="0.2">
      <c r="C4556" s="126"/>
      <c r="D4556" s="138">
        <v>39328</v>
      </c>
      <c r="E4556" s="142"/>
      <c r="F4556" s="141">
        <v>23.5</v>
      </c>
      <c r="G4556" s="126"/>
      <c r="H4556" s="126"/>
      <c r="I4556" s="126"/>
    </row>
    <row r="4557" spans="3:9" x14ac:dyDescent="0.2">
      <c r="C4557" s="126"/>
      <c r="D4557" s="138">
        <v>39325</v>
      </c>
      <c r="E4557" s="142"/>
      <c r="F4557" s="141">
        <v>23.55</v>
      </c>
      <c r="G4557" s="126"/>
      <c r="H4557" s="126"/>
      <c r="I4557" s="126"/>
    </row>
    <row r="4558" spans="3:9" x14ac:dyDescent="0.2">
      <c r="C4558" s="126"/>
      <c r="D4558" s="138">
        <v>39324</v>
      </c>
      <c r="E4558" s="142"/>
      <c r="F4558" s="141">
        <v>23.6</v>
      </c>
      <c r="G4558" s="126"/>
      <c r="H4558" s="126"/>
      <c r="I4558" s="126"/>
    </row>
    <row r="4559" spans="3:9" x14ac:dyDescent="0.2">
      <c r="C4559" s="126"/>
      <c r="D4559" s="138">
        <v>39323</v>
      </c>
      <c r="E4559" s="142"/>
      <c r="F4559" s="141">
        <v>23.6</v>
      </c>
      <c r="G4559" s="126"/>
      <c r="H4559" s="126"/>
      <c r="I4559" s="126"/>
    </row>
    <row r="4560" spans="3:9" x14ac:dyDescent="0.2">
      <c r="C4560" s="126"/>
      <c r="D4560" s="138">
        <v>39322</v>
      </c>
      <c r="E4560" s="142"/>
      <c r="F4560" s="141">
        <v>23.55</v>
      </c>
      <c r="G4560" s="126"/>
      <c r="H4560" s="126"/>
      <c r="I4560" s="126"/>
    </row>
    <row r="4561" spans="3:9" x14ac:dyDescent="0.2">
      <c r="C4561" s="126"/>
      <c r="D4561" s="138">
        <v>39321</v>
      </c>
      <c r="E4561" s="142"/>
      <c r="F4561" s="141">
        <v>23.6</v>
      </c>
      <c r="G4561" s="126"/>
      <c r="H4561" s="126"/>
      <c r="I4561" s="126"/>
    </row>
    <row r="4562" spans="3:9" x14ac:dyDescent="0.2">
      <c r="C4562" s="126"/>
      <c r="D4562" s="138">
        <v>39318</v>
      </c>
      <c r="E4562" s="142"/>
      <c r="F4562" s="141">
        <v>23.65</v>
      </c>
      <c r="G4562" s="126"/>
      <c r="H4562" s="126"/>
      <c r="I4562" s="126"/>
    </row>
    <row r="4563" spans="3:9" x14ac:dyDescent="0.2">
      <c r="C4563" s="126"/>
      <c r="D4563" s="138">
        <v>39317</v>
      </c>
      <c r="E4563" s="142"/>
      <c r="F4563" s="141">
        <v>23.65</v>
      </c>
      <c r="G4563" s="126"/>
      <c r="H4563" s="126"/>
      <c r="I4563" s="126"/>
    </row>
    <row r="4564" spans="3:9" x14ac:dyDescent="0.2">
      <c r="C4564" s="126"/>
      <c r="D4564" s="138">
        <v>39316</v>
      </c>
      <c r="E4564" s="142"/>
      <c r="F4564" s="141">
        <v>23.6</v>
      </c>
      <c r="G4564" s="126"/>
      <c r="H4564" s="126"/>
      <c r="I4564" s="126"/>
    </row>
    <row r="4565" spans="3:9" x14ac:dyDescent="0.2">
      <c r="C4565" s="126"/>
      <c r="D4565" s="138">
        <v>39315</v>
      </c>
      <c r="E4565" s="142"/>
      <c r="F4565" s="141">
        <v>23.61</v>
      </c>
      <c r="G4565" s="126"/>
      <c r="H4565" s="126"/>
      <c r="I4565" s="126"/>
    </row>
    <row r="4566" spans="3:9" x14ac:dyDescent="0.2">
      <c r="C4566" s="126"/>
      <c r="D4566" s="138">
        <v>39314</v>
      </c>
      <c r="E4566" s="142"/>
      <c r="F4566" s="141">
        <v>23.61</v>
      </c>
      <c r="G4566" s="126"/>
      <c r="H4566" s="126"/>
      <c r="I4566" s="126"/>
    </row>
    <row r="4567" spans="3:9" x14ac:dyDescent="0.2">
      <c r="C4567" s="126"/>
      <c r="D4567" s="138">
        <v>39311</v>
      </c>
      <c r="E4567" s="142"/>
      <c r="F4567" s="141">
        <v>23.61</v>
      </c>
      <c r="G4567" s="126"/>
      <c r="H4567" s="126"/>
      <c r="I4567" s="126"/>
    </row>
    <row r="4568" spans="3:9" x14ac:dyDescent="0.2">
      <c r="C4568" s="126"/>
      <c r="D4568" s="138">
        <v>39310</v>
      </c>
      <c r="E4568" s="142"/>
      <c r="F4568" s="141">
        <v>23.66</v>
      </c>
      <c r="G4568" s="126"/>
      <c r="H4568" s="126"/>
      <c r="I4568" s="126"/>
    </row>
    <row r="4569" spans="3:9" x14ac:dyDescent="0.2">
      <c r="C4569" s="126"/>
      <c r="D4569" s="138">
        <v>39309</v>
      </c>
      <c r="E4569" s="142"/>
      <c r="F4569" s="141">
        <v>23.6</v>
      </c>
      <c r="G4569" s="126"/>
      <c r="H4569" s="126"/>
      <c r="I4569" s="126"/>
    </row>
    <row r="4570" spans="3:9" x14ac:dyDescent="0.2">
      <c r="C4570" s="126"/>
      <c r="D4570" s="138">
        <v>39308</v>
      </c>
      <c r="E4570" s="142"/>
      <c r="F4570" s="141">
        <v>23.6</v>
      </c>
      <c r="G4570" s="126"/>
      <c r="H4570" s="126"/>
      <c r="I4570" s="126"/>
    </row>
    <row r="4571" spans="3:9" x14ac:dyDescent="0.2">
      <c r="C4571" s="126"/>
      <c r="D4571" s="138">
        <v>39307</v>
      </c>
      <c r="E4571" s="142"/>
      <c r="F4571" s="141">
        <v>23.56</v>
      </c>
      <c r="G4571" s="126"/>
      <c r="H4571" s="126"/>
      <c r="I4571" s="126"/>
    </row>
    <row r="4572" spans="3:9" x14ac:dyDescent="0.2">
      <c r="C4572" s="126"/>
      <c r="D4572" s="138">
        <v>39304</v>
      </c>
      <c r="E4572" s="142"/>
      <c r="F4572" s="141">
        <v>23.46</v>
      </c>
      <c r="G4572" s="126"/>
      <c r="H4572" s="126"/>
      <c r="I4572" s="126"/>
    </row>
    <row r="4573" spans="3:9" x14ac:dyDescent="0.2">
      <c r="C4573" s="126"/>
      <c r="D4573" s="138">
        <v>39303</v>
      </c>
      <c r="E4573" s="142"/>
      <c r="F4573" s="141">
        <v>23.51</v>
      </c>
      <c r="G4573" s="126"/>
      <c r="H4573" s="126"/>
      <c r="I4573" s="126"/>
    </row>
    <row r="4574" spans="3:9" x14ac:dyDescent="0.2">
      <c r="C4574" s="126"/>
      <c r="D4574" s="138">
        <v>39302</v>
      </c>
      <c r="E4574" s="142"/>
      <c r="F4574" s="141">
        <v>23.56</v>
      </c>
      <c r="G4574" s="126"/>
      <c r="H4574" s="126"/>
      <c r="I4574" s="126"/>
    </row>
    <row r="4575" spans="3:9" x14ac:dyDescent="0.2">
      <c r="C4575" s="126"/>
      <c r="D4575" s="138">
        <v>39301</v>
      </c>
      <c r="E4575" s="142"/>
      <c r="F4575" s="141">
        <v>23.56</v>
      </c>
      <c r="G4575" s="126"/>
      <c r="H4575" s="126"/>
      <c r="I4575" s="126"/>
    </row>
    <row r="4576" spans="3:9" x14ac:dyDescent="0.2">
      <c r="C4576" s="126"/>
      <c r="D4576" s="138">
        <v>39300</v>
      </c>
      <c r="E4576" s="142"/>
      <c r="F4576" s="141">
        <v>23.56</v>
      </c>
      <c r="G4576" s="126"/>
      <c r="H4576" s="126"/>
      <c r="I4576" s="126"/>
    </row>
    <row r="4577" spans="3:9" x14ac:dyDescent="0.2">
      <c r="C4577" s="126"/>
      <c r="D4577" s="138">
        <v>39297</v>
      </c>
      <c r="E4577" s="142"/>
      <c r="F4577" s="141">
        <v>23.52</v>
      </c>
      <c r="G4577" s="126"/>
      <c r="H4577" s="126"/>
      <c r="I4577" s="126"/>
    </row>
    <row r="4578" spans="3:9" x14ac:dyDescent="0.2">
      <c r="C4578" s="126"/>
      <c r="D4578" s="138">
        <v>39296</v>
      </c>
      <c r="E4578" s="142"/>
      <c r="F4578" s="141">
        <v>23.62</v>
      </c>
      <c r="G4578" s="126"/>
      <c r="H4578" s="126"/>
      <c r="I4578" s="126"/>
    </row>
    <row r="4579" spans="3:9" x14ac:dyDescent="0.2">
      <c r="C4579" s="126"/>
      <c r="D4579" s="138">
        <v>39295</v>
      </c>
      <c r="E4579" s="142"/>
      <c r="F4579" s="141">
        <v>23.62</v>
      </c>
      <c r="G4579" s="126"/>
      <c r="H4579" s="126"/>
      <c r="I4579" s="126"/>
    </row>
    <row r="4580" spans="3:9" x14ac:dyDescent="0.2">
      <c r="C4580" s="126"/>
      <c r="D4580" s="138">
        <v>39294</v>
      </c>
      <c r="E4580" s="142"/>
      <c r="F4580" s="141">
        <v>23.67</v>
      </c>
      <c r="G4580" s="126"/>
      <c r="H4580" s="126"/>
      <c r="I4580" s="126"/>
    </row>
    <row r="4581" spans="3:9" x14ac:dyDescent="0.2">
      <c r="C4581" s="126"/>
      <c r="D4581" s="138">
        <v>39293</v>
      </c>
      <c r="E4581" s="142"/>
      <c r="F4581" s="141">
        <v>23.72</v>
      </c>
      <c r="G4581" s="126"/>
      <c r="H4581" s="126"/>
      <c r="I4581" s="126"/>
    </row>
    <row r="4582" spans="3:9" x14ac:dyDescent="0.2">
      <c r="C4582" s="126"/>
      <c r="D4582" s="138">
        <v>39290</v>
      </c>
      <c r="E4582" s="142"/>
      <c r="F4582" s="141">
        <v>23.67</v>
      </c>
      <c r="G4582" s="126"/>
      <c r="H4582" s="126"/>
      <c r="I4582" s="126"/>
    </row>
    <row r="4583" spans="3:9" x14ac:dyDescent="0.2">
      <c r="C4583" s="126"/>
      <c r="D4583" s="138">
        <v>39289</v>
      </c>
      <c r="E4583" s="142"/>
      <c r="F4583" s="141">
        <v>23.66</v>
      </c>
      <c r="G4583" s="126"/>
      <c r="H4583" s="126"/>
      <c r="I4583" s="126"/>
    </row>
    <row r="4584" spans="3:9" x14ac:dyDescent="0.2">
      <c r="C4584" s="126"/>
      <c r="D4584" s="138">
        <v>39288</v>
      </c>
      <c r="E4584" s="142"/>
      <c r="F4584" s="141">
        <v>23.67</v>
      </c>
      <c r="G4584" s="126"/>
      <c r="H4584" s="126"/>
      <c r="I4584" s="126"/>
    </row>
    <row r="4585" spans="3:9" x14ac:dyDescent="0.2">
      <c r="C4585" s="126"/>
      <c r="D4585" s="138">
        <v>39287</v>
      </c>
      <c r="E4585" s="142"/>
      <c r="F4585" s="141">
        <v>23.61</v>
      </c>
      <c r="G4585" s="126"/>
      <c r="H4585" s="126"/>
      <c r="I4585" s="126"/>
    </row>
    <row r="4586" spans="3:9" x14ac:dyDescent="0.2">
      <c r="C4586" s="126"/>
      <c r="D4586" s="138">
        <v>39286</v>
      </c>
      <c r="E4586" s="142"/>
      <c r="F4586" s="141">
        <v>23.71</v>
      </c>
      <c r="G4586" s="126"/>
      <c r="H4586" s="126"/>
      <c r="I4586" s="126"/>
    </row>
    <row r="4587" spans="3:9" x14ac:dyDescent="0.2">
      <c r="C4587" s="126"/>
      <c r="D4587" s="138">
        <v>39283</v>
      </c>
      <c r="E4587" s="142"/>
      <c r="F4587" s="141">
        <v>23.72</v>
      </c>
      <c r="G4587" s="126"/>
      <c r="H4587" s="126"/>
      <c r="I4587" s="126"/>
    </row>
    <row r="4588" spans="3:9" x14ac:dyDescent="0.2">
      <c r="C4588" s="126"/>
      <c r="D4588" s="138">
        <v>39282</v>
      </c>
      <c r="E4588" s="142"/>
      <c r="F4588" s="141">
        <v>23.67</v>
      </c>
      <c r="G4588" s="126"/>
      <c r="H4588" s="126"/>
      <c r="I4588" s="126"/>
    </row>
    <row r="4589" spans="3:9" x14ac:dyDescent="0.2">
      <c r="C4589" s="126"/>
      <c r="D4589" s="138">
        <v>39280</v>
      </c>
      <c r="E4589" s="142"/>
      <c r="F4589" s="141">
        <v>23.77</v>
      </c>
      <c r="G4589" s="126"/>
      <c r="H4589" s="126"/>
      <c r="I4589" s="126"/>
    </row>
    <row r="4590" spans="3:9" x14ac:dyDescent="0.2">
      <c r="C4590" s="126"/>
      <c r="D4590" s="138">
        <v>39279</v>
      </c>
      <c r="E4590" s="142"/>
      <c r="F4590" s="141">
        <v>23.77</v>
      </c>
      <c r="G4590" s="126"/>
      <c r="H4590" s="126"/>
      <c r="I4590" s="126"/>
    </row>
    <row r="4591" spans="3:9" x14ac:dyDescent="0.2">
      <c r="C4591" s="126"/>
      <c r="D4591" s="138">
        <v>39276</v>
      </c>
      <c r="E4591" s="142"/>
      <c r="F4591" s="141">
        <v>23.82</v>
      </c>
      <c r="G4591" s="126"/>
      <c r="H4591" s="126"/>
      <c r="I4591" s="126"/>
    </row>
    <row r="4592" spans="3:9" x14ac:dyDescent="0.2">
      <c r="C4592" s="126"/>
      <c r="D4592" s="138">
        <v>39275</v>
      </c>
      <c r="E4592" s="142"/>
      <c r="F4592" s="141">
        <v>23.87</v>
      </c>
      <c r="G4592" s="126"/>
      <c r="H4592" s="126"/>
      <c r="I4592" s="126"/>
    </row>
    <row r="4593" spans="3:9" x14ac:dyDescent="0.2">
      <c r="C4593" s="126"/>
      <c r="D4593" s="138">
        <v>39274</v>
      </c>
      <c r="E4593" s="142"/>
      <c r="F4593" s="141">
        <v>23.87</v>
      </c>
      <c r="G4593" s="126"/>
      <c r="H4593" s="126"/>
      <c r="I4593" s="126"/>
    </row>
    <row r="4594" spans="3:9" x14ac:dyDescent="0.2">
      <c r="C4594" s="126"/>
      <c r="D4594" s="138">
        <v>39273</v>
      </c>
      <c r="E4594" s="142"/>
      <c r="F4594" s="141">
        <v>23.87</v>
      </c>
      <c r="G4594" s="126"/>
      <c r="H4594" s="126"/>
      <c r="I4594" s="126"/>
    </row>
    <row r="4595" spans="3:9" x14ac:dyDescent="0.2">
      <c r="C4595" s="126"/>
      <c r="D4595" s="138">
        <v>39272</v>
      </c>
      <c r="E4595" s="142"/>
      <c r="F4595" s="141">
        <v>23.82</v>
      </c>
      <c r="G4595" s="126"/>
      <c r="H4595" s="126"/>
      <c r="I4595" s="126"/>
    </row>
    <row r="4596" spans="3:9" x14ac:dyDescent="0.2">
      <c r="C4596" s="126"/>
      <c r="D4596" s="138">
        <v>39269</v>
      </c>
      <c r="E4596" s="142"/>
      <c r="F4596" s="141">
        <v>23.77</v>
      </c>
      <c r="G4596" s="126"/>
      <c r="H4596" s="126"/>
      <c r="I4596" s="126"/>
    </row>
    <row r="4597" spans="3:9" x14ac:dyDescent="0.2">
      <c r="C4597" s="126"/>
      <c r="D4597" s="138">
        <v>39268</v>
      </c>
      <c r="E4597" s="142"/>
      <c r="F4597" s="141">
        <v>23.77</v>
      </c>
      <c r="G4597" s="126"/>
      <c r="H4597" s="126"/>
      <c r="I4597" s="126"/>
    </row>
    <row r="4598" spans="3:9" x14ac:dyDescent="0.2">
      <c r="C4598" s="126"/>
      <c r="D4598" s="138">
        <v>39267</v>
      </c>
      <c r="E4598" s="142"/>
      <c r="F4598" s="141">
        <v>23.92</v>
      </c>
      <c r="G4598" s="126"/>
      <c r="H4598" s="126"/>
      <c r="I4598" s="126"/>
    </row>
    <row r="4599" spans="3:9" x14ac:dyDescent="0.2">
      <c r="C4599" s="126"/>
      <c r="D4599" s="138">
        <v>39266</v>
      </c>
      <c r="E4599" s="142"/>
      <c r="F4599" s="141">
        <v>23.92</v>
      </c>
      <c r="G4599" s="126"/>
      <c r="H4599" s="126"/>
      <c r="I4599" s="126"/>
    </row>
    <row r="4600" spans="3:9" x14ac:dyDescent="0.2">
      <c r="C4600" s="126"/>
      <c r="D4600" s="138">
        <v>39265</v>
      </c>
      <c r="E4600" s="142"/>
      <c r="F4600" s="141">
        <v>23.82</v>
      </c>
      <c r="G4600" s="126"/>
      <c r="H4600" s="126"/>
      <c r="I4600" s="126"/>
    </row>
    <row r="4601" spans="3:9" x14ac:dyDescent="0.2">
      <c r="C4601" s="126"/>
      <c r="D4601" s="138">
        <v>39262</v>
      </c>
      <c r="E4601" s="142"/>
      <c r="F4601" s="141">
        <v>23.92</v>
      </c>
      <c r="G4601" s="126"/>
      <c r="H4601" s="126"/>
      <c r="I4601" s="126"/>
    </row>
    <row r="4602" spans="3:9" x14ac:dyDescent="0.2">
      <c r="C4602" s="126"/>
      <c r="D4602" s="138">
        <v>39261</v>
      </c>
      <c r="E4602" s="142"/>
      <c r="F4602" s="141">
        <v>23.92</v>
      </c>
      <c r="G4602" s="126"/>
      <c r="H4602" s="126"/>
      <c r="I4602" s="126"/>
    </row>
    <row r="4603" spans="3:9" x14ac:dyDescent="0.2">
      <c r="C4603" s="126"/>
      <c r="D4603" s="138">
        <v>39260</v>
      </c>
      <c r="E4603" s="142"/>
      <c r="F4603" s="141">
        <v>23.87</v>
      </c>
      <c r="G4603" s="126"/>
      <c r="H4603" s="126"/>
      <c r="I4603" s="126"/>
    </row>
    <row r="4604" spans="3:9" x14ac:dyDescent="0.2">
      <c r="C4604" s="126"/>
      <c r="D4604" s="138">
        <v>39259</v>
      </c>
      <c r="E4604" s="142"/>
      <c r="F4604" s="141">
        <v>23.87</v>
      </c>
      <c r="G4604" s="126"/>
      <c r="H4604" s="126"/>
      <c r="I4604" s="126"/>
    </row>
    <row r="4605" spans="3:9" x14ac:dyDescent="0.2">
      <c r="C4605" s="126"/>
      <c r="D4605" s="138">
        <v>39258</v>
      </c>
      <c r="E4605" s="142"/>
      <c r="F4605" s="141">
        <v>23.97</v>
      </c>
      <c r="G4605" s="126"/>
      <c r="H4605" s="126"/>
      <c r="I4605" s="126"/>
    </row>
    <row r="4606" spans="3:9" x14ac:dyDescent="0.2">
      <c r="C4606" s="126"/>
      <c r="D4606" s="138">
        <v>39255</v>
      </c>
      <c r="E4606" s="142"/>
      <c r="F4606" s="141">
        <v>23.87</v>
      </c>
      <c r="G4606" s="126"/>
      <c r="H4606" s="126"/>
      <c r="I4606" s="126"/>
    </row>
    <row r="4607" spans="3:9" x14ac:dyDescent="0.2">
      <c r="C4607" s="126"/>
      <c r="D4607" s="138">
        <v>39254</v>
      </c>
      <c r="E4607" s="142"/>
      <c r="F4607" s="141">
        <v>23.92</v>
      </c>
      <c r="G4607" s="126"/>
      <c r="H4607" s="126"/>
      <c r="I4607" s="126"/>
    </row>
    <row r="4608" spans="3:9" x14ac:dyDescent="0.2">
      <c r="C4608" s="126"/>
      <c r="D4608" s="138">
        <v>39253</v>
      </c>
      <c r="E4608" s="142"/>
      <c r="F4608" s="141">
        <v>23.92</v>
      </c>
      <c r="G4608" s="126"/>
      <c r="H4608" s="126"/>
      <c r="I4608" s="126"/>
    </row>
    <row r="4609" spans="3:9" x14ac:dyDescent="0.2">
      <c r="C4609" s="126"/>
      <c r="D4609" s="138">
        <v>39251</v>
      </c>
      <c r="E4609" s="142"/>
      <c r="F4609" s="141">
        <v>23.92</v>
      </c>
      <c r="G4609" s="126"/>
      <c r="H4609" s="126"/>
      <c r="I4609" s="126"/>
    </row>
    <row r="4610" spans="3:9" x14ac:dyDescent="0.2">
      <c r="C4610" s="126"/>
      <c r="D4610" s="138">
        <v>39248</v>
      </c>
      <c r="E4610" s="142"/>
      <c r="F4610" s="141">
        <v>23.87</v>
      </c>
      <c r="G4610" s="126"/>
      <c r="H4610" s="126"/>
      <c r="I4610" s="126"/>
    </row>
    <row r="4611" spans="3:9" x14ac:dyDescent="0.2">
      <c r="C4611" s="126"/>
      <c r="D4611" s="138">
        <v>39247</v>
      </c>
      <c r="E4611" s="142"/>
      <c r="F4611" s="141">
        <v>23.82</v>
      </c>
      <c r="G4611" s="126"/>
      <c r="H4611" s="126"/>
      <c r="I4611" s="126"/>
    </row>
    <row r="4612" spans="3:9" x14ac:dyDescent="0.2">
      <c r="C4612" s="126"/>
      <c r="D4612" s="138">
        <v>39246</v>
      </c>
      <c r="E4612" s="142"/>
      <c r="F4612" s="141">
        <v>23.77</v>
      </c>
      <c r="G4612" s="126"/>
      <c r="H4612" s="126"/>
      <c r="I4612" s="126"/>
    </row>
    <row r="4613" spans="3:9" x14ac:dyDescent="0.2">
      <c r="C4613" s="126"/>
      <c r="D4613" s="138">
        <v>39245</v>
      </c>
      <c r="E4613" s="142"/>
      <c r="F4613" s="141">
        <v>23.77</v>
      </c>
      <c r="G4613" s="126"/>
      <c r="H4613" s="126"/>
      <c r="I4613" s="126"/>
    </row>
    <row r="4614" spans="3:9" x14ac:dyDescent="0.2">
      <c r="C4614" s="126"/>
      <c r="D4614" s="138">
        <v>39244</v>
      </c>
      <c r="E4614" s="142"/>
      <c r="F4614" s="141">
        <v>23.82</v>
      </c>
      <c r="G4614" s="126"/>
      <c r="H4614" s="126"/>
      <c r="I4614" s="126"/>
    </row>
    <row r="4615" spans="3:9" x14ac:dyDescent="0.2">
      <c r="C4615" s="126"/>
      <c r="D4615" s="138">
        <v>39241</v>
      </c>
      <c r="E4615" s="142"/>
      <c r="F4615" s="141">
        <v>23.82</v>
      </c>
      <c r="G4615" s="126"/>
      <c r="H4615" s="126"/>
      <c r="I4615" s="126"/>
    </row>
    <row r="4616" spans="3:9" x14ac:dyDescent="0.2">
      <c r="C4616" s="126"/>
      <c r="D4616" s="138">
        <v>39240</v>
      </c>
      <c r="E4616" s="142"/>
      <c r="F4616" s="141">
        <v>23.82</v>
      </c>
      <c r="G4616" s="126"/>
      <c r="H4616" s="126"/>
      <c r="I4616" s="126"/>
    </row>
    <row r="4617" spans="3:9" x14ac:dyDescent="0.2">
      <c r="C4617" s="126"/>
      <c r="D4617" s="138">
        <v>39239</v>
      </c>
      <c r="E4617" s="142"/>
      <c r="F4617" s="141">
        <v>23.92</v>
      </c>
      <c r="G4617" s="126"/>
      <c r="H4617" s="126"/>
      <c r="I4617" s="126"/>
    </row>
    <row r="4618" spans="3:9" x14ac:dyDescent="0.2">
      <c r="C4618" s="126"/>
      <c r="D4618" s="138">
        <v>39238</v>
      </c>
      <c r="E4618" s="142"/>
      <c r="F4618" s="141">
        <v>23.92</v>
      </c>
      <c r="G4618" s="126"/>
      <c r="H4618" s="126"/>
      <c r="I4618" s="126"/>
    </row>
    <row r="4619" spans="3:9" x14ac:dyDescent="0.2">
      <c r="C4619" s="126"/>
      <c r="D4619" s="138">
        <v>39237</v>
      </c>
      <c r="E4619" s="142"/>
      <c r="F4619" s="141">
        <v>23.92</v>
      </c>
      <c r="G4619" s="126"/>
      <c r="H4619" s="126"/>
      <c r="I4619" s="126"/>
    </row>
    <row r="4620" spans="3:9" x14ac:dyDescent="0.2">
      <c r="C4620" s="126"/>
      <c r="D4620" s="138">
        <v>39234</v>
      </c>
      <c r="E4620" s="142"/>
      <c r="F4620" s="141">
        <v>23.92</v>
      </c>
      <c r="G4620" s="126"/>
      <c r="H4620" s="126"/>
      <c r="I4620" s="126"/>
    </row>
    <row r="4621" spans="3:9" x14ac:dyDescent="0.2">
      <c r="C4621" s="126"/>
      <c r="D4621" s="138">
        <v>39233</v>
      </c>
      <c r="E4621" s="142"/>
      <c r="F4621" s="141">
        <v>23.97</v>
      </c>
      <c r="G4621" s="126"/>
      <c r="H4621" s="126"/>
      <c r="I4621" s="126"/>
    </row>
    <row r="4622" spans="3:9" x14ac:dyDescent="0.2">
      <c r="C4622" s="126"/>
      <c r="D4622" s="138">
        <v>39232</v>
      </c>
      <c r="E4622" s="142"/>
      <c r="F4622" s="141">
        <v>23.97</v>
      </c>
      <c r="G4622" s="126"/>
      <c r="H4622" s="126"/>
      <c r="I4622" s="126"/>
    </row>
    <row r="4623" spans="3:9" x14ac:dyDescent="0.2">
      <c r="C4623" s="126"/>
      <c r="D4623" s="138">
        <v>39231</v>
      </c>
      <c r="E4623" s="142"/>
      <c r="F4623" s="141">
        <v>23.97</v>
      </c>
      <c r="G4623" s="126"/>
      <c r="H4623" s="126"/>
      <c r="I4623" s="126"/>
    </row>
    <row r="4624" spans="3:9" x14ac:dyDescent="0.2">
      <c r="C4624" s="126"/>
      <c r="D4624" s="138">
        <v>39230</v>
      </c>
      <c r="E4624" s="142"/>
      <c r="F4624" s="141">
        <v>23.92</v>
      </c>
      <c r="G4624" s="126"/>
      <c r="H4624" s="126"/>
      <c r="I4624" s="126"/>
    </row>
    <row r="4625" spans="3:9" x14ac:dyDescent="0.2">
      <c r="C4625" s="126"/>
      <c r="D4625" s="138">
        <v>39227</v>
      </c>
      <c r="E4625" s="142"/>
      <c r="F4625" s="141">
        <v>23.92</v>
      </c>
      <c r="G4625" s="126"/>
      <c r="H4625" s="126"/>
      <c r="I4625" s="126"/>
    </row>
    <row r="4626" spans="3:9" x14ac:dyDescent="0.2">
      <c r="C4626" s="126"/>
      <c r="D4626" s="138">
        <v>39226</v>
      </c>
      <c r="E4626" s="142"/>
      <c r="F4626" s="141">
        <v>23.92</v>
      </c>
      <c r="G4626" s="126"/>
      <c r="H4626" s="126"/>
      <c r="I4626" s="126"/>
    </row>
    <row r="4627" spans="3:9" x14ac:dyDescent="0.2">
      <c r="C4627" s="126"/>
      <c r="D4627" s="138">
        <v>39225</v>
      </c>
      <c r="E4627" s="142"/>
      <c r="F4627" s="141">
        <v>23.92</v>
      </c>
      <c r="G4627" s="126"/>
      <c r="H4627" s="126"/>
      <c r="I4627" s="126"/>
    </row>
    <row r="4628" spans="3:9" x14ac:dyDescent="0.2">
      <c r="C4628" s="126"/>
      <c r="D4628" s="138">
        <v>39224</v>
      </c>
      <c r="E4628" s="142"/>
      <c r="F4628" s="141">
        <v>23.87</v>
      </c>
      <c r="G4628" s="126"/>
      <c r="H4628" s="126"/>
      <c r="I4628" s="126"/>
    </row>
    <row r="4629" spans="3:9" x14ac:dyDescent="0.2">
      <c r="C4629" s="126"/>
      <c r="D4629" s="138">
        <v>39220</v>
      </c>
      <c r="E4629" s="142"/>
      <c r="F4629" s="141">
        <v>23.82</v>
      </c>
      <c r="G4629" s="126"/>
      <c r="H4629" s="126"/>
      <c r="I4629" s="126"/>
    </row>
    <row r="4630" spans="3:9" x14ac:dyDescent="0.2">
      <c r="C4630" s="126"/>
      <c r="D4630" s="138">
        <v>39219</v>
      </c>
      <c r="E4630" s="142"/>
      <c r="F4630" s="141">
        <v>23.87</v>
      </c>
      <c r="G4630" s="126"/>
      <c r="H4630" s="126"/>
      <c r="I4630" s="126"/>
    </row>
    <row r="4631" spans="3:9" x14ac:dyDescent="0.2">
      <c r="C4631" s="126"/>
      <c r="D4631" s="138">
        <v>39218</v>
      </c>
      <c r="E4631" s="142"/>
      <c r="F4631" s="141">
        <v>23.92</v>
      </c>
      <c r="G4631" s="126"/>
      <c r="H4631" s="126"/>
      <c r="I4631" s="126"/>
    </row>
    <row r="4632" spans="3:9" x14ac:dyDescent="0.2">
      <c r="C4632" s="126"/>
      <c r="D4632" s="138">
        <v>39217</v>
      </c>
      <c r="E4632" s="142"/>
      <c r="F4632" s="141">
        <v>23.97</v>
      </c>
      <c r="G4632" s="126"/>
      <c r="H4632" s="126"/>
      <c r="I4632" s="126"/>
    </row>
    <row r="4633" spans="3:9" x14ac:dyDescent="0.2">
      <c r="C4633" s="126"/>
      <c r="D4633" s="138">
        <v>39216</v>
      </c>
      <c r="E4633" s="142"/>
      <c r="F4633" s="141">
        <v>23.97</v>
      </c>
      <c r="G4633" s="126"/>
      <c r="H4633" s="126"/>
      <c r="I4633" s="126"/>
    </row>
    <row r="4634" spans="3:9" x14ac:dyDescent="0.2">
      <c r="C4634" s="126"/>
      <c r="D4634" s="138">
        <v>39213</v>
      </c>
      <c r="E4634" s="142"/>
      <c r="F4634" s="141">
        <v>24.01</v>
      </c>
      <c r="G4634" s="126"/>
      <c r="H4634" s="126"/>
      <c r="I4634" s="126"/>
    </row>
    <row r="4635" spans="3:9" x14ac:dyDescent="0.2">
      <c r="C4635" s="126"/>
      <c r="D4635" s="138">
        <v>39212</v>
      </c>
      <c r="E4635" s="142"/>
      <c r="F4635" s="141">
        <v>24.01</v>
      </c>
      <c r="G4635" s="126"/>
      <c r="H4635" s="126"/>
      <c r="I4635" s="126"/>
    </row>
    <row r="4636" spans="3:9" x14ac:dyDescent="0.2">
      <c r="C4636" s="126"/>
      <c r="D4636" s="138">
        <v>39211</v>
      </c>
      <c r="E4636" s="142"/>
      <c r="F4636" s="141">
        <v>24.06</v>
      </c>
      <c r="G4636" s="126"/>
      <c r="H4636" s="126"/>
      <c r="I4636" s="126"/>
    </row>
    <row r="4637" spans="3:9" x14ac:dyDescent="0.2">
      <c r="C4637" s="126"/>
      <c r="D4637" s="138">
        <v>39210</v>
      </c>
      <c r="E4637" s="142"/>
      <c r="F4637" s="141">
        <v>24.01</v>
      </c>
      <c r="G4637" s="126"/>
      <c r="H4637" s="126"/>
      <c r="I4637" s="126"/>
    </row>
    <row r="4638" spans="3:9" x14ac:dyDescent="0.2">
      <c r="C4638" s="126"/>
      <c r="D4638" s="138">
        <v>39209</v>
      </c>
      <c r="E4638" s="142"/>
      <c r="F4638" s="141">
        <v>23.96</v>
      </c>
      <c r="G4638" s="126"/>
      <c r="H4638" s="126"/>
      <c r="I4638" s="126"/>
    </row>
    <row r="4639" spans="3:9" x14ac:dyDescent="0.2">
      <c r="C4639" s="126"/>
      <c r="D4639" s="138">
        <v>39206</v>
      </c>
      <c r="E4639" s="142"/>
      <c r="F4639" s="141">
        <v>23.91</v>
      </c>
      <c r="G4639" s="126"/>
      <c r="H4639" s="126"/>
      <c r="I4639" s="126"/>
    </row>
    <row r="4640" spans="3:9" x14ac:dyDescent="0.2">
      <c r="C4640" s="126"/>
      <c r="D4640" s="138">
        <v>39205</v>
      </c>
      <c r="E4640" s="142"/>
      <c r="F4640" s="141">
        <v>23.91</v>
      </c>
      <c r="G4640" s="126"/>
      <c r="H4640" s="126"/>
      <c r="I4640" s="126"/>
    </row>
    <row r="4641" spans="3:9" x14ac:dyDescent="0.2">
      <c r="C4641" s="126"/>
      <c r="D4641" s="138">
        <v>39204</v>
      </c>
      <c r="E4641" s="142"/>
      <c r="F4641" s="141">
        <v>23.91</v>
      </c>
      <c r="G4641" s="126"/>
      <c r="H4641" s="126"/>
      <c r="I4641" s="126"/>
    </row>
    <row r="4642" spans="3:9" x14ac:dyDescent="0.2">
      <c r="C4642" s="126"/>
      <c r="D4642" s="138">
        <v>39202</v>
      </c>
      <c r="E4642" s="142"/>
      <c r="F4642" s="141">
        <v>23.96</v>
      </c>
      <c r="G4642" s="126"/>
      <c r="H4642" s="126"/>
      <c r="I4642" s="126"/>
    </row>
    <row r="4643" spans="3:9" x14ac:dyDescent="0.2">
      <c r="C4643" s="126"/>
      <c r="D4643" s="138">
        <v>39199</v>
      </c>
      <c r="E4643" s="142"/>
      <c r="F4643" s="141">
        <v>23.96</v>
      </c>
      <c r="G4643" s="126"/>
      <c r="H4643" s="126"/>
      <c r="I4643" s="126"/>
    </row>
    <row r="4644" spans="3:9" x14ac:dyDescent="0.2">
      <c r="C4644" s="126"/>
      <c r="D4644" s="138">
        <v>39198</v>
      </c>
      <c r="E4644" s="142"/>
      <c r="F4644" s="141">
        <v>23.96</v>
      </c>
      <c r="G4644" s="126"/>
      <c r="H4644" s="126"/>
      <c r="I4644" s="126"/>
    </row>
    <row r="4645" spans="3:9" x14ac:dyDescent="0.2">
      <c r="C4645" s="126"/>
      <c r="D4645" s="138">
        <v>39197</v>
      </c>
      <c r="E4645" s="142"/>
      <c r="F4645" s="141">
        <v>23.96</v>
      </c>
      <c r="G4645" s="126"/>
      <c r="H4645" s="126"/>
      <c r="I4645" s="126"/>
    </row>
    <row r="4646" spans="3:9" x14ac:dyDescent="0.2">
      <c r="C4646" s="126"/>
      <c r="D4646" s="138">
        <v>39196</v>
      </c>
      <c r="E4646" s="142"/>
      <c r="F4646" s="141">
        <v>24.01</v>
      </c>
      <c r="G4646" s="126"/>
      <c r="H4646" s="126"/>
      <c r="I4646" s="126"/>
    </row>
    <row r="4647" spans="3:9" x14ac:dyDescent="0.2">
      <c r="C4647" s="126"/>
      <c r="D4647" s="138">
        <v>39192</v>
      </c>
      <c r="E4647" s="142"/>
      <c r="F4647" s="141">
        <v>24</v>
      </c>
      <c r="G4647" s="126"/>
      <c r="H4647" s="126"/>
      <c r="I4647" s="126"/>
    </row>
    <row r="4648" spans="3:9" x14ac:dyDescent="0.2">
      <c r="C4648" s="126"/>
      <c r="D4648" s="138">
        <v>39191</v>
      </c>
      <c r="E4648" s="142"/>
      <c r="F4648" s="141">
        <v>24</v>
      </c>
      <c r="G4648" s="126"/>
      <c r="H4648" s="126"/>
      <c r="I4648" s="126"/>
    </row>
    <row r="4649" spans="3:9" x14ac:dyDescent="0.2">
      <c r="C4649" s="126"/>
      <c r="D4649" s="138">
        <v>39190</v>
      </c>
      <c r="E4649" s="142"/>
      <c r="F4649" s="141">
        <v>24.01</v>
      </c>
      <c r="G4649" s="126"/>
      <c r="H4649" s="126"/>
      <c r="I4649" s="126"/>
    </row>
    <row r="4650" spans="3:9" x14ac:dyDescent="0.2">
      <c r="C4650" s="126"/>
      <c r="D4650" s="138">
        <v>39189</v>
      </c>
      <c r="E4650" s="142"/>
      <c r="F4650" s="141">
        <v>24.06</v>
      </c>
      <c r="G4650" s="126"/>
      <c r="H4650" s="126"/>
      <c r="I4650" s="126"/>
    </row>
    <row r="4651" spans="3:9" x14ac:dyDescent="0.2">
      <c r="C4651" s="126"/>
      <c r="D4651" s="138">
        <v>39188</v>
      </c>
      <c r="E4651" s="142"/>
      <c r="F4651" s="141">
        <v>24.06</v>
      </c>
      <c r="G4651" s="126"/>
      <c r="H4651" s="126"/>
      <c r="I4651" s="126"/>
    </row>
    <row r="4652" spans="3:9" x14ac:dyDescent="0.2">
      <c r="C4652" s="126"/>
      <c r="D4652" s="138">
        <v>39185</v>
      </c>
      <c r="E4652" s="142"/>
      <c r="F4652" s="141">
        <v>24.11</v>
      </c>
      <c r="G4652" s="126"/>
      <c r="H4652" s="126"/>
      <c r="I4652" s="126"/>
    </row>
    <row r="4653" spans="3:9" x14ac:dyDescent="0.2">
      <c r="C4653" s="126"/>
      <c r="D4653" s="138">
        <v>39184</v>
      </c>
      <c r="E4653" s="142"/>
      <c r="F4653" s="141">
        <v>24.11</v>
      </c>
      <c r="G4653" s="126"/>
      <c r="H4653" s="126"/>
      <c r="I4653" s="126"/>
    </row>
    <row r="4654" spans="3:9" x14ac:dyDescent="0.2">
      <c r="C4654" s="126"/>
      <c r="D4654" s="138">
        <v>39183</v>
      </c>
      <c r="E4654" s="142"/>
      <c r="F4654" s="141">
        <v>24.11</v>
      </c>
      <c r="G4654" s="126"/>
      <c r="H4654" s="126"/>
      <c r="I4654" s="126"/>
    </row>
    <row r="4655" spans="3:9" x14ac:dyDescent="0.2">
      <c r="C4655" s="126"/>
      <c r="D4655" s="138">
        <v>39182</v>
      </c>
      <c r="E4655" s="142"/>
      <c r="F4655" s="141">
        <v>24.06</v>
      </c>
      <c r="G4655" s="126"/>
      <c r="H4655" s="126"/>
      <c r="I4655" s="126"/>
    </row>
    <row r="4656" spans="3:9" x14ac:dyDescent="0.2">
      <c r="C4656" s="126"/>
      <c r="D4656" s="138">
        <v>39181</v>
      </c>
      <c r="E4656" s="142"/>
      <c r="F4656" s="141">
        <v>24.06</v>
      </c>
      <c r="G4656" s="126"/>
      <c r="H4656" s="126"/>
      <c r="I4656" s="126"/>
    </row>
    <row r="4657" spans="3:9" x14ac:dyDescent="0.2">
      <c r="C4657" s="126"/>
      <c r="D4657" s="138">
        <v>39177</v>
      </c>
      <c r="E4657" s="142"/>
      <c r="F4657" s="141">
        <v>24.06</v>
      </c>
      <c r="G4657" s="126"/>
      <c r="H4657" s="126"/>
      <c r="I4657" s="126"/>
    </row>
    <row r="4658" spans="3:9" x14ac:dyDescent="0.2">
      <c r="C4658" s="126"/>
      <c r="D4658" s="138">
        <v>39176</v>
      </c>
      <c r="E4658" s="142"/>
      <c r="F4658" s="141">
        <v>24.06</v>
      </c>
      <c r="G4658" s="126"/>
      <c r="H4658" s="126"/>
      <c r="I4658" s="126"/>
    </row>
    <row r="4659" spans="3:9" x14ac:dyDescent="0.2">
      <c r="C4659" s="126"/>
      <c r="D4659" s="138">
        <v>39175</v>
      </c>
      <c r="E4659" s="142"/>
      <c r="F4659" s="141">
        <v>24.06</v>
      </c>
      <c r="G4659" s="126"/>
      <c r="H4659" s="126"/>
      <c r="I4659" s="126"/>
    </row>
    <row r="4660" spans="3:9" x14ac:dyDescent="0.2">
      <c r="C4660" s="126"/>
      <c r="D4660" s="138">
        <v>39174</v>
      </c>
      <c r="E4660" s="142"/>
      <c r="F4660" s="141">
        <v>24.06</v>
      </c>
      <c r="G4660" s="126"/>
      <c r="H4660" s="126"/>
      <c r="I4660" s="126"/>
    </row>
    <row r="4661" spans="3:9" x14ac:dyDescent="0.2">
      <c r="C4661" s="126"/>
      <c r="D4661" s="138">
        <v>39171</v>
      </c>
      <c r="E4661" s="142"/>
      <c r="F4661" s="141">
        <v>24.06</v>
      </c>
      <c r="G4661" s="126"/>
      <c r="H4661" s="126"/>
      <c r="I4661" s="126"/>
    </row>
    <row r="4662" spans="3:9" x14ac:dyDescent="0.2">
      <c r="C4662" s="126"/>
      <c r="D4662" s="138">
        <v>39170</v>
      </c>
      <c r="E4662" s="142"/>
      <c r="F4662" s="141">
        <v>24.12</v>
      </c>
      <c r="G4662" s="126"/>
      <c r="H4662" s="126"/>
      <c r="I4662" s="126"/>
    </row>
    <row r="4663" spans="3:9" x14ac:dyDescent="0.2">
      <c r="C4663" s="126"/>
      <c r="D4663" s="138">
        <v>39169</v>
      </c>
      <c r="E4663" s="142"/>
      <c r="F4663" s="141">
        <v>24.12</v>
      </c>
      <c r="G4663" s="126"/>
      <c r="H4663" s="126"/>
      <c r="I4663" s="126"/>
    </row>
    <row r="4664" spans="3:9" x14ac:dyDescent="0.2">
      <c r="C4664" s="126"/>
      <c r="D4664" s="138">
        <v>39168</v>
      </c>
      <c r="E4664" s="142"/>
      <c r="F4664" s="141">
        <v>24.11</v>
      </c>
      <c r="G4664" s="126"/>
      <c r="H4664" s="126"/>
      <c r="I4664" s="126"/>
    </row>
    <row r="4665" spans="3:9" x14ac:dyDescent="0.2">
      <c r="C4665" s="126"/>
      <c r="D4665" s="138">
        <v>39167</v>
      </c>
      <c r="E4665" s="142"/>
      <c r="F4665" s="141">
        <v>24.11</v>
      </c>
      <c r="G4665" s="126"/>
      <c r="H4665" s="126"/>
      <c r="I4665" s="126"/>
    </row>
    <row r="4666" spans="3:9" x14ac:dyDescent="0.2">
      <c r="C4666" s="126"/>
      <c r="D4666" s="138">
        <v>39164</v>
      </c>
      <c r="E4666" s="142"/>
      <c r="F4666" s="141">
        <v>24.16</v>
      </c>
      <c r="G4666" s="126"/>
      <c r="H4666" s="126"/>
      <c r="I4666" s="126"/>
    </row>
    <row r="4667" spans="3:9" x14ac:dyDescent="0.2">
      <c r="C4667" s="126"/>
      <c r="D4667" s="138">
        <v>39163</v>
      </c>
      <c r="E4667" s="142"/>
      <c r="F4667" s="141">
        <v>24.16</v>
      </c>
      <c r="G4667" s="126"/>
      <c r="H4667" s="126"/>
      <c r="I4667" s="126"/>
    </row>
    <row r="4668" spans="3:9" x14ac:dyDescent="0.2">
      <c r="C4668" s="126"/>
      <c r="D4668" s="138">
        <v>39162</v>
      </c>
      <c r="E4668" s="142"/>
      <c r="F4668" s="141">
        <v>24.16</v>
      </c>
      <c r="G4668" s="126"/>
      <c r="H4668" s="126"/>
      <c r="I4668" s="126"/>
    </row>
    <row r="4669" spans="3:9" x14ac:dyDescent="0.2">
      <c r="C4669" s="126"/>
      <c r="D4669" s="138">
        <v>39161</v>
      </c>
      <c r="E4669" s="142"/>
      <c r="F4669" s="141">
        <v>24.16</v>
      </c>
      <c r="G4669" s="126"/>
      <c r="H4669" s="126"/>
      <c r="I4669" s="126"/>
    </row>
    <row r="4670" spans="3:9" x14ac:dyDescent="0.2">
      <c r="C4670" s="126"/>
      <c r="D4670" s="138">
        <v>39160</v>
      </c>
      <c r="E4670" s="142"/>
      <c r="F4670" s="141">
        <v>24.25</v>
      </c>
      <c r="G4670" s="126"/>
      <c r="H4670" s="126"/>
      <c r="I4670" s="126"/>
    </row>
    <row r="4671" spans="3:9" x14ac:dyDescent="0.2">
      <c r="C4671" s="126"/>
      <c r="D4671" s="138">
        <v>39157</v>
      </c>
      <c r="E4671" s="142"/>
      <c r="F4671" s="141">
        <v>24.29</v>
      </c>
      <c r="G4671" s="126"/>
      <c r="H4671" s="126"/>
      <c r="I4671" s="126"/>
    </row>
    <row r="4672" spans="3:9" x14ac:dyDescent="0.2">
      <c r="C4672" s="126"/>
      <c r="D4672" s="138">
        <v>39156</v>
      </c>
      <c r="E4672" s="142"/>
      <c r="F4672" s="141">
        <v>24.29</v>
      </c>
      <c r="G4672" s="126"/>
      <c r="H4672" s="126"/>
      <c r="I4672" s="126"/>
    </row>
    <row r="4673" spans="3:9" x14ac:dyDescent="0.2">
      <c r="C4673" s="126"/>
      <c r="D4673" s="138">
        <v>39155</v>
      </c>
      <c r="E4673" s="142"/>
      <c r="F4673" s="141">
        <v>24.29</v>
      </c>
      <c r="G4673" s="126"/>
      <c r="H4673" s="126"/>
      <c r="I4673" s="126"/>
    </row>
    <row r="4674" spans="3:9" x14ac:dyDescent="0.2">
      <c r="C4674" s="126"/>
      <c r="D4674" s="138">
        <v>39154</v>
      </c>
      <c r="E4674" s="142"/>
      <c r="F4674" s="141">
        <v>24.29</v>
      </c>
      <c r="G4674" s="126"/>
      <c r="H4674" s="126"/>
      <c r="I4674" s="126"/>
    </row>
    <row r="4675" spans="3:9" x14ac:dyDescent="0.2">
      <c r="C4675" s="126"/>
      <c r="D4675" s="138">
        <v>39153</v>
      </c>
      <c r="E4675" s="142"/>
      <c r="F4675" s="141">
        <v>24.34</v>
      </c>
      <c r="G4675" s="126"/>
      <c r="H4675" s="126"/>
      <c r="I4675" s="126"/>
    </row>
    <row r="4676" spans="3:9" x14ac:dyDescent="0.2">
      <c r="C4676" s="126"/>
      <c r="D4676" s="138">
        <v>39150</v>
      </c>
      <c r="E4676" s="142"/>
      <c r="F4676" s="141">
        <v>24.34</v>
      </c>
      <c r="G4676" s="126"/>
      <c r="H4676" s="126"/>
      <c r="I4676" s="126"/>
    </row>
    <row r="4677" spans="3:9" x14ac:dyDescent="0.2">
      <c r="C4677" s="126"/>
      <c r="D4677" s="138">
        <v>39149</v>
      </c>
      <c r="E4677" s="142"/>
      <c r="F4677" s="141">
        <v>24.34</v>
      </c>
      <c r="G4677" s="126"/>
      <c r="H4677" s="126"/>
      <c r="I4677" s="126"/>
    </row>
    <row r="4678" spans="3:9" x14ac:dyDescent="0.2">
      <c r="C4678" s="126"/>
      <c r="D4678" s="138">
        <v>39148</v>
      </c>
      <c r="E4678" s="142"/>
      <c r="F4678" s="141">
        <v>24.34</v>
      </c>
      <c r="G4678" s="126"/>
      <c r="H4678" s="126"/>
      <c r="I4678" s="126"/>
    </row>
    <row r="4679" spans="3:9" x14ac:dyDescent="0.2">
      <c r="C4679" s="126"/>
      <c r="D4679" s="138">
        <v>39147</v>
      </c>
      <c r="E4679" s="142"/>
      <c r="F4679" s="141">
        <v>24.34</v>
      </c>
      <c r="G4679" s="126"/>
      <c r="H4679" s="126"/>
      <c r="I4679" s="126"/>
    </row>
    <row r="4680" spans="3:9" x14ac:dyDescent="0.2">
      <c r="C4680" s="126"/>
      <c r="D4680" s="138">
        <v>39146</v>
      </c>
      <c r="E4680" s="142"/>
      <c r="F4680" s="141">
        <v>24.34</v>
      </c>
      <c r="G4680" s="126"/>
      <c r="H4680" s="126"/>
      <c r="I4680" s="126"/>
    </row>
    <row r="4681" spans="3:9" x14ac:dyDescent="0.2">
      <c r="C4681" s="126"/>
      <c r="D4681" s="138">
        <v>39143</v>
      </c>
      <c r="E4681" s="142"/>
      <c r="F4681" s="141">
        <v>24.34</v>
      </c>
      <c r="G4681" s="126"/>
      <c r="H4681" s="126"/>
      <c r="I4681" s="126"/>
    </row>
    <row r="4682" spans="3:9" x14ac:dyDescent="0.2">
      <c r="C4682" s="126"/>
      <c r="D4682" s="138">
        <v>39142</v>
      </c>
      <c r="E4682" s="142"/>
      <c r="F4682" s="141">
        <v>24.34</v>
      </c>
      <c r="G4682" s="126"/>
      <c r="H4682" s="126"/>
      <c r="I4682" s="126"/>
    </row>
    <row r="4683" spans="3:9" x14ac:dyDescent="0.2">
      <c r="C4683" s="126"/>
      <c r="D4683" s="138">
        <v>39141</v>
      </c>
      <c r="E4683" s="142"/>
      <c r="F4683" s="141">
        <v>24.34</v>
      </c>
      <c r="G4683" s="126"/>
      <c r="H4683" s="126"/>
      <c r="I4683" s="126"/>
    </row>
    <row r="4684" spans="3:9" x14ac:dyDescent="0.2">
      <c r="C4684" s="126"/>
      <c r="D4684" s="138">
        <v>39140</v>
      </c>
      <c r="E4684" s="142"/>
      <c r="F4684" s="141">
        <v>24.29</v>
      </c>
      <c r="G4684" s="126"/>
      <c r="H4684" s="126"/>
      <c r="I4684" s="126"/>
    </row>
    <row r="4685" spans="3:9" x14ac:dyDescent="0.2">
      <c r="C4685" s="126"/>
      <c r="D4685" s="138">
        <v>39139</v>
      </c>
      <c r="E4685" s="142"/>
      <c r="F4685" s="141">
        <v>24.24</v>
      </c>
      <c r="G4685" s="126"/>
      <c r="H4685" s="126"/>
      <c r="I4685" s="126"/>
    </row>
    <row r="4686" spans="3:9" x14ac:dyDescent="0.2">
      <c r="C4686" s="126"/>
      <c r="D4686" s="138">
        <v>39136</v>
      </c>
      <c r="E4686" s="142"/>
      <c r="F4686" s="141">
        <v>24.24</v>
      </c>
      <c r="G4686" s="126"/>
      <c r="H4686" s="126"/>
      <c r="I4686" s="126"/>
    </row>
    <row r="4687" spans="3:9" x14ac:dyDescent="0.2">
      <c r="C4687" s="126"/>
      <c r="D4687" s="138">
        <v>39135</v>
      </c>
      <c r="E4687" s="142"/>
      <c r="F4687" s="141">
        <v>24.24</v>
      </c>
      <c r="G4687" s="126"/>
      <c r="H4687" s="126"/>
      <c r="I4687" s="126"/>
    </row>
    <row r="4688" spans="3:9" x14ac:dyDescent="0.2">
      <c r="C4688" s="126"/>
      <c r="D4688" s="138">
        <v>39134</v>
      </c>
      <c r="E4688" s="142"/>
      <c r="F4688" s="141">
        <v>24.24</v>
      </c>
      <c r="G4688" s="126"/>
      <c r="H4688" s="126"/>
      <c r="I4688" s="126"/>
    </row>
    <row r="4689" spans="3:9" x14ac:dyDescent="0.2">
      <c r="C4689" s="126"/>
      <c r="D4689" s="138">
        <v>39129</v>
      </c>
      <c r="E4689" s="142"/>
      <c r="F4689" s="141">
        <v>24.24</v>
      </c>
      <c r="G4689" s="126"/>
      <c r="H4689" s="126"/>
      <c r="I4689" s="126"/>
    </row>
    <row r="4690" spans="3:9" x14ac:dyDescent="0.2">
      <c r="C4690" s="126"/>
      <c r="D4690" s="138">
        <v>39128</v>
      </c>
      <c r="E4690" s="142"/>
      <c r="F4690" s="141">
        <v>24.24</v>
      </c>
      <c r="G4690" s="126"/>
      <c r="H4690" s="126"/>
      <c r="I4690" s="126"/>
    </row>
    <row r="4691" spans="3:9" x14ac:dyDescent="0.2">
      <c r="C4691" s="126"/>
      <c r="D4691" s="138">
        <v>39127</v>
      </c>
      <c r="E4691" s="142"/>
      <c r="F4691" s="141">
        <v>24.24</v>
      </c>
      <c r="G4691" s="126"/>
      <c r="H4691" s="126"/>
      <c r="I4691" s="126"/>
    </row>
    <row r="4692" spans="3:9" x14ac:dyDescent="0.2">
      <c r="C4692" s="126"/>
      <c r="D4692" s="138">
        <v>39126</v>
      </c>
      <c r="E4692" s="142"/>
      <c r="F4692" s="141">
        <v>24.25</v>
      </c>
      <c r="G4692" s="126"/>
      <c r="H4692" s="126"/>
      <c r="I4692" s="126"/>
    </row>
    <row r="4693" spans="3:9" x14ac:dyDescent="0.2">
      <c r="C4693" s="126"/>
      <c r="D4693" s="138">
        <v>39125</v>
      </c>
      <c r="E4693" s="142"/>
      <c r="F4693" s="141">
        <v>24.24</v>
      </c>
      <c r="G4693" s="126"/>
      <c r="H4693" s="126"/>
      <c r="I4693" s="126"/>
    </row>
    <row r="4694" spans="3:9" x14ac:dyDescent="0.2">
      <c r="C4694" s="126"/>
      <c r="D4694" s="138">
        <v>39122</v>
      </c>
      <c r="E4694" s="142"/>
      <c r="F4694" s="141">
        <v>24.24</v>
      </c>
      <c r="G4694" s="126"/>
      <c r="H4694" s="126"/>
      <c r="I4694" s="126"/>
    </row>
    <row r="4695" spans="3:9" x14ac:dyDescent="0.2">
      <c r="C4695" s="126"/>
      <c r="D4695" s="138">
        <v>39121</v>
      </c>
      <c r="E4695" s="142"/>
      <c r="F4695" s="141">
        <v>24.24</v>
      </c>
      <c r="G4695" s="126"/>
      <c r="H4695" s="126"/>
      <c r="I4695" s="126"/>
    </row>
    <row r="4696" spans="3:9" x14ac:dyDescent="0.2">
      <c r="C4696" s="126"/>
      <c r="D4696" s="138">
        <v>39120</v>
      </c>
      <c r="E4696" s="142"/>
      <c r="F4696" s="141">
        <v>24.24</v>
      </c>
      <c r="G4696" s="126"/>
      <c r="H4696" s="126"/>
      <c r="I4696" s="126"/>
    </row>
    <row r="4697" spans="3:9" x14ac:dyDescent="0.2">
      <c r="C4697" s="126"/>
      <c r="D4697" s="138">
        <v>39119</v>
      </c>
      <c r="E4697" s="142"/>
      <c r="F4697" s="141">
        <v>24.24</v>
      </c>
      <c r="G4697" s="126"/>
      <c r="H4697" s="126"/>
      <c r="I4697" s="126"/>
    </row>
    <row r="4698" spans="3:9" x14ac:dyDescent="0.2">
      <c r="C4698" s="126"/>
      <c r="D4698" s="138">
        <v>39118</v>
      </c>
      <c r="E4698" s="142"/>
      <c r="F4698" s="141">
        <v>24.25</v>
      </c>
      <c r="G4698" s="126"/>
      <c r="H4698" s="126"/>
      <c r="I4698" s="126"/>
    </row>
    <row r="4699" spans="3:9" x14ac:dyDescent="0.2">
      <c r="C4699" s="126"/>
      <c r="D4699" s="138">
        <v>39115</v>
      </c>
      <c r="E4699" s="142"/>
      <c r="F4699" s="141">
        <v>24.25</v>
      </c>
      <c r="G4699" s="126"/>
      <c r="H4699" s="126"/>
      <c r="I4699" s="126"/>
    </row>
    <row r="4700" spans="3:9" x14ac:dyDescent="0.2">
      <c r="C4700" s="126"/>
      <c r="D4700" s="138">
        <v>39114</v>
      </c>
      <c r="E4700" s="142"/>
      <c r="F4700" s="141">
        <v>24.25</v>
      </c>
      <c r="G4700" s="126"/>
      <c r="H4700" s="126"/>
      <c r="I4700" s="126"/>
    </row>
    <row r="4701" spans="3:9" x14ac:dyDescent="0.2">
      <c r="C4701" s="126"/>
      <c r="D4701" s="138">
        <v>39113</v>
      </c>
      <c r="E4701" s="142"/>
      <c r="F4701" s="141">
        <v>24.2</v>
      </c>
      <c r="G4701" s="126"/>
      <c r="H4701" s="126"/>
      <c r="I4701" s="126"/>
    </row>
    <row r="4702" spans="3:9" x14ac:dyDescent="0.2">
      <c r="C4702" s="126"/>
      <c r="D4702" s="138">
        <v>39112</v>
      </c>
      <c r="E4702" s="142"/>
      <c r="F4702" s="141">
        <v>24.25</v>
      </c>
      <c r="G4702" s="126"/>
      <c r="H4702" s="126"/>
      <c r="I4702" s="126"/>
    </row>
    <row r="4703" spans="3:9" x14ac:dyDescent="0.2">
      <c r="C4703" s="126"/>
      <c r="D4703" s="138">
        <v>39111</v>
      </c>
      <c r="E4703" s="142"/>
      <c r="F4703" s="141">
        <v>24.25</v>
      </c>
      <c r="G4703" s="126"/>
      <c r="H4703" s="126"/>
      <c r="I4703" s="126"/>
    </row>
    <row r="4704" spans="3:9" x14ac:dyDescent="0.2">
      <c r="C4704" s="126"/>
      <c r="D4704" s="138">
        <v>39108</v>
      </c>
      <c r="E4704" s="142"/>
      <c r="F4704" s="141">
        <v>24.25</v>
      </c>
      <c r="G4704" s="126"/>
      <c r="H4704" s="126"/>
      <c r="I4704" s="126"/>
    </row>
    <row r="4705" spans="3:9" x14ac:dyDescent="0.2">
      <c r="C4705" s="126"/>
      <c r="D4705" s="138">
        <v>39107</v>
      </c>
      <c r="E4705" s="142"/>
      <c r="F4705" s="141">
        <v>24.25</v>
      </c>
      <c r="G4705" s="126"/>
      <c r="H4705" s="126"/>
      <c r="I4705" s="126"/>
    </row>
    <row r="4706" spans="3:9" x14ac:dyDescent="0.2">
      <c r="C4706" s="126"/>
      <c r="D4706" s="138">
        <v>39106</v>
      </c>
      <c r="E4706" s="142"/>
      <c r="F4706" s="141">
        <v>24.3</v>
      </c>
      <c r="G4706" s="126"/>
      <c r="H4706" s="126"/>
      <c r="I4706" s="126"/>
    </row>
    <row r="4707" spans="3:9" x14ac:dyDescent="0.2">
      <c r="C4707" s="126"/>
      <c r="D4707" s="138">
        <v>39105</v>
      </c>
      <c r="E4707" s="142"/>
      <c r="F4707" s="141">
        <v>24.3</v>
      </c>
      <c r="G4707" s="126"/>
      <c r="H4707" s="126"/>
      <c r="I4707" s="126"/>
    </row>
    <row r="4708" spans="3:9" x14ac:dyDescent="0.2">
      <c r="C4708" s="126"/>
      <c r="D4708" s="138">
        <v>39104</v>
      </c>
      <c r="E4708" s="142"/>
      <c r="F4708" s="141">
        <v>24.31</v>
      </c>
      <c r="G4708" s="126"/>
      <c r="H4708" s="126"/>
      <c r="I4708" s="126"/>
    </row>
    <row r="4709" spans="3:9" x14ac:dyDescent="0.2">
      <c r="C4709" s="126"/>
      <c r="D4709" s="138">
        <v>39101</v>
      </c>
      <c r="E4709" s="142"/>
      <c r="F4709" s="141">
        <v>24.36</v>
      </c>
      <c r="G4709" s="126"/>
      <c r="H4709" s="126"/>
      <c r="I4709" s="126"/>
    </row>
    <row r="4710" spans="3:9" x14ac:dyDescent="0.2">
      <c r="C4710" s="126"/>
      <c r="D4710" s="138">
        <v>39100</v>
      </c>
      <c r="E4710" s="142"/>
      <c r="F4710" s="141">
        <v>24.41</v>
      </c>
      <c r="G4710" s="126"/>
      <c r="H4710" s="126"/>
      <c r="I4710" s="126"/>
    </row>
    <row r="4711" spans="3:9" x14ac:dyDescent="0.2">
      <c r="C4711" s="126"/>
      <c r="D4711" s="138">
        <v>39099</v>
      </c>
      <c r="E4711" s="142"/>
      <c r="F4711" s="141">
        <v>24.41</v>
      </c>
      <c r="G4711" s="126"/>
      <c r="H4711" s="126"/>
      <c r="I4711" s="126"/>
    </row>
    <row r="4712" spans="3:9" x14ac:dyDescent="0.2">
      <c r="C4712" s="126"/>
      <c r="D4712" s="138">
        <v>39098</v>
      </c>
      <c r="E4712" s="142"/>
      <c r="F4712" s="141">
        <v>24.46</v>
      </c>
      <c r="G4712" s="126"/>
      <c r="H4712" s="126"/>
      <c r="I4712" s="126"/>
    </row>
    <row r="4713" spans="3:9" x14ac:dyDescent="0.2">
      <c r="C4713" s="126"/>
      <c r="D4713" s="138">
        <v>39097</v>
      </c>
      <c r="E4713" s="142"/>
      <c r="F4713" s="141">
        <v>24.46</v>
      </c>
      <c r="G4713" s="126"/>
      <c r="H4713" s="126"/>
      <c r="I4713" s="126"/>
    </row>
    <row r="4714" spans="3:9" x14ac:dyDescent="0.2">
      <c r="C4714" s="126"/>
      <c r="D4714" s="138">
        <v>39094</v>
      </c>
      <c r="E4714" s="142"/>
      <c r="F4714" s="141">
        <v>24.46</v>
      </c>
      <c r="G4714" s="126"/>
      <c r="H4714" s="126"/>
      <c r="I4714" s="126"/>
    </row>
    <row r="4715" spans="3:9" x14ac:dyDescent="0.2">
      <c r="C4715" s="126"/>
      <c r="D4715" s="138">
        <v>39093</v>
      </c>
      <c r="E4715" s="142"/>
      <c r="F4715" s="141">
        <v>24.46</v>
      </c>
      <c r="G4715" s="126"/>
      <c r="H4715" s="126"/>
      <c r="I4715" s="126"/>
    </row>
    <row r="4716" spans="3:9" x14ac:dyDescent="0.2">
      <c r="C4716" s="126"/>
      <c r="D4716" s="138">
        <v>39092</v>
      </c>
      <c r="E4716" s="142"/>
      <c r="F4716" s="141">
        <v>24.46</v>
      </c>
      <c r="G4716" s="126"/>
      <c r="H4716" s="126"/>
      <c r="I4716" s="126"/>
    </row>
    <row r="4717" spans="3:9" x14ac:dyDescent="0.2">
      <c r="C4717" s="126"/>
      <c r="D4717" s="138">
        <v>39091</v>
      </c>
      <c r="E4717" s="142"/>
      <c r="F4717" s="141">
        <v>24.46</v>
      </c>
      <c r="G4717" s="126"/>
      <c r="H4717" s="126"/>
      <c r="I4717" s="126"/>
    </row>
    <row r="4718" spans="3:9" x14ac:dyDescent="0.2">
      <c r="C4718" s="126"/>
      <c r="D4718" s="138">
        <v>39090</v>
      </c>
      <c r="E4718" s="142"/>
      <c r="F4718" s="141">
        <v>24.47</v>
      </c>
      <c r="G4718" s="126"/>
      <c r="H4718" s="126"/>
      <c r="I4718" s="126"/>
    </row>
    <row r="4719" spans="3:9" x14ac:dyDescent="0.2">
      <c r="C4719" s="126"/>
      <c r="D4719" s="138">
        <v>39087</v>
      </c>
      <c r="E4719" s="142"/>
      <c r="F4719" s="141">
        <v>24.42</v>
      </c>
      <c r="G4719" s="126"/>
      <c r="H4719" s="126"/>
      <c r="I4719" s="126"/>
    </row>
    <row r="4720" spans="3:9" x14ac:dyDescent="0.2">
      <c r="C4720" s="126"/>
      <c r="D4720" s="138">
        <v>39086</v>
      </c>
      <c r="E4720" s="142"/>
      <c r="F4720" s="141">
        <v>24.42</v>
      </c>
      <c r="G4720" s="126"/>
      <c r="H4720" s="126"/>
      <c r="I4720" s="126"/>
    </row>
    <row r="4721" spans="3:9" x14ac:dyDescent="0.2">
      <c r="C4721" s="126"/>
      <c r="D4721" s="138">
        <v>39085</v>
      </c>
      <c r="E4721" s="142"/>
      <c r="F4721" s="141">
        <v>24.42</v>
      </c>
      <c r="G4721" s="126"/>
      <c r="H4721" s="126"/>
      <c r="I4721" s="126"/>
    </row>
    <row r="4722" spans="3:9" x14ac:dyDescent="0.2">
      <c r="C4722" s="126"/>
      <c r="D4722" s="138">
        <v>39084</v>
      </c>
      <c r="E4722" s="142"/>
      <c r="F4722" s="141">
        <v>24.42</v>
      </c>
      <c r="G4722" s="126"/>
      <c r="H4722" s="126"/>
      <c r="I4722" s="126"/>
    </row>
    <row r="4723" spans="3:9" x14ac:dyDescent="0.2">
      <c r="C4723" s="126"/>
      <c r="D4723" s="138">
        <v>39080</v>
      </c>
      <c r="E4723" s="142"/>
      <c r="F4723" s="141">
        <v>24.42</v>
      </c>
      <c r="G4723" s="126"/>
      <c r="H4723" s="126"/>
      <c r="I4723" s="126"/>
    </row>
    <row r="4724" spans="3:9" x14ac:dyDescent="0.2">
      <c r="C4724" s="126"/>
      <c r="D4724" s="138">
        <v>39079</v>
      </c>
      <c r="E4724" s="142"/>
      <c r="F4724" s="141">
        <v>24.42</v>
      </c>
      <c r="G4724" s="126"/>
      <c r="H4724" s="126"/>
      <c r="I4724" s="126"/>
    </row>
    <row r="4725" spans="3:9" x14ac:dyDescent="0.2">
      <c r="C4725" s="126"/>
      <c r="D4725" s="138">
        <v>39078</v>
      </c>
      <c r="E4725" s="142"/>
      <c r="F4725" s="141">
        <v>24.42</v>
      </c>
      <c r="G4725" s="126"/>
      <c r="H4725" s="126"/>
      <c r="I4725" s="126"/>
    </row>
    <row r="4726" spans="3:9" x14ac:dyDescent="0.2">
      <c r="C4726" s="126"/>
      <c r="D4726" s="138">
        <v>39077</v>
      </c>
      <c r="E4726" s="142"/>
      <c r="F4726" s="141">
        <v>24.42</v>
      </c>
      <c r="G4726" s="126"/>
      <c r="H4726" s="126"/>
      <c r="I4726" s="126"/>
    </row>
    <row r="4727" spans="3:9" x14ac:dyDescent="0.2">
      <c r="C4727" s="126"/>
      <c r="D4727" s="138">
        <v>39073</v>
      </c>
      <c r="E4727" s="142"/>
      <c r="F4727" s="141">
        <v>24.43</v>
      </c>
      <c r="G4727" s="126"/>
      <c r="H4727" s="126"/>
      <c r="I4727" s="126"/>
    </row>
    <row r="4728" spans="3:9" x14ac:dyDescent="0.2">
      <c r="C4728" s="126"/>
      <c r="D4728" s="138">
        <v>39072</v>
      </c>
      <c r="E4728" s="142"/>
      <c r="F4728" s="141">
        <v>24.43</v>
      </c>
      <c r="G4728" s="126"/>
      <c r="H4728" s="126"/>
      <c r="I4728" s="126"/>
    </row>
    <row r="4729" spans="3:9" x14ac:dyDescent="0.2">
      <c r="C4729" s="126"/>
      <c r="D4729" s="138">
        <v>39071</v>
      </c>
      <c r="E4729" s="142"/>
      <c r="F4729" s="141">
        <v>24.42</v>
      </c>
      <c r="G4729" s="126"/>
      <c r="H4729" s="126"/>
      <c r="I4729" s="126"/>
    </row>
    <row r="4730" spans="3:9" x14ac:dyDescent="0.2">
      <c r="C4730" s="126"/>
      <c r="D4730" s="138">
        <v>39070</v>
      </c>
      <c r="E4730" s="142"/>
      <c r="F4730" s="141">
        <v>24.42</v>
      </c>
      <c r="G4730" s="126"/>
      <c r="H4730" s="126"/>
      <c r="I4730" s="126"/>
    </row>
    <row r="4731" spans="3:9" x14ac:dyDescent="0.2">
      <c r="C4731" s="126"/>
      <c r="D4731" s="138">
        <v>39069</v>
      </c>
      <c r="E4731" s="142"/>
      <c r="F4731" s="141">
        <v>24.42</v>
      </c>
      <c r="G4731" s="126"/>
      <c r="H4731" s="126"/>
      <c r="I4731" s="126"/>
    </row>
    <row r="4732" spans="3:9" x14ac:dyDescent="0.2">
      <c r="C4732" s="126"/>
      <c r="D4732" s="138">
        <v>39066</v>
      </c>
      <c r="E4732" s="142"/>
      <c r="F4732" s="141">
        <v>24.42</v>
      </c>
      <c r="G4732" s="126"/>
      <c r="H4732" s="126"/>
      <c r="I4732" s="126"/>
    </row>
    <row r="4733" spans="3:9" x14ac:dyDescent="0.2">
      <c r="C4733" s="126"/>
      <c r="D4733" s="138">
        <v>39065</v>
      </c>
      <c r="E4733" s="142"/>
      <c r="F4733" s="141">
        <v>24.42</v>
      </c>
      <c r="G4733" s="126"/>
      <c r="H4733" s="126"/>
      <c r="I4733" s="126"/>
    </row>
    <row r="4734" spans="3:9" x14ac:dyDescent="0.2">
      <c r="C4734" s="126"/>
      <c r="D4734" s="138">
        <v>39064</v>
      </c>
      <c r="E4734" s="142"/>
      <c r="F4734" s="141">
        <v>24.42</v>
      </c>
      <c r="G4734" s="126"/>
      <c r="H4734" s="126"/>
      <c r="I4734" s="126"/>
    </row>
    <row r="4735" spans="3:9" x14ac:dyDescent="0.2">
      <c r="C4735" s="126"/>
      <c r="D4735" s="138">
        <v>39063</v>
      </c>
      <c r="E4735" s="142"/>
      <c r="F4735" s="141">
        <v>24.37</v>
      </c>
      <c r="G4735" s="126"/>
      <c r="H4735" s="126"/>
      <c r="I4735" s="126"/>
    </row>
    <row r="4736" spans="3:9" x14ac:dyDescent="0.2">
      <c r="C4736" s="126"/>
      <c r="D4736" s="138">
        <v>39062</v>
      </c>
      <c r="E4736" s="142"/>
      <c r="F4736" s="141">
        <v>24.37</v>
      </c>
      <c r="G4736" s="126"/>
      <c r="H4736" s="126"/>
      <c r="I4736" s="126"/>
    </row>
    <row r="4737" spans="3:9" x14ac:dyDescent="0.2">
      <c r="C4737" s="126"/>
      <c r="D4737" s="138">
        <v>39059</v>
      </c>
      <c r="E4737" s="142"/>
      <c r="F4737" s="141">
        <v>24.37</v>
      </c>
      <c r="G4737" s="126"/>
      <c r="H4737" s="126"/>
      <c r="I4737" s="126"/>
    </row>
    <row r="4738" spans="3:9" x14ac:dyDescent="0.2">
      <c r="C4738" s="126"/>
      <c r="D4738" s="138">
        <v>39058</v>
      </c>
      <c r="E4738" s="142"/>
      <c r="F4738" s="141">
        <v>24.37</v>
      </c>
      <c r="G4738" s="126"/>
      <c r="H4738" s="126"/>
      <c r="I4738" s="126"/>
    </row>
    <row r="4739" spans="3:9" x14ac:dyDescent="0.2">
      <c r="C4739" s="126"/>
      <c r="D4739" s="138">
        <v>39057</v>
      </c>
      <c r="E4739" s="142"/>
      <c r="F4739" s="141">
        <v>24.37</v>
      </c>
      <c r="G4739" s="126"/>
      <c r="H4739" s="126"/>
      <c r="I4739" s="126"/>
    </row>
    <row r="4740" spans="3:9" x14ac:dyDescent="0.2">
      <c r="C4740" s="126"/>
      <c r="D4740" s="138">
        <v>39056</v>
      </c>
      <c r="E4740" s="142"/>
      <c r="F4740" s="141">
        <v>24.37</v>
      </c>
      <c r="G4740" s="126"/>
      <c r="H4740" s="126"/>
      <c r="I4740" s="126"/>
    </row>
    <row r="4741" spans="3:9" x14ac:dyDescent="0.2">
      <c r="C4741" s="126"/>
      <c r="D4741" s="138">
        <v>39055</v>
      </c>
      <c r="E4741" s="142"/>
      <c r="F4741" s="141">
        <v>24.38</v>
      </c>
      <c r="G4741" s="126"/>
      <c r="H4741" s="126"/>
      <c r="I4741" s="126"/>
    </row>
    <row r="4742" spans="3:9" x14ac:dyDescent="0.2">
      <c r="C4742" s="126"/>
      <c r="D4742" s="138">
        <v>39052</v>
      </c>
      <c r="E4742" s="142"/>
      <c r="F4742" s="141">
        <v>24.32</v>
      </c>
      <c r="G4742" s="126"/>
      <c r="H4742" s="126"/>
      <c r="I4742" s="126"/>
    </row>
    <row r="4743" spans="3:9" x14ac:dyDescent="0.2">
      <c r="C4743" s="126"/>
      <c r="D4743" s="138">
        <v>39051</v>
      </c>
      <c r="E4743" s="142"/>
      <c r="F4743" s="141">
        <v>24.32</v>
      </c>
      <c r="G4743" s="126"/>
      <c r="H4743" s="126"/>
      <c r="I4743" s="126"/>
    </row>
    <row r="4744" spans="3:9" x14ac:dyDescent="0.2">
      <c r="C4744" s="126"/>
      <c r="D4744" s="138">
        <v>39050</v>
      </c>
      <c r="E4744" s="142"/>
      <c r="F4744" s="141">
        <v>24.32</v>
      </c>
      <c r="G4744" s="126"/>
      <c r="H4744" s="126"/>
      <c r="I4744" s="126"/>
    </row>
    <row r="4745" spans="3:9" x14ac:dyDescent="0.2">
      <c r="C4745" s="126"/>
      <c r="D4745" s="138">
        <v>39049</v>
      </c>
      <c r="E4745" s="142"/>
      <c r="F4745" s="141">
        <v>24.32</v>
      </c>
      <c r="G4745" s="126"/>
      <c r="H4745" s="126"/>
      <c r="I4745" s="126"/>
    </row>
    <row r="4746" spans="3:9" x14ac:dyDescent="0.2">
      <c r="C4746" s="126"/>
      <c r="D4746" s="138">
        <v>39048</v>
      </c>
      <c r="E4746" s="142"/>
      <c r="F4746" s="141">
        <v>24.27</v>
      </c>
      <c r="G4746" s="126"/>
      <c r="H4746" s="126"/>
      <c r="I4746" s="126"/>
    </row>
    <row r="4747" spans="3:9" x14ac:dyDescent="0.2">
      <c r="C4747" s="126"/>
      <c r="D4747" s="138">
        <v>39045</v>
      </c>
      <c r="E4747" s="142"/>
      <c r="F4747" s="141">
        <v>24.27</v>
      </c>
      <c r="G4747" s="126"/>
      <c r="H4747" s="126"/>
      <c r="I4747" s="126"/>
    </row>
    <row r="4748" spans="3:9" x14ac:dyDescent="0.2">
      <c r="C4748" s="126"/>
      <c r="D4748" s="138">
        <v>39044</v>
      </c>
      <c r="E4748" s="142"/>
      <c r="F4748" s="141">
        <v>24.27</v>
      </c>
      <c r="G4748" s="126"/>
      <c r="H4748" s="126"/>
      <c r="I4748" s="126"/>
    </row>
    <row r="4749" spans="3:9" x14ac:dyDescent="0.2">
      <c r="C4749" s="126"/>
      <c r="D4749" s="138">
        <v>39043</v>
      </c>
      <c r="E4749" s="142"/>
      <c r="F4749" s="141">
        <v>24.26</v>
      </c>
      <c r="G4749" s="126"/>
      <c r="H4749" s="126"/>
      <c r="I4749" s="126"/>
    </row>
    <row r="4750" spans="3:9" x14ac:dyDescent="0.2">
      <c r="C4750" s="126"/>
      <c r="D4750" s="138">
        <v>39042</v>
      </c>
      <c r="E4750" s="142"/>
      <c r="F4750" s="141">
        <v>24.21</v>
      </c>
      <c r="G4750" s="126"/>
      <c r="H4750" s="126"/>
      <c r="I4750" s="126"/>
    </row>
    <row r="4751" spans="3:9" x14ac:dyDescent="0.2">
      <c r="C4751" s="126"/>
      <c r="D4751" s="138">
        <v>39041</v>
      </c>
      <c r="E4751" s="142"/>
      <c r="F4751" s="141">
        <v>24.22</v>
      </c>
      <c r="G4751" s="126"/>
      <c r="H4751" s="126"/>
      <c r="I4751" s="126"/>
    </row>
    <row r="4752" spans="3:9" x14ac:dyDescent="0.2">
      <c r="C4752" s="126"/>
      <c r="D4752" s="138">
        <v>39038</v>
      </c>
      <c r="E4752" s="142"/>
      <c r="F4752" s="141">
        <v>24.07</v>
      </c>
      <c r="G4752" s="126"/>
      <c r="H4752" s="126"/>
      <c r="I4752" s="126"/>
    </row>
    <row r="4753" spans="3:9" x14ac:dyDescent="0.2">
      <c r="C4753" s="126"/>
      <c r="D4753" s="138">
        <v>39037</v>
      </c>
      <c r="E4753" s="142"/>
      <c r="F4753" s="141">
        <v>23.97</v>
      </c>
      <c r="G4753" s="126"/>
      <c r="H4753" s="126"/>
      <c r="I4753" s="126"/>
    </row>
    <row r="4754" spans="3:9" x14ac:dyDescent="0.2">
      <c r="C4754" s="126"/>
      <c r="D4754" s="138">
        <v>39036</v>
      </c>
      <c r="E4754" s="142"/>
      <c r="F4754" s="141">
        <v>23.92</v>
      </c>
      <c r="G4754" s="126"/>
      <c r="H4754" s="126"/>
      <c r="I4754" s="126"/>
    </row>
    <row r="4755" spans="3:9" x14ac:dyDescent="0.2">
      <c r="C4755" s="126"/>
      <c r="D4755" s="138">
        <v>39035</v>
      </c>
      <c r="E4755" s="142"/>
      <c r="F4755" s="141">
        <v>23.82</v>
      </c>
      <c r="G4755" s="126"/>
      <c r="H4755" s="126"/>
      <c r="I4755" s="126"/>
    </row>
    <row r="4756" spans="3:9" x14ac:dyDescent="0.2">
      <c r="C4756" s="126"/>
      <c r="D4756" s="138">
        <v>39034</v>
      </c>
      <c r="E4756" s="142"/>
      <c r="F4756" s="141">
        <v>23.82</v>
      </c>
      <c r="G4756" s="126"/>
      <c r="H4756" s="126"/>
      <c r="I4756" s="126"/>
    </row>
    <row r="4757" spans="3:9" x14ac:dyDescent="0.2">
      <c r="C4757" s="126"/>
      <c r="D4757" s="138">
        <v>39031</v>
      </c>
      <c r="E4757" s="142"/>
      <c r="F4757" s="141">
        <v>23.86</v>
      </c>
      <c r="G4757" s="126"/>
      <c r="H4757" s="126"/>
      <c r="I4757" s="126"/>
    </row>
    <row r="4758" spans="3:9" x14ac:dyDescent="0.2">
      <c r="C4758" s="126"/>
      <c r="D4758" s="138">
        <v>39030</v>
      </c>
      <c r="E4758" s="142"/>
      <c r="F4758" s="141">
        <v>23.86</v>
      </c>
      <c r="G4758" s="126"/>
      <c r="H4758" s="126"/>
      <c r="I4758" s="126"/>
    </row>
    <row r="4759" spans="3:9" x14ac:dyDescent="0.2">
      <c r="C4759" s="126"/>
      <c r="D4759" s="138">
        <v>39029</v>
      </c>
      <c r="E4759" s="142"/>
      <c r="F4759" s="141">
        <v>23.86</v>
      </c>
      <c r="G4759" s="126"/>
      <c r="H4759" s="126"/>
      <c r="I4759" s="126"/>
    </row>
    <row r="4760" spans="3:9" x14ac:dyDescent="0.2">
      <c r="C4760" s="126"/>
      <c r="D4760" s="138">
        <v>39028</v>
      </c>
      <c r="E4760" s="142"/>
      <c r="F4760" s="141">
        <v>23.86</v>
      </c>
      <c r="G4760" s="126"/>
      <c r="H4760" s="126"/>
      <c r="I4760" s="126"/>
    </row>
    <row r="4761" spans="3:9" x14ac:dyDescent="0.2">
      <c r="C4761" s="126"/>
      <c r="D4761" s="138">
        <v>39027</v>
      </c>
      <c r="E4761" s="142"/>
      <c r="F4761" s="141">
        <v>23.86</v>
      </c>
      <c r="G4761" s="126"/>
      <c r="H4761" s="126"/>
      <c r="I4761" s="126"/>
    </row>
    <row r="4762" spans="3:9" x14ac:dyDescent="0.2">
      <c r="C4762" s="126"/>
      <c r="D4762" s="138">
        <v>39024</v>
      </c>
      <c r="E4762" s="142"/>
      <c r="F4762" s="141">
        <v>23.86</v>
      </c>
      <c r="G4762" s="126"/>
      <c r="H4762" s="126"/>
      <c r="I4762" s="126"/>
    </row>
    <row r="4763" spans="3:9" x14ac:dyDescent="0.2">
      <c r="C4763" s="126"/>
      <c r="D4763" s="138">
        <v>39022</v>
      </c>
      <c r="E4763" s="142"/>
      <c r="F4763" s="141">
        <v>23.81</v>
      </c>
      <c r="G4763" s="126"/>
      <c r="H4763" s="126"/>
      <c r="I4763" s="126"/>
    </row>
    <row r="4764" spans="3:9" x14ac:dyDescent="0.2">
      <c r="C4764" s="126"/>
      <c r="D4764" s="138">
        <v>39021</v>
      </c>
      <c r="E4764" s="142"/>
      <c r="F4764" s="141">
        <v>23.81</v>
      </c>
      <c r="G4764" s="126"/>
      <c r="H4764" s="126"/>
      <c r="I4764" s="126"/>
    </row>
    <row r="4765" spans="3:9" x14ac:dyDescent="0.2">
      <c r="C4765" s="126"/>
      <c r="D4765" s="138">
        <v>39020</v>
      </c>
      <c r="E4765" s="142"/>
      <c r="F4765" s="141">
        <v>23.86</v>
      </c>
      <c r="G4765" s="126"/>
      <c r="H4765" s="126"/>
      <c r="I4765" s="126"/>
    </row>
    <row r="4766" spans="3:9" x14ac:dyDescent="0.2">
      <c r="C4766" s="126"/>
      <c r="D4766" s="138">
        <v>39017</v>
      </c>
      <c r="E4766" s="142"/>
      <c r="F4766" s="141">
        <v>23.86</v>
      </c>
      <c r="G4766" s="126"/>
      <c r="H4766" s="126"/>
      <c r="I4766" s="126"/>
    </row>
    <row r="4767" spans="3:9" x14ac:dyDescent="0.2">
      <c r="C4767" s="126"/>
      <c r="D4767" s="138">
        <v>39016</v>
      </c>
      <c r="E4767" s="142"/>
      <c r="F4767" s="141">
        <v>23.81</v>
      </c>
      <c r="G4767" s="126"/>
      <c r="H4767" s="126"/>
      <c r="I4767" s="126"/>
    </row>
    <row r="4768" spans="3:9" x14ac:dyDescent="0.2">
      <c r="C4768" s="126"/>
      <c r="D4768" s="138">
        <v>39015</v>
      </c>
      <c r="E4768" s="142"/>
      <c r="F4768" s="141">
        <v>23.76</v>
      </c>
      <c r="G4768" s="126"/>
      <c r="H4768" s="126"/>
      <c r="I4768" s="126"/>
    </row>
    <row r="4769" spans="3:9" x14ac:dyDescent="0.2">
      <c r="C4769" s="126"/>
      <c r="D4769" s="138">
        <v>39014</v>
      </c>
      <c r="E4769" s="142"/>
      <c r="F4769" s="141">
        <v>23.76</v>
      </c>
      <c r="G4769" s="126"/>
      <c r="H4769" s="126"/>
      <c r="I4769" s="126"/>
    </row>
    <row r="4770" spans="3:9" x14ac:dyDescent="0.2">
      <c r="C4770" s="126"/>
      <c r="D4770" s="138">
        <v>39013</v>
      </c>
      <c r="E4770" s="142"/>
      <c r="F4770" s="141">
        <v>23.76</v>
      </c>
      <c r="G4770" s="126"/>
      <c r="H4770" s="126"/>
      <c r="I4770" s="126"/>
    </row>
    <row r="4771" spans="3:9" x14ac:dyDescent="0.2">
      <c r="C4771" s="126"/>
      <c r="D4771" s="138">
        <v>39010</v>
      </c>
      <c r="E4771" s="142"/>
      <c r="F4771" s="141">
        <v>23.76</v>
      </c>
      <c r="G4771" s="126"/>
      <c r="H4771" s="126"/>
      <c r="I4771" s="126"/>
    </row>
    <row r="4772" spans="3:9" x14ac:dyDescent="0.2">
      <c r="C4772" s="126"/>
      <c r="D4772" s="138">
        <v>39009</v>
      </c>
      <c r="E4772" s="142"/>
      <c r="F4772" s="141">
        <v>23.81</v>
      </c>
      <c r="G4772" s="126"/>
      <c r="H4772" s="126"/>
      <c r="I4772" s="126"/>
    </row>
    <row r="4773" spans="3:9" x14ac:dyDescent="0.2">
      <c r="C4773" s="126"/>
      <c r="D4773" s="138">
        <v>39008</v>
      </c>
      <c r="E4773" s="142"/>
      <c r="F4773" s="141">
        <v>23.81</v>
      </c>
      <c r="G4773" s="126"/>
      <c r="H4773" s="126"/>
      <c r="I4773" s="126"/>
    </row>
    <row r="4774" spans="3:9" x14ac:dyDescent="0.2">
      <c r="C4774" s="126"/>
      <c r="D4774" s="138">
        <v>39007</v>
      </c>
      <c r="E4774" s="142"/>
      <c r="F4774" s="141">
        <v>23.81</v>
      </c>
      <c r="G4774" s="126"/>
      <c r="H4774" s="126"/>
      <c r="I4774" s="126"/>
    </row>
    <row r="4775" spans="3:9" x14ac:dyDescent="0.2">
      <c r="C4775" s="126"/>
      <c r="D4775" s="138">
        <v>39003</v>
      </c>
      <c r="E4775" s="142"/>
      <c r="F4775" s="141">
        <v>23.81</v>
      </c>
      <c r="G4775" s="126"/>
      <c r="H4775" s="126"/>
      <c r="I4775" s="126"/>
    </row>
    <row r="4776" spans="3:9" x14ac:dyDescent="0.2">
      <c r="C4776" s="126"/>
      <c r="D4776" s="138">
        <v>39002</v>
      </c>
      <c r="E4776" s="142"/>
      <c r="F4776" s="141">
        <v>23.81</v>
      </c>
      <c r="G4776" s="126"/>
      <c r="H4776" s="126"/>
      <c r="I4776" s="126"/>
    </row>
    <row r="4777" spans="3:9" x14ac:dyDescent="0.2">
      <c r="C4777" s="126"/>
      <c r="D4777" s="138">
        <v>39001</v>
      </c>
      <c r="E4777" s="142"/>
      <c r="F4777" s="141">
        <v>23.81</v>
      </c>
      <c r="G4777" s="126"/>
      <c r="H4777" s="126"/>
      <c r="I4777" s="126"/>
    </row>
    <row r="4778" spans="3:9" x14ac:dyDescent="0.2">
      <c r="C4778" s="126"/>
      <c r="D4778" s="138">
        <v>39000</v>
      </c>
      <c r="E4778" s="142"/>
      <c r="F4778" s="141">
        <v>23.81</v>
      </c>
      <c r="G4778" s="126"/>
      <c r="H4778" s="126"/>
      <c r="I4778" s="126"/>
    </row>
    <row r="4779" spans="3:9" x14ac:dyDescent="0.2">
      <c r="C4779" s="126"/>
      <c r="D4779" s="138">
        <v>38999</v>
      </c>
      <c r="E4779" s="142"/>
      <c r="F4779" s="141">
        <v>23.81</v>
      </c>
      <c r="G4779" s="126"/>
      <c r="H4779" s="126"/>
      <c r="I4779" s="126"/>
    </row>
    <row r="4780" spans="3:9" x14ac:dyDescent="0.2">
      <c r="C4780" s="126"/>
      <c r="D4780" s="138">
        <v>38996</v>
      </c>
      <c r="E4780" s="142"/>
      <c r="F4780" s="141">
        <v>23.81</v>
      </c>
      <c r="G4780" s="126"/>
      <c r="H4780" s="126"/>
      <c r="I4780" s="126"/>
    </row>
    <row r="4781" spans="3:9" x14ac:dyDescent="0.2">
      <c r="C4781" s="126"/>
      <c r="D4781" s="138">
        <v>38995</v>
      </c>
      <c r="E4781" s="142"/>
      <c r="F4781" s="141">
        <v>23.8</v>
      </c>
      <c r="G4781" s="126"/>
      <c r="H4781" s="126"/>
      <c r="I4781" s="126"/>
    </row>
    <row r="4782" spans="3:9" x14ac:dyDescent="0.2">
      <c r="C4782" s="126"/>
      <c r="D4782" s="138">
        <v>38994</v>
      </c>
      <c r="E4782" s="142"/>
      <c r="F4782" s="141">
        <v>23.8</v>
      </c>
      <c r="G4782" s="126"/>
      <c r="H4782" s="126"/>
      <c r="I4782" s="126"/>
    </row>
    <row r="4783" spans="3:9" x14ac:dyDescent="0.2">
      <c r="C4783" s="126"/>
      <c r="D4783" s="138">
        <v>38993</v>
      </c>
      <c r="E4783" s="142"/>
      <c r="F4783" s="141">
        <v>23.8</v>
      </c>
      <c r="G4783" s="126"/>
      <c r="H4783" s="126"/>
      <c r="I4783" s="126"/>
    </row>
    <row r="4784" spans="3:9" x14ac:dyDescent="0.2">
      <c r="C4784" s="126"/>
      <c r="D4784" s="138">
        <v>38992</v>
      </c>
      <c r="E4784" s="142"/>
      <c r="F4784" s="141">
        <v>23.86</v>
      </c>
      <c r="G4784" s="126"/>
      <c r="H4784" s="126"/>
      <c r="I4784" s="126"/>
    </row>
    <row r="4785" spans="3:9" x14ac:dyDescent="0.2">
      <c r="C4785" s="126"/>
      <c r="D4785" s="138">
        <v>38989</v>
      </c>
      <c r="E4785" s="142"/>
      <c r="F4785" s="141">
        <v>23.86</v>
      </c>
      <c r="G4785" s="126"/>
      <c r="H4785" s="126"/>
      <c r="I4785" s="126"/>
    </row>
    <row r="4786" spans="3:9" x14ac:dyDescent="0.2">
      <c r="C4786" s="126"/>
      <c r="D4786" s="138">
        <v>38988</v>
      </c>
      <c r="E4786" s="142"/>
      <c r="F4786" s="141">
        <v>23.86</v>
      </c>
      <c r="G4786" s="126"/>
      <c r="H4786" s="126"/>
      <c r="I4786" s="126"/>
    </row>
    <row r="4787" spans="3:9" x14ac:dyDescent="0.2">
      <c r="C4787" s="126"/>
      <c r="D4787" s="138">
        <v>38987</v>
      </c>
      <c r="E4787" s="142"/>
      <c r="F4787" s="141">
        <v>23.86</v>
      </c>
      <c r="G4787" s="126"/>
      <c r="H4787" s="126"/>
      <c r="I4787" s="126"/>
    </row>
    <row r="4788" spans="3:9" x14ac:dyDescent="0.2">
      <c r="C4788" s="126"/>
      <c r="D4788" s="138">
        <v>38986</v>
      </c>
      <c r="E4788" s="142"/>
      <c r="F4788" s="141">
        <v>23.86</v>
      </c>
      <c r="G4788" s="126"/>
      <c r="H4788" s="126"/>
      <c r="I4788" s="126"/>
    </row>
    <row r="4789" spans="3:9" x14ac:dyDescent="0.2">
      <c r="C4789" s="126"/>
      <c r="D4789" s="138">
        <v>38985</v>
      </c>
      <c r="E4789" s="142"/>
      <c r="F4789" s="141">
        <v>23.81</v>
      </c>
      <c r="G4789" s="126"/>
      <c r="H4789" s="126"/>
      <c r="I4789" s="126"/>
    </row>
    <row r="4790" spans="3:9" x14ac:dyDescent="0.2">
      <c r="C4790" s="126"/>
      <c r="D4790" s="138">
        <v>38982</v>
      </c>
      <c r="E4790" s="142"/>
      <c r="F4790" s="141">
        <v>23.81</v>
      </c>
      <c r="G4790" s="126"/>
      <c r="H4790" s="126"/>
      <c r="I4790" s="126"/>
    </row>
    <row r="4791" spans="3:9" x14ac:dyDescent="0.2">
      <c r="C4791" s="126"/>
      <c r="D4791" s="138">
        <v>38981</v>
      </c>
      <c r="E4791" s="142"/>
      <c r="F4791" s="141">
        <v>23.81</v>
      </c>
      <c r="G4791" s="126"/>
      <c r="H4791" s="126"/>
      <c r="I4791" s="126"/>
    </row>
    <row r="4792" spans="3:9" x14ac:dyDescent="0.2">
      <c r="C4792" s="126"/>
      <c r="D4792" s="138">
        <v>38980</v>
      </c>
      <c r="E4792" s="142"/>
      <c r="F4792" s="141">
        <v>23.91</v>
      </c>
      <c r="G4792" s="126"/>
      <c r="H4792" s="126"/>
      <c r="I4792" s="126"/>
    </row>
    <row r="4793" spans="3:9" x14ac:dyDescent="0.2">
      <c r="C4793" s="126"/>
      <c r="D4793" s="138">
        <v>38979</v>
      </c>
      <c r="E4793" s="142"/>
      <c r="F4793" s="141">
        <v>23.91</v>
      </c>
      <c r="G4793" s="126"/>
      <c r="H4793" s="126"/>
      <c r="I4793" s="126"/>
    </row>
    <row r="4794" spans="3:9" x14ac:dyDescent="0.2">
      <c r="C4794" s="126"/>
      <c r="D4794" s="138">
        <v>38978</v>
      </c>
      <c r="E4794" s="142"/>
      <c r="F4794" s="141">
        <v>23.91</v>
      </c>
      <c r="G4794" s="126"/>
      <c r="H4794" s="126"/>
      <c r="I4794" s="126"/>
    </row>
    <row r="4795" spans="3:9" x14ac:dyDescent="0.2">
      <c r="C4795" s="126"/>
      <c r="D4795" s="138">
        <v>38975</v>
      </c>
      <c r="E4795" s="142"/>
      <c r="F4795" s="141">
        <v>23.86</v>
      </c>
      <c r="G4795" s="126"/>
      <c r="H4795" s="126"/>
      <c r="I4795" s="126"/>
    </row>
    <row r="4796" spans="3:9" x14ac:dyDescent="0.2">
      <c r="C4796" s="126"/>
      <c r="D4796" s="138">
        <v>38974</v>
      </c>
      <c r="E4796" s="142"/>
      <c r="F4796" s="141">
        <v>23.86</v>
      </c>
      <c r="G4796" s="126"/>
      <c r="H4796" s="126"/>
      <c r="I4796" s="126"/>
    </row>
    <row r="4797" spans="3:9" x14ac:dyDescent="0.2">
      <c r="C4797" s="126"/>
      <c r="D4797" s="138">
        <v>38973</v>
      </c>
      <c r="E4797" s="142"/>
      <c r="F4797" s="141">
        <v>23.86</v>
      </c>
      <c r="G4797" s="126"/>
      <c r="H4797" s="126"/>
      <c r="I4797" s="126"/>
    </row>
    <row r="4798" spans="3:9" x14ac:dyDescent="0.2">
      <c r="C4798" s="126"/>
      <c r="D4798" s="138">
        <v>38972</v>
      </c>
      <c r="E4798" s="142"/>
      <c r="F4798" s="141">
        <v>23.86</v>
      </c>
      <c r="G4798" s="126"/>
      <c r="H4798" s="126"/>
      <c r="I4798" s="126"/>
    </row>
    <row r="4799" spans="3:9" x14ac:dyDescent="0.2">
      <c r="C4799" s="126"/>
      <c r="D4799" s="138">
        <v>38971</v>
      </c>
      <c r="E4799" s="142"/>
      <c r="F4799" s="141">
        <v>23.86</v>
      </c>
      <c r="G4799" s="126"/>
      <c r="H4799" s="126"/>
      <c r="I4799" s="126"/>
    </row>
    <row r="4800" spans="3:9" x14ac:dyDescent="0.2">
      <c r="C4800" s="126"/>
      <c r="D4800" s="138">
        <v>38968</v>
      </c>
      <c r="E4800" s="142"/>
      <c r="F4800" s="141">
        <v>23.91</v>
      </c>
      <c r="G4800" s="126"/>
      <c r="H4800" s="126"/>
      <c r="I4800" s="126"/>
    </row>
    <row r="4801" spans="3:9" x14ac:dyDescent="0.2">
      <c r="C4801" s="126"/>
      <c r="D4801" s="138">
        <v>38967</v>
      </c>
      <c r="E4801" s="142"/>
      <c r="F4801" s="141">
        <v>23.91</v>
      </c>
      <c r="G4801" s="126"/>
      <c r="H4801" s="126"/>
      <c r="I4801" s="126"/>
    </row>
    <row r="4802" spans="3:9" x14ac:dyDescent="0.2">
      <c r="C4802" s="126"/>
      <c r="D4802" s="138">
        <v>38966</v>
      </c>
      <c r="E4802" s="142"/>
      <c r="F4802" s="141">
        <v>23.91</v>
      </c>
      <c r="G4802" s="126"/>
      <c r="H4802" s="126"/>
      <c r="I4802" s="126"/>
    </row>
    <row r="4803" spans="3:9" x14ac:dyDescent="0.2">
      <c r="C4803" s="126"/>
      <c r="D4803" s="138">
        <v>38965</v>
      </c>
      <c r="E4803" s="142"/>
      <c r="F4803" s="141">
        <v>23.96</v>
      </c>
      <c r="G4803" s="126"/>
      <c r="H4803" s="126"/>
      <c r="I4803" s="126"/>
    </row>
    <row r="4804" spans="3:9" x14ac:dyDescent="0.2">
      <c r="C4804" s="126"/>
      <c r="D4804" s="138">
        <v>38964</v>
      </c>
      <c r="E4804" s="142"/>
      <c r="F4804" s="141">
        <v>23.96</v>
      </c>
      <c r="G4804" s="126"/>
      <c r="H4804" s="126"/>
      <c r="I4804" s="126"/>
    </row>
    <row r="4805" spans="3:9" x14ac:dyDescent="0.2">
      <c r="C4805" s="126"/>
      <c r="D4805" s="138">
        <v>38961</v>
      </c>
      <c r="E4805" s="142"/>
      <c r="F4805" s="141">
        <v>23.96</v>
      </c>
      <c r="G4805" s="126"/>
      <c r="H4805" s="126"/>
      <c r="I4805" s="126"/>
    </row>
    <row r="4806" spans="3:9" x14ac:dyDescent="0.2">
      <c r="C4806" s="126"/>
      <c r="D4806" s="138">
        <v>38960</v>
      </c>
      <c r="E4806" s="142"/>
      <c r="F4806" s="141">
        <v>23.91</v>
      </c>
      <c r="G4806" s="126"/>
      <c r="H4806" s="126"/>
      <c r="I4806" s="126"/>
    </row>
    <row r="4807" spans="3:9" x14ac:dyDescent="0.2">
      <c r="C4807" s="126"/>
      <c r="D4807" s="138">
        <v>38959</v>
      </c>
      <c r="E4807" s="142"/>
      <c r="F4807" s="141">
        <v>23.91</v>
      </c>
      <c r="G4807" s="126"/>
      <c r="H4807" s="126"/>
      <c r="I4807" s="126"/>
    </row>
    <row r="4808" spans="3:9" x14ac:dyDescent="0.2">
      <c r="C4808" s="126"/>
      <c r="D4808" s="138">
        <v>38958</v>
      </c>
      <c r="E4808" s="142"/>
      <c r="F4808" s="141">
        <v>23.91</v>
      </c>
      <c r="G4808" s="126"/>
      <c r="H4808" s="126"/>
      <c r="I4808" s="126"/>
    </row>
    <row r="4809" spans="3:9" x14ac:dyDescent="0.2">
      <c r="C4809" s="126"/>
      <c r="D4809" s="138">
        <v>38957</v>
      </c>
      <c r="E4809" s="142"/>
      <c r="F4809" s="141">
        <v>23.91</v>
      </c>
      <c r="G4809" s="126"/>
      <c r="H4809" s="126"/>
      <c r="I4809" s="126"/>
    </row>
    <row r="4810" spans="3:9" x14ac:dyDescent="0.2">
      <c r="C4810" s="126"/>
      <c r="D4810" s="138">
        <v>38953</v>
      </c>
      <c r="E4810" s="142"/>
      <c r="F4810" s="141">
        <v>23.91</v>
      </c>
      <c r="G4810" s="126"/>
      <c r="H4810" s="126"/>
      <c r="I4810" s="126"/>
    </row>
    <row r="4811" spans="3:9" x14ac:dyDescent="0.2">
      <c r="C4811" s="126"/>
      <c r="D4811" s="138">
        <v>38952</v>
      </c>
      <c r="E4811" s="142"/>
      <c r="F4811" s="141">
        <v>23.96</v>
      </c>
      <c r="G4811" s="126"/>
      <c r="H4811" s="126"/>
      <c r="I4811" s="126"/>
    </row>
    <row r="4812" spans="3:9" x14ac:dyDescent="0.2">
      <c r="C4812" s="126"/>
      <c r="D4812" s="138">
        <v>38951</v>
      </c>
      <c r="E4812" s="142"/>
      <c r="F4812" s="141">
        <v>23.96</v>
      </c>
      <c r="G4812" s="126"/>
      <c r="H4812" s="126"/>
      <c r="I4812" s="126"/>
    </row>
    <row r="4813" spans="3:9" x14ac:dyDescent="0.2">
      <c r="C4813" s="126"/>
      <c r="D4813" s="138">
        <v>38950</v>
      </c>
      <c r="E4813" s="142"/>
      <c r="F4813" s="141">
        <v>23.91</v>
      </c>
      <c r="G4813" s="126"/>
      <c r="H4813" s="126"/>
      <c r="I4813" s="126"/>
    </row>
    <row r="4814" spans="3:9" x14ac:dyDescent="0.2">
      <c r="C4814" s="126"/>
      <c r="D4814" s="138">
        <v>38947</v>
      </c>
      <c r="E4814" s="142"/>
      <c r="F4814" s="141">
        <v>23.86</v>
      </c>
      <c r="G4814" s="126"/>
      <c r="H4814" s="126"/>
      <c r="I4814" s="126"/>
    </row>
    <row r="4815" spans="3:9" x14ac:dyDescent="0.2">
      <c r="C4815" s="126"/>
      <c r="D4815" s="138">
        <v>38946</v>
      </c>
      <c r="E4815" s="142"/>
      <c r="F4815" s="141">
        <v>23.86</v>
      </c>
      <c r="G4815" s="126"/>
      <c r="H4815" s="126"/>
      <c r="I4815" s="126"/>
    </row>
    <row r="4816" spans="3:9" x14ac:dyDescent="0.2">
      <c r="C4816" s="126"/>
      <c r="D4816" s="138">
        <v>38945</v>
      </c>
      <c r="E4816" s="142"/>
      <c r="F4816" s="141">
        <v>23.86</v>
      </c>
      <c r="G4816" s="126"/>
      <c r="H4816" s="126"/>
      <c r="I4816" s="126"/>
    </row>
    <row r="4817" spans="3:9" x14ac:dyDescent="0.2">
      <c r="C4817" s="126"/>
      <c r="D4817" s="138">
        <v>38944</v>
      </c>
      <c r="E4817" s="142"/>
      <c r="F4817" s="141">
        <v>23.86</v>
      </c>
      <c r="G4817" s="126"/>
      <c r="H4817" s="126"/>
      <c r="I4817" s="126"/>
    </row>
    <row r="4818" spans="3:9" x14ac:dyDescent="0.2">
      <c r="C4818" s="126"/>
      <c r="D4818" s="138">
        <v>38943</v>
      </c>
      <c r="E4818" s="142"/>
      <c r="F4818" s="141">
        <v>23.86</v>
      </c>
      <c r="G4818" s="126"/>
      <c r="H4818" s="126"/>
      <c r="I4818" s="126"/>
    </row>
    <row r="4819" spans="3:9" x14ac:dyDescent="0.2">
      <c r="C4819" s="126"/>
      <c r="D4819" s="138">
        <v>38940</v>
      </c>
      <c r="E4819" s="142"/>
      <c r="F4819" s="141">
        <v>23.92</v>
      </c>
      <c r="G4819" s="126"/>
      <c r="H4819" s="126"/>
      <c r="I4819" s="126"/>
    </row>
    <row r="4820" spans="3:9" x14ac:dyDescent="0.2">
      <c r="C4820" s="126"/>
      <c r="D4820" s="138">
        <v>38939</v>
      </c>
      <c r="E4820" s="142"/>
      <c r="F4820" s="141">
        <v>23.92</v>
      </c>
      <c r="G4820" s="126"/>
      <c r="H4820" s="126"/>
      <c r="I4820" s="126"/>
    </row>
    <row r="4821" spans="3:9" x14ac:dyDescent="0.2">
      <c r="C4821" s="126"/>
      <c r="D4821" s="138">
        <v>38938</v>
      </c>
      <c r="E4821" s="142"/>
      <c r="F4821" s="141">
        <v>23.92</v>
      </c>
      <c r="G4821" s="126"/>
      <c r="H4821" s="126"/>
      <c r="I4821" s="126"/>
    </row>
    <row r="4822" spans="3:9" x14ac:dyDescent="0.2">
      <c r="C4822" s="126"/>
      <c r="D4822" s="138">
        <v>38937</v>
      </c>
      <c r="E4822" s="142"/>
      <c r="F4822" s="141">
        <v>23.92</v>
      </c>
      <c r="G4822" s="126"/>
      <c r="H4822" s="126"/>
      <c r="I4822" s="126"/>
    </row>
    <row r="4823" spans="3:9" x14ac:dyDescent="0.2">
      <c r="C4823" s="126"/>
      <c r="D4823" s="138">
        <v>38936</v>
      </c>
      <c r="E4823" s="142"/>
      <c r="F4823" s="141">
        <v>23.92</v>
      </c>
      <c r="G4823" s="126"/>
      <c r="H4823" s="126"/>
      <c r="I4823" s="126"/>
    </row>
    <row r="4824" spans="3:9" x14ac:dyDescent="0.2">
      <c r="C4824" s="126"/>
      <c r="D4824" s="138">
        <v>38933</v>
      </c>
      <c r="E4824" s="142"/>
      <c r="F4824" s="141">
        <v>23.97</v>
      </c>
      <c r="G4824" s="126"/>
      <c r="H4824" s="126"/>
      <c r="I4824" s="126"/>
    </row>
    <row r="4825" spans="3:9" x14ac:dyDescent="0.2">
      <c r="C4825" s="126"/>
      <c r="D4825" s="138">
        <v>38932</v>
      </c>
      <c r="E4825" s="142"/>
      <c r="F4825" s="141">
        <v>24.01</v>
      </c>
      <c r="G4825" s="126"/>
      <c r="H4825" s="126"/>
      <c r="I4825" s="126"/>
    </row>
    <row r="4826" spans="3:9" x14ac:dyDescent="0.2">
      <c r="C4826" s="126"/>
      <c r="D4826" s="138">
        <v>38931</v>
      </c>
      <c r="E4826" s="142"/>
      <c r="F4826" s="141">
        <v>24.02</v>
      </c>
      <c r="G4826" s="126"/>
      <c r="H4826" s="126"/>
      <c r="I4826" s="126"/>
    </row>
    <row r="4827" spans="3:9" x14ac:dyDescent="0.2">
      <c r="C4827" s="126"/>
      <c r="D4827" s="138">
        <v>38930</v>
      </c>
      <c r="E4827" s="142"/>
      <c r="F4827" s="141">
        <v>24.07</v>
      </c>
      <c r="G4827" s="126"/>
      <c r="H4827" s="126"/>
      <c r="I4827" s="126"/>
    </row>
    <row r="4828" spans="3:9" x14ac:dyDescent="0.2">
      <c r="C4828" s="126"/>
      <c r="D4828" s="138">
        <v>38929</v>
      </c>
      <c r="E4828" s="142"/>
      <c r="F4828" s="141">
        <v>23.97</v>
      </c>
      <c r="G4828" s="126"/>
      <c r="H4828" s="126"/>
      <c r="I4828" s="126"/>
    </row>
    <row r="4829" spans="3:9" x14ac:dyDescent="0.2">
      <c r="C4829" s="126"/>
      <c r="D4829" s="138">
        <v>38926</v>
      </c>
      <c r="E4829" s="142"/>
      <c r="F4829" s="141">
        <v>23.87</v>
      </c>
      <c r="G4829" s="126"/>
      <c r="H4829" s="126"/>
      <c r="I4829" s="126"/>
    </row>
    <row r="4830" spans="3:9" x14ac:dyDescent="0.2">
      <c r="C4830" s="126"/>
      <c r="D4830" s="138">
        <v>38925</v>
      </c>
      <c r="E4830" s="142"/>
      <c r="F4830" s="141">
        <v>23.87</v>
      </c>
      <c r="G4830" s="126"/>
      <c r="H4830" s="126"/>
      <c r="I4830" s="126"/>
    </row>
    <row r="4831" spans="3:9" x14ac:dyDescent="0.2">
      <c r="C4831" s="126"/>
      <c r="D4831" s="138">
        <v>38924</v>
      </c>
      <c r="E4831" s="142"/>
      <c r="F4831" s="141">
        <v>23.92</v>
      </c>
      <c r="G4831" s="126"/>
      <c r="H4831" s="126"/>
      <c r="I4831" s="126"/>
    </row>
    <row r="4832" spans="3:9" x14ac:dyDescent="0.2">
      <c r="C4832" s="126"/>
      <c r="D4832" s="138">
        <v>38923</v>
      </c>
      <c r="E4832" s="142"/>
      <c r="F4832" s="141">
        <v>23.92</v>
      </c>
      <c r="G4832" s="126"/>
      <c r="H4832" s="126"/>
      <c r="I4832" s="126"/>
    </row>
    <row r="4833" spans="3:9" x14ac:dyDescent="0.2">
      <c r="C4833" s="126"/>
      <c r="D4833" s="138">
        <v>38922</v>
      </c>
      <c r="E4833" s="142"/>
      <c r="F4833" s="141">
        <v>23.87</v>
      </c>
      <c r="G4833" s="126"/>
      <c r="H4833" s="126"/>
      <c r="I4833" s="126"/>
    </row>
    <row r="4834" spans="3:9" x14ac:dyDescent="0.2">
      <c r="C4834" s="126"/>
      <c r="D4834" s="138">
        <v>38919</v>
      </c>
      <c r="E4834" s="142"/>
      <c r="F4834" s="141">
        <v>23.92</v>
      </c>
      <c r="G4834" s="126"/>
      <c r="H4834" s="126"/>
      <c r="I4834" s="126"/>
    </row>
    <row r="4835" spans="3:9" x14ac:dyDescent="0.2">
      <c r="C4835" s="126"/>
      <c r="D4835" s="138">
        <v>38918</v>
      </c>
      <c r="E4835" s="142"/>
      <c r="F4835" s="141">
        <v>23.92</v>
      </c>
      <c r="G4835" s="126"/>
      <c r="H4835" s="126"/>
      <c r="I4835" s="126"/>
    </row>
    <row r="4836" spans="3:9" x14ac:dyDescent="0.2">
      <c r="C4836" s="126"/>
      <c r="D4836" s="138">
        <v>38917</v>
      </c>
      <c r="E4836" s="142"/>
      <c r="F4836" s="141">
        <v>23.92</v>
      </c>
      <c r="G4836" s="126"/>
      <c r="H4836" s="126"/>
      <c r="I4836" s="126"/>
    </row>
    <row r="4837" spans="3:9" x14ac:dyDescent="0.2">
      <c r="C4837" s="126"/>
      <c r="D4837" s="138">
        <v>38915</v>
      </c>
      <c r="E4837" s="142"/>
      <c r="F4837" s="141">
        <v>23.92</v>
      </c>
      <c r="G4837" s="126"/>
      <c r="H4837" s="126"/>
      <c r="I4837" s="126"/>
    </row>
    <row r="4838" spans="3:9" x14ac:dyDescent="0.2">
      <c r="C4838" s="126"/>
      <c r="D4838" s="138">
        <v>38912</v>
      </c>
      <c r="E4838" s="142"/>
      <c r="F4838" s="141">
        <v>23.87</v>
      </c>
      <c r="G4838" s="126"/>
      <c r="H4838" s="126"/>
      <c r="I4838" s="126"/>
    </row>
    <row r="4839" spans="3:9" x14ac:dyDescent="0.2">
      <c r="C4839" s="126"/>
      <c r="D4839" s="138">
        <v>38911</v>
      </c>
      <c r="E4839" s="142"/>
      <c r="F4839" s="141">
        <v>23.87</v>
      </c>
      <c r="G4839" s="126"/>
      <c r="H4839" s="126"/>
      <c r="I4839" s="126"/>
    </row>
    <row r="4840" spans="3:9" x14ac:dyDescent="0.2">
      <c r="C4840" s="126"/>
      <c r="D4840" s="138">
        <v>38910</v>
      </c>
      <c r="E4840" s="142"/>
      <c r="F4840" s="141">
        <v>23.82</v>
      </c>
      <c r="G4840" s="126"/>
      <c r="H4840" s="126"/>
      <c r="I4840" s="126"/>
    </row>
    <row r="4841" spans="3:9" x14ac:dyDescent="0.2">
      <c r="C4841" s="126"/>
      <c r="D4841" s="138">
        <v>38909</v>
      </c>
      <c r="E4841" s="142"/>
      <c r="F4841" s="141">
        <v>23.82</v>
      </c>
      <c r="G4841" s="126"/>
      <c r="H4841" s="126"/>
      <c r="I4841" s="126"/>
    </row>
    <row r="4842" spans="3:9" x14ac:dyDescent="0.2">
      <c r="C4842" s="126"/>
      <c r="D4842" s="138">
        <v>38908</v>
      </c>
      <c r="E4842" s="142"/>
      <c r="F4842" s="141">
        <v>23.87</v>
      </c>
      <c r="G4842" s="126"/>
      <c r="H4842" s="126"/>
      <c r="I4842" s="126"/>
    </row>
    <row r="4843" spans="3:9" x14ac:dyDescent="0.2">
      <c r="C4843" s="126"/>
      <c r="D4843" s="138">
        <v>38905</v>
      </c>
      <c r="E4843" s="142"/>
      <c r="F4843" s="141">
        <v>23.87</v>
      </c>
      <c r="G4843" s="126"/>
      <c r="H4843" s="126"/>
      <c r="I4843" s="126"/>
    </row>
    <row r="4844" spans="3:9" x14ac:dyDescent="0.2">
      <c r="C4844" s="126"/>
      <c r="D4844" s="138">
        <v>38904</v>
      </c>
      <c r="E4844" s="142"/>
      <c r="F4844" s="141">
        <v>23.92</v>
      </c>
      <c r="G4844" s="126"/>
      <c r="H4844" s="126"/>
      <c r="I4844" s="126"/>
    </row>
    <row r="4845" spans="3:9" x14ac:dyDescent="0.2">
      <c r="C4845" s="126"/>
      <c r="D4845" s="138">
        <v>38903</v>
      </c>
      <c r="E4845" s="142"/>
      <c r="F4845" s="141">
        <v>24.02</v>
      </c>
      <c r="G4845" s="126"/>
      <c r="H4845" s="126"/>
      <c r="I4845" s="126"/>
    </row>
    <row r="4846" spans="3:9" x14ac:dyDescent="0.2">
      <c r="C4846" s="126"/>
      <c r="D4846" s="138">
        <v>38902</v>
      </c>
      <c r="E4846" s="142"/>
      <c r="F4846" s="141">
        <v>23.96</v>
      </c>
      <c r="G4846" s="126"/>
      <c r="H4846" s="126"/>
      <c r="I4846" s="126"/>
    </row>
    <row r="4847" spans="3:9" x14ac:dyDescent="0.2">
      <c r="C4847" s="126"/>
      <c r="D4847" s="138">
        <v>38901</v>
      </c>
      <c r="E4847" s="142"/>
      <c r="F4847" s="141">
        <v>23.91</v>
      </c>
      <c r="G4847" s="126"/>
      <c r="H4847" s="126"/>
      <c r="I4847" s="126"/>
    </row>
    <row r="4848" spans="3:9" x14ac:dyDescent="0.2">
      <c r="C4848" s="126"/>
      <c r="D4848" s="138">
        <v>38898</v>
      </c>
      <c r="E4848" s="142"/>
      <c r="F4848" s="141">
        <v>23.82</v>
      </c>
      <c r="G4848" s="126"/>
      <c r="H4848" s="126"/>
      <c r="I4848" s="126"/>
    </row>
    <row r="4849" spans="3:9" x14ac:dyDescent="0.2">
      <c r="C4849" s="126"/>
      <c r="D4849" s="138">
        <v>38897</v>
      </c>
      <c r="E4849" s="142"/>
      <c r="F4849" s="141">
        <v>23.82</v>
      </c>
      <c r="G4849" s="126"/>
      <c r="H4849" s="126"/>
      <c r="I4849" s="126"/>
    </row>
    <row r="4850" spans="3:9" x14ac:dyDescent="0.2">
      <c r="C4850" s="126"/>
      <c r="D4850" s="138">
        <v>38896</v>
      </c>
      <c r="E4850" s="142"/>
      <c r="F4850" s="141">
        <v>23.87</v>
      </c>
      <c r="G4850" s="126"/>
      <c r="H4850" s="126"/>
      <c r="I4850" s="126"/>
    </row>
    <row r="4851" spans="3:9" x14ac:dyDescent="0.2">
      <c r="C4851" s="126"/>
      <c r="D4851" s="138">
        <v>38895</v>
      </c>
      <c r="E4851" s="142"/>
      <c r="F4851" s="141">
        <v>23.92</v>
      </c>
      <c r="G4851" s="126"/>
      <c r="H4851" s="126"/>
      <c r="I4851" s="126"/>
    </row>
    <row r="4852" spans="3:9" x14ac:dyDescent="0.2">
      <c r="C4852" s="126"/>
      <c r="D4852" s="138">
        <v>38894</v>
      </c>
      <c r="E4852" s="142"/>
      <c r="F4852" s="141">
        <v>23.92</v>
      </c>
      <c r="G4852" s="126"/>
      <c r="H4852" s="126"/>
      <c r="I4852" s="126"/>
    </row>
    <row r="4853" spans="3:9" x14ac:dyDescent="0.2">
      <c r="C4853" s="126"/>
      <c r="D4853" s="138">
        <v>38891</v>
      </c>
      <c r="E4853" s="142"/>
      <c r="F4853" s="141">
        <v>23.92</v>
      </c>
      <c r="G4853" s="126"/>
      <c r="H4853" s="126"/>
      <c r="I4853" s="126"/>
    </row>
    <row r="4854" spans="3:9" x14ac:dyDescent="0.2">
      <c r="C4854" s="126"/>
      <c r="D4854" s="138">
        <v>38890</v>
      </c>
      <c r="E4854" s="142"/>
      <c r="F4854" s="141">
        <v>23.92</v>
      </c>
      <c r="G4854" s="126"/>
      <c r="H4854" s="126"/>
      <c r="I4854" s="126"/>
    </row>
    <row r="4855" spans="3:9" x14ac:dyDescent="0.2">
      <c r="C4855" s="126"/>
      <c r="D4855" s="138">
        <v>38889</v>
      </c>
      <c r="E4855" s="142"/>
      <c r="F4855" s="141">
        <v>23.91</v>
      </c>
      <c r="G4855" s="126"/>
      <c r="H4855" s="126"/>
      <c r="I4855" s="126"/>
    </row>
    <row r="4856" spans="3:9" x14ac:dyDescent="0.2">
      <c r="C4856" s="126"/>
      <c r="D4856" s="138">
        <v>38888</v>
      </c>
      <c r="E4856" s="142"/>
      <c r="F4856" s="141">
        <v>23.87</v>
      </c>
      <c r="G4856" s="126"/>
      <c r="H4856" s="126"/>
      <c r="I4856" s="126"/>
    </row>
    <row r="4857" spans="3:9" x14ac:dyDescent="0.2">
      <c r="C4857" s="126"/>
      <c r="D4857" s="138">
        <v>38884</v>
      </c>
      <c r="E4857" s="142"/>
      <c r="F4857" s="141">
        <v>23.82</v>
      </c>
      <c r="G4857" s="126"/>
      <c r="H4857" s="126"/>
      <c r="I4857" s="126"/>
    </row>
    <row r="4858" spans="3:9" x14ac:dyDescent="0.2">
      <c r="C4858" s="126"/>
      <c r="D4858" s="138">
        <v>38883</v>
      </c>
      <c r="E4858" s="142"/>
      <c r="F4858" s="141">
        <v>23.77</v>
      </c>
      <c r="G4858" s="126"/>
      <c r="H4858" s="126"/>
      <c r="I4858" s="126"/>
    </row>
    <row r="4859" spans="3:9" x14ac:dyDescent="0.2">
      <c r="C4859" s="126"/>
      <c r="D4859" s="138">
        <v>38882</v>
      </c>
      <c r="E4859" s="142"/>
      <c r="F4859" s="141">
        <v>23.76</v>
      </c>
      <c r="G4859" s="126"/>
      <c r="H4859" s="126"/>
      <c r="I4859" s="126"/>
    </row>
    <row r="4860" spans="3:9" x14ac:dyDescent="0.2">
      <c r="C4860" s="126"/>
      <c r="D4860" s="138">
        <v>38881</v>
      </c>
      <c r="E4860" s="142"/>
      <c r="F4860" s="141">
        <v>23.71</v>
      </c>
      <c r="G4860" s="126"/>
      <c r="H4860" s="126"/>
      <c r="I4860" s="126"/>
    </row>
    <row r="4861" spans="3:9" x14ac:dyDescent="0.2">
      <c r="C4861" s="126"/>
      <c r="D4861" s="138">
        <v>38880</v>
      </c>
      <c r="E4861" s="142"/>
      <c r="F4861" s="141">
        <v>23.82</v>
      </c>
      <c r="G4861" s="126"/>
      <c r="H4861" s="126"/>
      <c r="I4861" s="126"/>
    </row>
    <row r="4862" spans="3:9" x14ac:dyDescent="0.2">
      <c r="C4862" s="126"/>
      <c r="D4862" s="138">
        <v>38877</v>
      </c>
      <c r="E4862" s="142"/>
      <c r="F4862" s="141">
        <v>23.82</v>
      </c>
      <c r="G4862" s="126"/>
      <c r="H4862" s="126"/>
      <c r="I4862" s="126"/>
    </row>
    <row r="4863" spans="3:9" x14ac:dyDescent="0.2">
      <c r="C4863" s="126"/>
      <c r="D4863" s="138">
        <v>38876</v>
      </c>
      <c r="E4863" s="142"/>
      <c r="F4863" s="141">
        <v>23.77</v>
      </c>
      <c r="G4863" s="126"/>
      <c r="H4863" s="126"/>
      <c r="I4863" s="126"/>
    </row>
    <row r="4864" spans="3:9" x14ac:dyDescent="0.2">
      <c r="C4864" s="126"/>
      <c r="D4864" s="138">
        <v>38875</v>
      </c>
      <c r="E4864" s="142"/>
      <c r="F4864" s="141">
        <v>23.72</v>
      </c>
      <c r="G4864" s="126"/>
      <c r="H4864" s="126"/>
      <c r="I4864" s="126"/>
    </row>
    <row r="4865" spans="3:9" x14ac:dyDescent="0.2">
      <c r="C4865" s="126"/>
      <c r="D4865" s="138">
        <v>38874</v>
      </c>
      <c r="E4865" s="142"/>
      <c r="F4865" s="141">
        <v>23.81</v>
      </c>
      <c r="G4865" s="126"/>
      <c r="H4865" s="126"/>
      <c r="I4865" s="126"/>
    </row>
    <row r="4866" spans="3:9" x14ac:dyDescent="0.2">
      <c r="C4866" s="126"/>
      <c r="D4866" s="138">
        <v>38873</v>
      </c>
      <c r="E4866" s="142"/>
      <c r="F4866" s="141">
        <v>23.86</v>
      </c>
      <c r="G4866" s="126"/>
      <c r="H4866" s="126"/>
      <c r="I4866" s="126"/>
    </row>
    <row r="4867" spans="3:9" x14ac:dyDescent="0.2">
      <c r="C4867" s="126"/>
      <c r="D4867" s="138">
        <v>38870</v>
      </c>
      <c r="E4867" s="142"/>
      <c r="F4867" s="141">
        <v>23.86</v>
      </c>
      <c r="G4867" s="126"/>
      <c r="H4867" s="126"/>
      <c r="I4867" s="126"/>
    </row>
    <row r="4868" spans="3:9" x14ac:dyDescent="0.2">
      <c r="C4868" s="126"/>
      <c r="D4868" s="138">
        <v>38869</v>
      </c>
      <c r="E4868" s="142"/>
      <c r="F4868" s="141">
        <v>23.76</v>
      </c>
      <c r="G4868" s="126"/>
      <c r="H4868" s="126"/>
      <c r="I4868" s="126"/>
    </row>
    <row r="4869" spans="3:9" x14ac:dyDescent="0.2">
      <c r="C4869" s="126"/>
      <c r="D4869" s="138">
        <v>38868</v>
      </c>
      <c r="E4869" s="142"/>
      <c r="F4869" s="141">
        <v>23.71</v>
      </c>
      <c r="G4869" s="126"/>
      <c r="H4869" s="126"/>
      <c r="I4869" s="126"/>
    </row>
    <row r="4870" spans="3:9" x14ac:dyDescent="0.2">
      <c r="C4870" s="126"/>
      <c r="D4870" s="138">
        <v>38867</v>
      </c>
      <c r="E4870" s="142"/>
      <c r="F4870" s="141">
        <v>23.81</v>
      </c>
      <c r="G4870" s="126"/>
      <c r="H4870" s="126"/>
      <c r="I4870" s="126"/>
    </row>
    <row r="4871" spans="3:9" x14ac:dyDescent="0.2">
      <c r="C4871" s="126"/>
      <c r="D4871" s="138">
        <v>38866</v>
      </c>
      <c r="E4871" s="142"/>
      <c r="F4871" s="141">
        <v>23.91</v>
      </c>
      <c r="G4871" s="126"/>
      <c r="H4871" s="126"/>
      <c r="I4871" s="126"/>
    </row>
    <row r="4872" spans="3:9" x14ac:dyDescent="0.2">
      <c r="C4872" s="126"/>
      <c r="D4872" s="138">
        <v>38863</v>
      </c>
      <c r="E4872" s="142"/>
      <c r="F4872" s="141">
        <v>23.96</v>
      </c>
      <c r="G4872" s="126"/>
      <c r="H4872" s="126"/>
      <c r="I4872" s="126"/>
    </row>
    <row r="4873" spans="3:9" x14ac:dyDescent="0.2">
      <c r="C4873" s="126"/>
      <c r="D4873" s="138">
        <v>38862</v>
      </c>
      <c r="E4873" s="142"/>
      <c r="F4873" s="141">
        <v>24.01</v>
      </c>
      <c r="G4873" s="126"/>
      <c r="H4873" s="126"/>
      <c r="I4873" s="126"/>
    </row>
    <row r="4874" spans="3:9" x14ac:dyDescent="0.2">
      <c r="C4874" s="126"/>
      <c r="D4874" s="138">
        <v>38861</v>
      </c>
      <c r="E4874" s="142"/>
      <c r="F4874" s="141">
        <v>24.05</v>
      </c>
      <c r="G4874" s="126"/>
      <c r="H4874" s="126"/>
      <c r="I4874" s="126"/>
    </row>
    <row r="4875" spans="3:9" x14ac:dyDescent="0.2">
      <c r="C4875" s="126"/>
      <c r="D4875" s="138">
        <v>38860</v>
      </c>
      <c r="E4875" s="142"/>
      <c r="F4875" s="141">
        <v>24</v>
      </c>
      <c r="G4875" s="126"/>
      <c r="H4875" s="126"/>
      <c r="I4875" s="126"/>
    </row>
    <row r="4876" spans="3:9" x14ac:dyDescent="0.2">
      <c r="C4876" s="126"/>
      <c r="D4876" s="138">
        <v>38856</v>
      </c>
      <c r="E4876" s="142"/>
      <c r="F4876" s="141">
        <v>23.91</v>
      </c>
      <c r="G4876" s="126"/>
      <c r="H4876" s="126"/>
      <c r="I4876" s="126"/>
    </row>
    <row r="4877" spans="3:9" x14ac:dyDescent="0.2">
      <c r="C4877" s="126"/>
      <c r="D4877" s="138">
        <v>38855</v>
      </c>
      <c r="E4877" s="142"/>
      <c r="F4877" s="141">
        <v>23.96</v>
      </c>
      <c r="G4877" s="126"/>
      <c r="H4877" s="126"/>
      <c r="I4877" s="126"/>
    </row>
    <row r="4878" spans="3:9" x14ac:dyDescent="0.2">
      <c r="C4878" s="126"/>
      <c r="D4878" s="138">
        <v>38854</v>
      </c>
      <c r="E4878" s="142"/>
      <c r="F4878" s="141">
        <v>23.97</v>
      </c>
      <c r="G4878" s="126"/>
      <c r="H4878" s="126"/>
      <c r="I4878" s="126"/>
    </row>
    <row r="4879" spans="3:9" x14ac:dyDescent="0.2">
      <c r="C4879" s="126"/>
      <c r="D4879" s="138">
        <v>38853</v>
      </c>
      <c r="E4879" s="142"/>
      <c r="F4879" s="141">
        <v>23.97</v>
      </c>
      <c r="G4879" s="126"/>
      <c r="H4879" s="126"/>
      <c r="I4879" s="126"/>
    </row>
    <row r="4880" spans="3:9" x14ac:dyDescent="0.2">
      <c r="C4880" s="126"/>
      <c r="D4880" s="138">
        <v>38852</v>
      </c>
      <c r="E4880" s="142"/>
      <c r="F4880" s="141">
        <v>23.92</v>
      </c>
      <c r="G4880" s="126"/>
      <c r="H4880" s="126"/>
      <c r="I4880" s="126"/>
    </row>
    <row r="4881" spans="3:9" x14ac:dyDescent="0.2">
      <c r="C4881" s="126"/>
      <c r="D4881" s="138">
        <v>38849</v>
      </c>
      <c r="E4881" s="142"/>
      <c r="F4881" s="141">
        <v>23.87</v>
      </c>
      <c r="G4881" s="126"/>
      <c r="H4881" s="126"/>
      <c r="I4881" s="126"/>
    </row>
    <row r="4882" spans="3:9" x14ac:dyDescent="0.2">
      <c r="C4882" s="126"/>
      <c r="D4882" s="138">
        <v>38848</v>
      </c>
      <c r="E4882" s="142"/>
      <c r="F4882" s="141">
        <v>23.82</v>
      </c>
      <c r="G4882" s="126"/>
      <c r="H4882" s="126"/>
      <c r="I4882" s="126"/>
    </row>
    <row r="4883" spans="3:9" x14ac:dyDescent="0.2">
      <c r="C4883" s="126"/>
      <c r="D4883" s="138">
        <v>38847</v>
      </c>
      <c r="E4883" s="142"/>
      <c r="F4883" s="141">
        <v>23.82</v>
      </c>
      <c r="G4883" s="126"/>
      <c r="H4883" s="126"/>
      <c r="I4883" s="126"/>
    </row>
    <row r="4884" spans="3:9" x14ac:dyDescent="0.2">
      <c r="C4884" s="126"/>
      <c r="D4884" s="138">
        <v>38846</v>
      </c>
      <c r="E4884" s="142"/>
      <c r="F4884" s="141">
        <v>23.82</v>
      </c>
      <c r="G4884" s="126"/>
      <c r="H4884" s="126"/>
      <c r="I4884" s="126"/>
    </row>
    <row r="4885" spans="3:9" x14ac:dyDescent="0.2">
      <c r="C4885" s="126"/>
      <c r="D4885" s="138">
        <v>38845</v>
      </c>
      <c r="E4885" s="142"/>
      <c r="F4885" s="141">
        <v>23.87</v>
      </c>
      <c r="G4885" s="126"/>
      <c r="H4885" s="126"/>
      <c r="I4885" s="126"/>
    </row>
    <row r="4886" spans="3:9" x14ac:dyDescent="0.2">
      <c r="C4886" s="126"/>
      <c r="D4886" s="138">
        <v>38842</v>
      </c>
      <c r="E4886" s="142"/>
      <c r="F4886" s="141">
        <v>23.91</v>
      </c>
      <c r="G4886" s="126"/>
      <c r="H4886" s="126"/>
      <c r="I4886" s="126"/>
    </row>
    <row r="4887" spans="3:9" x14ac:dyDescent="0.2">
      <c r="C4887" s="126"/>
      <c r="D4887" s="138">
        <v>38841</v>
      </c>
      <c r="E4887" s="142"/>
      <c r="F4887" s="141">
        <v>23.96</v>
      </c>
      <c r="G4887" s="126"/>
      <c r="H4887" s="126"/>
      <c r="I4887" s="126"/>
    </row>
    <row r="4888" spans="3:9" x14ac:dyDescent="0.2">
      <c r="C4888" s="126"/>
      <c r="D4888" s="138">
        <v>38840</v>
      </c>
      <c r="E4888" s="142"/>
      <c r="F4888" s="141">
        <v>23.91</v>
      </c>
      <c r="G4888" s="126"/>
      <c r="H4888" s="126"/>
      <c r="I4888" s="126"/>
    </row>
    <row r="4889" spans="3:9" x14ac:dyDescent="0.2">
      <c r="C4889" s="126"/>
      <c r="D4889" s="138">
        <v>38839</v>
      </c>
      <c r="E4889" s="142"/>
      <c r="F4889" s="141">
        <v>23.86</v>
      </c>
      <c r="G4889" s="126"/>
      <c r="H4889" s="126"/>
      <c r="I4889" s="126"/>
    </row>
    <row r="4890" spans="3:9" x14ac:dyDescent="0.2">
      <c r="C4890" s="126"/>
      <c r="D4890" s="138">
        <v>38835</v>
      </c>
      <c r="E4890" s="142"/>
      <c r="F4890" s="141">
        <v>23.91</v>
      </c>
      <c r="G4890" s="126"/>
      <c r="H4890" s="126"/>
      <c r="I4890" s="126"/>
    </row>
    <row r="4891" spans="3:9" x14ac:dyDescent="0.2">
      <c r="C4891" s="126"/>
      <c r="D4891" s="138">
        <v>38834</v>
      </c>
      <c r="E4891" s="142"/>
      <c r="F4891" s="141">
        <v>23.96</v>
      </c>
      <c r="G4891" s="126"/>
      <c r="H4891" s="126"/>
      <c r="I4891" s="126"/>
    </row>
    <row r="4892" spans="3:9" x14ac:dyDescent="0.2">
      <c r="C4892" s="126"/>
      <c r="D4892" s="138">
        <v>38833</v>
      </c>
      <c r="E4892" s="142"/>
      <c r="F4892" s="141">
        <v>24.01</v>
      </c>
      <c r="G4892" s="126"/>
      <c r="H4892" s="126"/>
      <c r="I4892" s="126"/>
    </row>
    <row r="4893" spans="3:9" x14ac:dyDescent="0.2">
      <c r="C4893" s="126"/>
      <c r="D4893" s="138">
        <v>38832</v>
      </c>
      <c r="E4893" s="142"/>
      <c r="F4893" s="141">
        <v>24.06</v>
      </c>
      <c r="G4893" s="126"/>
      <c r="H4893" s="126"/>
      <c r="I4893" s="126"/>
    </row>
    <row r="4894" spans="3:9" x14ac:dyDescent="0.2">
      <c r="C4894" s="126"/>
      <c r="D4894" s="138">
        <v>38831</v>
      </c>
      <c r="E4894" s="142"/>
      <c r="F4894" s="141">
        <v>24.11</v>
      </c>
      <c r="G4894" s="126"/>
      <c r="H4894" s="126"/>
      <c r="I4894" s="126"/>
    </row>
    <row r="4895" spans="3:9" x14ac:dyDescent="0.2">
      <c r="C4895" s="126"/>
      <c r="D4895" s="138">
        <v>38828</v>
      </c>
      <c r="E4895" s="142"/>
      <c r="F4895" s="141">
        <v>24.11</v>
      </c>
      <c r="G4895" s="126"/>
      <c r="H4895" s="126"/>
      <c r="I4895" s="126"/>
    </row>
    <row r="4896" spans="3:9" x14ac:dyDescent="0.2">
      <c r="C4896" s="126"/>
      <c r="D4896" s="138">
        <v>38827</v>
      </c>
      <c r="E4896" s="142"/>
      <c r="F4896" s="141">
        <v>24.11</v>
      </c>
      <c r="G4896" s="126"/>
      <c r="H4896" s="126"/>
      <c r="I4896" s="126"/>
    </row>
    <row r="4897" spans="3:9" x14ac:dyDescent="0.2">
      <c r="C4897" s="126"/>
      <c r="D4897" s="138">
        <v>38826</v>
      </c>
      <c r="E4897" s="142"/>
      <c r="F4897" s="141">
        <v>24.06</v>
      </c>
      <c r="G4897" s="126"/>
      <c r="H4897" s="126"/>
      <c r="I4897" s="126"/>
    </row>
    <row r="4898" spans="3:9" x14ac:dyDescent="0.2">
      <c r="C4898" s="126"/>
      <c r="D4898" s="138">
        <v>38825</v>
      </c>
      <c r="E4898" s="142"/>
      <c r="F4898" s="141">
        <v>24.06</v>
      </c>
      <c r="G4898" s="126"/>
      <c r="H4898" s="126"/>
      <c r="I4898" s="126"/>
    </row>
    <row r="4899" spans="3:9" x14ac:dyDescent="0.2">
      <c r="C4899" s="126"/>
      <c r="D4899" s="138">
        <v>38820</v>
      </c>
      <c r="E4899" s="142"/>
      <c r="F4899" s="141">
        <v>24.06</v>
      </c>
      <c r="G4899" s="126"/>
      <c r="H4899" s="126"/>
      <c r="I4899" s="126"/>
    </row>
    <row r="4900" spans="3:9" x14ac:dyDescent="0.2">
      <c r="C4900" s="126"/>
      <c r="D4900" s="138">
        <v>38819</v>
      </c>
      <c r="E4900" s="142"/>
      <c r="F4900" s="141">
        <v>24.06</v>
      </c>
      <c r="G4900" s="126"/>
      <c r="H4900" s="126"/>
      <c r="I4900" s="126"/>
    </row>
    <row r="4901" spans="3:9" x14ac:dyDescent="0.2">
      <c r="C4901" s="126"/>
      <c r="D4901" s="138">
        <v>38818</v>
      </c>
      <c r="E4901" s="142"/>
      <c r="F4901" s="141">
        <v>24.06</v>
      </c>
      <c r="G4901" s="126"/>
      <c r="H4901" s="126"/>
      <c r="I4901" s="126"/>
    </row>
    <row r="4902" spans="3:9" x14ac:dyDescent="0.2">
      <c r="C4902" s="126"/>
      <c r="D4902" s="138">
        <v>38817</v>
      </c>
      <c r="E4902" s="142"/>
      <c r="F4902" s="141">
        <v>24.06</v>
      </c>
      <c r="G4902" s="126"/>
      <c r="H4902" s="126"/>
      <c r="I4902" s="126"/>
    </row>
    <row r="4903" spans="3:9" x14ac:dyDescent="0.2">
      <c r="C4903" s="126"/>
      <c r="D4903" s="138">
        <v>38814</v>
      </c>
      <c r="E4903" s="142"/>
      <c r="F4903" s="141">
        <v>24.06</v>
      </c>
      <c r="G4903" s="126"/>
      <c r="H4903" s="126"/>
      <c r="I4903" s="126"/>
    </row>
    <row r="4904" spans="3:9" x14ac:dyDescent="0.2">
      <c r="C4904" s="126"/>
      <c r="D4904" s="138">
        <v>38813</v>
      </c>
      <c r="E4904" s="142"/>
      <c r="F4904" s="141">
        <v>24</v>
      </c>
      <c r="G4904" s="126"/>
      <c r="H4904" s="126"/>
      <c r="I4904" s="126"/>
    </row>
    <row r="4905" spans="3:9" x14ac:dyDescent="0.2">
      <c r="C4905" s="126"/>
      <c r="D4905" s="138">
        <v>38812</v>
      </c>
      <c r="E4905" s="142"/>
      <c r="F4905" s="141">
        <v>24.05</v>
      </c>
      <c r="G4905" s="126"/>
      <c r="H4905" s="126"/>
      <c r="I4905" s="126"/>
    </row>
    <row r="4906" spans="3:9" x14ac:dyDescent="0.2">
      <c r="C4906" s="126"/>
      <c r="D4906" s="138">
        <v>38811</v>
      </c>
      <c r="E4906" s="142"/>
      <c r="F4906" s="141">
        <v>24.05</v>
      </c>
      <c r="G4906" s="126"/>
      <c r="H4906" s="126"/>
      <c r="I4906" s="126"/>
    </row>
    <row r="4907" spans="3:9" x14ac:dyDescent="0.2">
      <c r="C4907" s="126"/>
      <c r="D4907" s="138">
        <v>38810</v>
      </c>
      <c r="E4907" s="142"/>
      <c r="F4907" s="141">
        <v>24.05</v>
      </c>
      <c r="G4907" s="126"/>
      <c r="H4907" s="126"/>
      <c r="I4907" s="126"/>
    </row>
    <row r="4908" spans="3:9" x14ac:dyDescent="0.2">
      <c r="C4908" s="126"/>
      <c r="D4908" s="138">
        <v>38807</v>
      </c>
      <c r="E4908" s="142"/>
      <c r="F4908" s="141">
        <v>24.15</v>
      </c>
      <c r="G4908" s="126"/>
      <c r="H4908" s="126"/>
      <c r="I4908" s="126"/>
    </row>
    <row r="4909" spans="3:9" x14ac:dyDescent="0.2">
      <c r="C4909" s="126"/>
      <c r="D4909" s="138">
        <v>38806</v>
      </c>
      <c r="E4909" s="142"/>
      <c r="F4909" s="141">
        <v>24.2</v>
      </c>
      <c r="G4909" s="126"/>
      <c r="H4909" s="126"/>
      <c r="I4909" s="126"/>
    </row>
    <row r="4910" spans="3:9" x14ac:dyDescent="0.2">
      <c r="C4910" s="126"/>
      <c r="D4910" s="138">
        <v>38805</v>
      </c>
      <c r="E4910" s="142"/>
      <c r="F4910" s="141">
        <v>24.25</v>
      </c>
      <c r="G4910" s="126"/>
      <c r="H4910" s="126"/>
      <c r="I4910" s="126"/>
    </row>
    <row r="4911" spans="3:9" x14ac:dyDescent="0.2">
      <c r="C4911" s="126"/>
      <c r="D4911" s="138">
        <v>38804</v>
      </c>
      <c r="E4911" s="142"/>
      <c r="F4911" s="141">
        <v>24.2</v>
      </c>
      <c r="G4911" s="126"/>
      <c r="H4911" s="126"/>
      <c r="I4911" s="126"/>
    </row>
    <row r="4912" spans="3:9" x14ac:dyDescent="0.2">
      <c r="C4912" s="126"/>
      <c r="D4912" s="138">
        <v>38803</v>
      </c>
      <c r="E4912" s="142"/>
      <c r="F4912" s="141">
        <v>24.15</v>
      </c>
      <c r="G4912" s="126"/>
      <c r="H4912" s="126"/>
      <c r="I4912" s="126"/>
    </row>
    <row r="4913" spans="3:9" x14ac:dyDescent="0.2">
      <c r="C4913" s="126"/>
      <c r="D4913" s="138">
        <v>38800</v>
      </c>
      <c r="E4913" s="142"/>
      <c r="F4913" s="141">
        <v>24.15</v>
      </c>
      <c r="G4913" s="126"/>
      <c r="H4913" s="126"/>
      <c r="I4913" s="126"/>
    </row>
    <row r="4914" spans="3:9" x14ac:dyDescent="0.2">
      <c r="C4914" s="126"/>
      <c r="D4914" s="138">
        <v>38799</v>
      </c>
      <c r="E4914" s="142"/>
      <c r="F4914" s="141">
        <v>24.15</v>
      </c>
      <c r="G4914" s="126"/>
      <c r="H4914" s="126"/>
      <c r="I4914" s="126"/>
    </row>
    <row r="4915" spans="3:9" x14ac:dyDescent="0.2">
      <c r="C4915" s="126"/>
      <c r="D4915" s="138">
        <v>38798</v>
      </c>
      <c r="E4915" s="142"/>
      <c r="F4915" s="141">
        <v>24.2</v>
      </c>
      <c r="G4915" s="126"/>
      <c r="H4915" s="126"/>
      <c r="I4915" s="126"/>
    </row>
    <row r="4916" spans="3:9" x14ac:dyDescent="0.2">
      <c r="C4916" s="126"/>
      <c r="D4916" s="138">
        <v>38797</v>
      </c>
      <c r="E4916" s="142"/>
      <c r="F4916" s="141">
        <v>24.2</v>
      </c>
      <c r="G4916" s="126"/>
      <c r="H4916" s="126"/>
      <c r="I4916" s="126"/>
    </row>
    <row r="4917" spans="3:9" x14ac:dyDescent="0.2">
      <c r="C4917" s="126"/>
      <c r="D4917" s="138">
        <v>38796</v>
      </c>
      <c r="E4917" s="142"/>
      <c r="F4917" s="141">
        <v>24.2</v>
      </c>
      <c r="G4917" s="126"/>
      <c r="H4917" s="126"/>
      <c r="I4917" s="126"/>
    </row>
    <row r="4918" spans="3:9" x14ac:dyDescent="0.2">
      <c r="C4918" s="126"/>
      <c r="D4918" s="138">
        <v>38793</v>
      </c>
      <c r="E4918" s="142"/>
      <c r="F4918" s="141">
        <v>24.15</v>
      </c>
      <c r="G4918" s="126"/>
      <c r="H4918" s="126"/>
      <c r="I4918" s="126"/>
    </row>
    <row r="4919" spans="3:9" x14ac:dyDescent="0.2">
      <c r="C4919" s="126"/>
      <c r="D4919" s="138">
        <v>38792</v>
      </c>
      <c r="E4919" s="142"/>
      <c r="F4919" s="141">
        <v>24.2</v>
      </c>
      <c r="G4919" s="126"/>
      <c r="H4919" s="126"/>
      <c r="I4919" s="126"/>
    </row>
    <row r="4920" spans="3:9" x14ac:dyDescent="0.2">
      <c r="C4920" s="126"/>
      <c r="D4920" s="138">
        <v>38791</v>
      </c>
      <c r="E4920" s="142"/>
      <c r="F4920" s="141">
        <v>24.26</v>
      </c>
      <c r="G4920" s="126"/>
      <c r="H4920" s="126"/>
      <c r="I4920" s="126"/>
    </row>
    <row r="4921" spans="3:9" x14ac:dyDescent="0.2">
      <c r="C4921" s="126"/>
      <c r="D4921" s="138">
        <v>38790</v>
      </c>
      <c r="E4921" s="142"/>
      <c r="F4921" s="141">
        <v>24.26</v>
      </c>
      <c r="G4921" s="126"/>
      <c r="H4921" s="126"/>
      <c r="I4921" s="126"/>
    </row>
    <row r="4922" spans="3:9" x14ac:dyDescent="0.2">
      <c r="C4922" s="126"/>
      <c r="D4922" s="138">
        <v>38789</v>
      </c>
      <c r="E4922" s="142"/>
      <c r="F4922" s="141">
        <v>24.26</v>
      </c>
      <c r="G4922" s="126"/>
      <c r="H4922" s="126"/>
      <c r="I4922" s="126"/>
    </row>
    <row r="4923" spans="3:9" x14ac:dyDescent="0.2">
      <c r="C4923" s="126"/>
      <c r="D4923" s="138">
        <v>38786</v>
      </c>
      <c r="E4923" s="142"/>
      <c r="F4923" s="141">
        <v>24.31</v>
      </c>
      <c r="G4923" s="126"/>
      <c r="H4923" s="126"/>
      <c r="I4923" s="126"/>
    </row>
    <row r="4924" spans="3:9" x14ac:dyDescent="0.2">
      <c r="C4924" s="126"/>
      <c r="D4924" s="138">
        <v>38785</v>
      </c>
      <c r="E4924" s="142"/>
      <c r="F4924" s="141">
        <v>24.36</v>
      </c>
      <c r="G4924" s="126"/>
      <c r="H4924" s="126"/>
      <c r="I4924" s="126"/>
    </row>
    <row r="4925" spans="3:9" x14ac:dyDescent="0.2">
      <c r="C4925" s="126"/>
      <c r="D4925" s="138">
        <v>38784</v>
      </c>
      <c r="E4925" s="142"/>
      <c r="F4925" s="141">
        <v>24.31</v>
      </c>
      <c r="G4925" s="126"/>
      <c r="H4925" s="126"/>
      <c r="I4925" s="126"/>
    </row>
    <row r="4926" spans="3:9" x14ac:dyDescent="0.2">
      <c r="C4926" s="126"/>
      <c r="D4926" s="138">
        <v>38783</v>
      </c>
      <c r="E4926" s="142"/>
      <c r="F4926" s="141">
        <v>24.26</v>
      </c>
      <c r="G4926" s="126"/>
      <c r="H4926" s="126"/>
      <c r="I4926" s="126"/>
    </row>
    <row r="4927" spans="3:9" x14ac:dyDescent="0.2">
      <c r="C4927" s="126"/>
      <c r="D4927" s="138">
        <v>38782</v>
      </c>
      <c r="E4927" s="142"/>
      <c r="F4927" s="141">
        <v>24.21</v>
      </c>
      <c r="G4927" s="126"/>
      <c r="H4927" s="126"/>
      <c r="I4927" s="126"/>
    </row>
    <row r="4928" spans="3:9" x14ac:dyDescent="0.2">
      <c r="C4928" s="126"/>
      <c r="D4928" s="138">
        <v>38779</v>
      </c>
      <c r="E4928" s="142"/>
      <c r="F4928" s="141">
        <v>24.21</v>
      </c>
      <c r="G4928" s="126"/>
      <c r="H4928" s="126"/>
      <c r="I4928" s="126"/>
    </row>
    <row r="4929" spans="3:9" x14ac:dyDescent="0.2">
      <c r="C4929" s="126"/>
      <c r="D4929" s="138">
        <v>38778</v>
      </c>
      <c r="E4929" s="142"/>
      <c r="F4929" s="141">
        <v>24.21</v>
      </c>
      <c r="G4929" s="126"/>
      <c r="H4929" s="126"/>
      <c r="I4929" s="126"/>
    </row>
    <row r="4930" spans="3:9" x14ac:dyDescent="0.2">
      <c r="C4930" s="126"/>
      <c r="D4930" s="138">
        <v>38777</v>
      </c>
      <c r="E4930" s="142"/>
      <c r="F4930" s="141">
        <v>24.21</v>
      </c>
      <c r="G4930" s="126"/>
      <c r="H4930" s="126"/>
      <c r="I4930" s="126"/>
    </row>
    <row r="4931" spans="3:9" x14ac:dyDescent="0.2">
      <c r="C4931" s="126"/>
      <c r="D4931" s="138">
        <v>38772</v>
      </c>
      <c r="E4931" s="142"/>
      <c r="F4931" s="141">
        <v>24.21</v>
      </c>
      <c r="G4931" s="126"/>
      <c r="H4931" s="126"/>
      <c r="I4931" s="126"/>
    </row>
    <row r="4932" spans="3:9" x14ac:dyDescent="0.2">
      <c r="C4932" s="126"/>
      <c r="D4932" s="138">
        <v>38771</v>
      </c>
      <c r="E4932" s="142"/>
      <c r="F4932" s="141">
        <v>24.26</v>
      </c>
      <c r="G4932" s="126"/>
      <c r="H4932" s="126"/>
      <c r="I4932" s="126"/>
    </row>
    <row r="4933" spans="3:9" x14ac:dyDescent="0.2">
      <c r="C4933" s="126"/>
      <c r="D4933" s="138">
        <v>38770</v>
      </c>
      <c r="E4933" s="142"/>
      <c r="F4933" s="141">
        <v>24.26</v>
      </c>
      <c r="G4933" s="126"/>
      <c r="H4933" s="126"/>
      <c r="I4933" s="126"/>
    </row>
    <row r="4934" spans="3:9" x14ac:dyDescent="0.2">
      <c r="C4934" s="126"/>
      <c r="D4934" s="138">
        <v>38769</v>
      </c>
      <c r="E4934" s="142"/>
      <c r="F4934" s="141">
        <v>24.26</v>
      </c>
      <c r="G4934" s="126"/>
      <c r="H4934" s="126"/>
      <c r="I4934" s="126"/>
    </row>
    <row r="4935" spans="3:9" x14ac:dyDescent="0.2">
      <c r="C4935" s="126"/>
      <c r="D4935" s="138">
        <v>38768</v>
      </c>
      <c r="E4935" s="142"/>
      <c r="F4935" s="141">
        <v>24.26</v>
      </c>
      <c r="G4935" s="126"/>
      <c r="H4935" s="126"/>
      <c r="I4935" s="126"/>
    </row>
    <row r="4936" spans="3:9" x14ac:dyDescent="0.2">
      <c r="C4936" s="126"/>
      <c r="D4936" s="138">
        <v>38765</v>
      </c>
      <c r="E4936" s="142"/>
      <c r="F4936" s="141">
        <v>24.2</v>
      </c>
      <c r="G4936" s="126"/>
      <c r="H4936" s="126"/>
      <c r="I4936" s="126"/>
    </row>
    <row r="4937" spans="3:9" x14ac:dyDescent="0.2">
      <c r="C4937" s="126"/>
      <c r="D4937" s="138">
        <v>38764</v>
      </c>
      <c r="E4937" s="142"/>
      <c r="F4937" s="141">
        <v>24.15</v>
      </c>
      <c r="G4937" s="126"/>
      <c r="H4937" s="126"/>
      <c r="I4937" s="126"/>
    </row>
    <row r="4938" spans="3:9" x14ac:dyDescent="0.2">
      <c r="C4938" s="126"/>
      <c r="D4938" s="138">
        <v>38763</v>
      </c>
      <c r="E4938" s="142"/>
      <c r="F4938" s="141">
        <v>24.15</v>
      </c>
      <c r="G4938" s="126"/>
      <c r="H4938" s="126"/>
      <c r="I4938" s="126"/>
    </row>
    <row r="4939" spans="3:9" x14ac:dyDescent="0.2">
      <c r="C4939" s="126"/>
      <c r="D4939" s="138">
        <v>38762</v>
      </c>
      <c r="E4939" s="142"/>
      <c r="F4939" s="141">
        <v>24.15</v>
      </c>
      <c r="G4939" s="126"/>
      <c r="H4939" s="126"/>
      <c r="I4939" s="126"/>
    </row>
    <row r="4940" spans="3:9" x14ac:dyDescent="0.2">
      <c r="C4940" s="126"/>
      <c r="D4940" s="138">
        <v>38761</v>
      </c>
      <c r="E4940" s="142"/>
      <c r="F4940" s="141">
        <v>24.15</v>
      </c>
      <c r="G4940" s="126"/>
      <c r="H4940" s="126"/>
      <c r="I4940" s="126"/>
    </row>
    <row r="4941" spans="3:9" x14ac:dyDescent="0.2">
      <c r="C4941" s="126"/>
      <c r="D4941" s="138">
        <v>38758</v>
      </c>
      <c r="E4941" s="142"/>
      <c r="F4941" s="141">
        <v>24.15</v>
      </c>
      <c r="G4941" s="126"/>
      <c r="H4941" s="126"/>
      <c r="I4941" s="126"/>
    </row>
    <row r="4942" spans="3:9" x14ac:dyDescent="0.2">
      <c r="C4942" s="126"/>
      <c r="D4942" s="138">
        <v>38757</v>
      </c>
      <c r="E4942" s="142"/>
      <c r="F4942" s="141">
        <v>24.15</v>
      </c>
      <c r="G4942" s="126"/>
      <c r="H4942" s="126"/>
      <c r="I4942" s="126"/>
    </row>
    <row r="4943" spans="3:9" x14ac:dyDescent="0.2">
      <c r="C4943" s="126"/>
      <c r="D4943" s="138">
        <v>38756</v>
      </c>
      <c r="E4943" s="142"/>
      <c r="F4943" s="141">
        <v>24.15</v>
      </c>
      <c r="G4943" s="126"/>
      <c r="H4943" s="126"/>
      <c r="I4943" s="126"/>
    </row>
    <row r="4944" spans="3:9" x14ac:dyDescent="0.2">
      <c r="C4944" s="126"/>
      <c r="D4944" s="138">
        <v>38755</v>
      </c>
      <c r="E4944" s="142"/>
      <c r="F4944" s="141">
        <v>24.15</v>
      </c>
      <c r="G4944" s="126"/>
      <c r="H4944" s="126"/>
      <c r="I4944" s="126"/>
    </row>
    <row r="4945" spans="3:9" x14ac:dyDescent="0.2">
      <c r="C4945" s="126"/>
      <c r="D4945" s="138">
        <v>38754</v>
      </c>
      <c r="E4945" s="142"/>
      <c r="F4945" s="141">
        <v>24.15</v>
      </c>
      <c r="G4945" s="126"/>
      <c r="H4945" s="126"/>
      <c r="I4945" s="126"/>
    </row>
    <row r="4946" spans="3:9" x14ac:dyDescent="0.2">
      <c r="C4946" s="126"/>
      <c r="D4946" s="138">
        <v>38751</v>
      </c>
      <c r="E4946" s="142"/>
      <c r="F4946" s="141">
        <v>24.15</v>
      </c>
      <c r="G4946" s="126"/>
      <c r="H4946" s="126"/>
      <c r="I4946" s="126"/>
    </row>
    <row r="4947" spans="3:9" x14ac:dyDescent="0.2">
      <c r="C4947" s="126"/>
      <c r="D4947" s="138">
        <v>38750</v>
      </c>
      <c r="E4947" s="142"/>
      <c r="F4947" s="141">
        <v>24.15</v>
      </c>
      <c r="G4947" s="126"/>
      <c r="H4947" s="126"/>
      <c r="I4947" s="126"/>
    </row>
    <row r="4948" spans="3:9" x14ac:dyDescent="0.2">
      <c r="C4948" s="126"/>
      <c r="D4948" s="138">
        <v>38749</v>
      </c>
      <c r="E4948" s="142"/>
      <c r="F4948" s="141">
        <v>24.14</v>
      </c>
      <c r="G4948" s="126"/>
      <c r="H4948" s="126"/>
      <c r="I4948" s="126"/>
    </row>
    <row r="4949" spans="3:9" x14ac:dyDescent="0.2">
      <c r="C4949" s="126"/>
      <c r="D4949" s="138">
        <v>38748</v>
      </c>
      <c r="E4949" s="142"/>
      <c r="F4949" s="141">
        <v>24.15</v>
      </c>
      <c r="G4949" s="126"/>
      <c r="H4949" s="126"/>
      <c r="I4949" s="126"/>
    </row>
    <row r="4950" spans="3:9" x14ac:dyDescent="0.2">
      <c r="C4950" s="126"/>
      <c r="D4950" s="138">
        <v>38747</v>
      </c>
      <c r="E4950" s="142"/>
      <c r="F4950" s="141">
        <v>24.15</v>
      </c>
      <c r="G4950" s="126"/>
      <c r="H4950" s="126"/>
      <c r="I4950" s="126"/>
    </row>
    <row r="4951" spans="3:9" x14ac:dyDescent="0.2">
      <c r="C4951" s="126"/>
      <c r="D4951" s="138">
        <v>38744</v>
      </c>
      <c r="E4951" s="142"/>
      <c r="F4951" s="141">
        <v>24.15</v>
      </c>
      <c r="G4951" s="126"/>
      <c r="H4951" s="126"/>
      <c r="I4951" s="126"/>
    </row>
    <row r="4952" spans="3:9" x14ac:dyDescent="0.2">
      <c r="C4952" s="126"/>
      <c r="D4952" s="138">
        <v>38743</v>
      </c>
      <c r="E4952" s="142"/>
      <c r="F4952" s="141">
        <v>24.15</v>
      </c>
      <c r="G4952" s="126"/>
      <c r="H4952" s="126"/>
      <c r="I4952" s="126"/>
    </row>
    <row r="4953" spans="3:9" x14ac:dyDescent="0.2">
      <c r="C4953" s="126"/>
      <c r="D4953" s="138">
        <v>38742</v>
      </c>
      <c r="E4953" s="142"/>
      <c r="F4953" s="141">
        <v>24.15</v>
      </c>
      <c r="G4953" s="126"/>
      <c r="H4953" s="126"/>
      <c r="I4953" s="126"/>
    </row>
    <row r="4954" spans="3:9" x14ac:dyDescent="0.2">
      <c r="C4954" s="126"/>
      <c r="D4954" s="138">
        <v>38741</v>
      </c>
      <c r="E4954" s="142"/>
      <c r="F4954" s="141">
        <v>24.15</v>
      </c>
      <c r="G4954" s="126"/>
      <c r="H4954" s="126"/>
      <c r="I4954" s="126"/>
    </row>
    <row r="4955" spans="3:9" x14ac:dyDescent="0.2">
      <c r="C4955" s="126"/>
      <c r="D4955" s="138">
        <v>38740</v>
      </c>
      <c r="E4955" s="142"/>
      <c r="F4955" s="141">
        <v>24.15</v>
      </c>
      <c r="G4955" s="126"/>
      <c r="H4955" s="126"/>
      <c r="I4955" s="126"/>
    </row>
    <row r="4956" spans="3:9" x14ac:dyDescent="0.2">
      <c r="C4956" s="126"/>
      <c r="D4956" s="138">
        <v>38737</v>
      </c>
      <c r="E4956" s="142"/>
      <c r="F4956" s="141">
        <v>24.14</v>
      </c>
      <c r="G4956" s="126"/>
      <c r="H4956" s="126"/>
      <c r="I4956" s="126"/>
    </row>
    <row r="4957" spans="3:9" x14ac:dyDescent="0.2">
      <c r="C4957" s="126"/>
      <c r="D4957" s="138">
        <v>38736</v>
      </c>
      <c r="E4957" s="142"/>
      <c r="F4957" s="141">
        <v>24.14</v>
      </c>
      <c r="G4957" s="126"/>
      <c r="H4957" s="126"/>
      <c r="I4957" s="126"/>
    </row>
    <row r="4958" spans="3:9" x14ac:dyDescent="0.2">
      <c r="C4958" s="126"/>
      <c r="D4958" s="138">
        <v>38735</v>
      </c>
      <c r="E4958" s="142"/>
      <c r="F4958" s="141">
        <v>24.14</v>
      </c>
      <c r="G4958" s="126"/>
      <c r="H4958" s="126"/>
      <c r="I4958" s="126"/>
    </row>
    <row r="4959" spans="3:9" x14ac:dyDescent="0.2">
      <c r="C4959" s="126"/>
      <c r="D4959" s="138">
        <v>38734</v>
      </c>
      <c r="E4959" s="142"/>
      <c r="F4959" s="141">
        <v>24.15</v>
      </c>
      <c r="G4959" s="126"/>
      <c r="H4959" s="126"/>
      <c r="I4959" s="126"/>
    </row>
    <row r="4960" spans="3:9" x14ac:dyDescent="0.2">
      <c r="C4960" s="126"/>
      <c r="D4960" s="138">
        <v>38733</v>
      </c>
      <c r="E4960" s="142"/>
      <c r="F4960" s="141">
        <v>24.16</v>
      </c>
      <c r="G4960" s="126"/>
      <c r="H4960" s="126"/>
      <c r="I4960" s="126"/>
    </row>
    <row r="4961" spans="3:9" x14ac:dyDescent="0.2">
      <c r="C4961" s="126"/>
      <c r="D4961" s="138">
        <v>38730</v>
      </c>
      <c r="E4961" s="142"/>
      <c r="F4961" s="141">
        <v>24.11</v>
      </c>
      <c r="G4961" s="126"/>
      <c r="H4961" s="126"/>
      <c r="I4961" s="126"/>
    </row>
    <row r="4962" spans="3:9" x14ac:dyDescent="0.2">
      <c r="C4962" s="126"/>
      <c r="D4962" s="138">
        <v>38729</v>
      </c>
      <c r="E4962" s="142"/>
      <c r="F4962" s="141">
        <v>24.11</v>
      </c>
      <c r="G4962" s="126"/>
      <c r="H4962" s="126"/>
      <c r="I4962" s="126"/>
    </row>
    <row r="4963" spans="3:9" x14ac:dyDescent="0.2">
      <c r="C4963" s="126"/>
      <c r="D4963" s="138">
        <v>38728</v>
      </c>
      <c r="E4963" s="142"/>
      <c r="F4963" s="141">
        <v>24.11</v>
      </c>
      <c r="G4963" s="126"/>
      <c r="H4963" s="126"/>
      <c r="I4963" s="126"/>
    </row>
    <row r="4964" spans="3:9" x14ac:dyDescent="0.2">
      <c r="C4964" s="126"/>
      <c r="D4964" s="138">
        <v>38727</v>
      </c>
      <c r="E4964" s="142"/>
      <c r="F4964" s="141">
        <v>24.12</v>
      </c>
      <c r="G4964" s="126"/>
      <c r="H4964" s="126"/>
      <c r="I4964" s="126"/>
    </row>
    <row r="4965" spans="3:9" x14ac:dyDescent="0.2">
      <c r="C4965" s="126"/>
      <c r="D4965" s="138">
        <v>38726</v>
      </c>
      <c r="E4965" s="142"/>
      <c r="F4965" s="141">
        <v>24.12</v>
      </c>
      <c r="G4965" s="126"/>
      <c r="H4965" s="126"/>
      <c r="I4965" s="126"/>
    </row>
    <row r="4966" spans="3:9" x14ac:dyDescent="0.2">
      <c r="C4966" s="126"/>
      <c r="D4966" s="138">
        <v>38722</v>
      </c>
      <c r="E4966" s="142"/>
      <c r="F4966" s="141">
        <v>24.12</v>
      </c>
      <c r="G4966" s="126"/>
      <c r="H4966" s="126"/>
      <c r="I4966" s="126"/>
    </row>
    <row r="4967" spans="3:9" x14ac:dyDescent="0.2">
      <c r="C4967" s="126"/>
      <c r="D4967" s="138">
        <v>38721</v>
      </c>
      <c r="E4967" s="142"/>
      <c r="F4967" s="141">
        <v>24.12</v>
      </c>
      <c r="G4967" s="126"/>
      <c r="H4967" s="126"/>
      <c r="I4967" s="126"/>
    </row>
    <row r="4968" spans="3:9" x14ac:dyDescent="0.2">
      <c r="C4968" s="126"/>
      <c r="D4968" s="138">
        <v>38720</v>
      </c>
      <c r="E4968" s="142"/>
      <c r="F4968" s="141">
        <v>24.12</v>
      </c>
      <c r="G4968" s="126"/>
      <c r="H4968" s="126"/>
      <c r="I4968" s="126"/>
    </row>
    <row r="4969" spans="3:9" x14ac:dyDescent="0.2">
      <c r="C4969" s="126"/>
      <c r="D4969" s="138">
        <v>38719</v>
      </c>
      <c r="E4969" s="142"/>
      <c r="F4969" s="141">
        <v>24.12</v>
      </c>
      <c r="G4969" s="126"/>
      <c r="H4969" s="126"/>
      <c r="I4969" s="126"/>
    </row>
    <row r="4970" spans="3:9" x14ac:dyDescent="0.2">
      <c r="C4970" s="126"/>
      <c r="D4970" s="138">
        <v>38716</v>
      </c>
      <c r="E4970" s="142"/>
      <c r="F4970" s="141">
        <v>24.12</v>
      </c>
      <c r="G4970" s="126"/>
      <c r="H4970" s="126"/>
      <c r="I4970" s="126"/>
    </row>
    <row r="4971" spans="3:9" x14ac:dyDescent="0.2">
      <c r="C4971" s="126"/>
      <c r="D4971" s="138">
        <v>38715</v>
      </c>
      <c r="E4971" s="142"/>
      <c r="F4971" s="141">
        <v>24.13</v>
      </c>
      <c r="G4971" s="126"/>
      <c r="H4971" s="126"/>
      <c r="I4971" s="126"/>
    </row>
    <row r="4972" spans="3:9" x14ac:dyDescent="0.2">
      <c r="C4972" s="126"/>
      <c r="D4972" s="138">
        <v>38714</v>
      </c>
      <c r="E4972" s="142"/>
      <c r="F4972" s="141">
        <v>24.13</v>
      </c>
      <c r="G4972" s="126"/>
      <c r="H4972" s="126"/>
      <c r="I4972" s="126"/>
    </row>
    <row r="4973" spans="3:9" x14ac:dyDescent="0.2">
      <c r="C4973" s="126"/>
      <c r="D4973" s="138">
        <v>38713</v>
      </c>
      <c r="E4973" s="142"/>
      <c r="F4973" s="141">
        <v>24.08</v>
      </c>
      <c r="G4973" s="126"/>
      <c r="H4973" s="126"/>
      <c r="I4973" s="126"/>
    </row>
    <row r="4974" spans="3:9" x14ac:dyDescent="0.2">
      <c r="C4974" s="126"/>
      <c r="D4974" s="138">
        <v>38712</v>
      </c>
      <c r="E4974" s="142"/>
      <c r="F4974" s="141">
        <v>23.97</v>
      </c>
      <c r="G4974" s="126"/>
      <c r="H4974" s="126"/>
      <c r="I4974" s="126"/>
    </row>
    <row r="4975" spans="3:9" x14ac:dyDescent="0.2">
      <c r="C4975" s="126"/>
      <c r="D4975" s="138">
        <v>38709</v>
      </c>
      <c r="E4975" s="142"/>
      <c r="F4975" s="141">
        <v>23.82</v>
      </c>
      <c r="G4975" s="126"/>
      <c r="H4975" s="126"/>
      <c r="I4975" s="126"/>
    </row>
    <row r="4976" spans="3:9" x14ac:dyDescent="0.2">
      <c r="C4976" s="126"/>
      <c r="D4976" s="138">
        <v>38708</v>
      </c>
      <c r="E4976" s="142"/>
      <c r="F4976" s="141">
        <v>23.77</v>
      </c>
      <c r="G4976" s="126"/>
      <c r="H4976" s="126"/>
      <c r="I4976" s="126"/>
    </row>
    <row r="4977" spans="3:9" x14ac:dyDescent="0.2">
      <c r="C4977" s="126"/>
      <c r="D4977" s="138">
        <v>38707</v>
      </c>
      <c r="E4977" s="142"/>
      <c r="F4977" s="141">
        <v>23.77</v>
      </c>
      <c r="G4977" s="126"/>
      <c r="H4977" s="126"/>
      <c r="I4977" s="126"/>
    </row>
    <row r="4978" spans="3:9" x14ac:dyDescent="0.2">
      <c r="C4978" s="126"/>
      <c r="D4978" s="138">
        <v>38706</v>
      </c>
      <c r="E4978" s="142"/>
      <c r="F4978" s="141">
        <v>23.66</v>
      </c>
      <c r="G4978" s="126"/>
      <c r="H4978" s="126"/>
      <c r="I4978" s="126"/>
    </row>
    <row r="4979" spans="3:9" x14ac:dyDescent="0.2">
      <c r="C4979" s="126"/>
      <c r="D4979" s="138">
        <v>38705</v>
      </c>
      <c r="E4979" s="142"/>
      <c r="F4979" s="141">
        <v>23.66</v>
      </c>
      <c r="G4979" s="126"/>
      <c r="H4979" s="126"/>
      <c r="I4979" s="126"/>
    </row>
    <row r="4980" spans="3:9" x14ac:dyDescent="0.2">
      <c r="C4980" s="126"/>
      <c r="D4980" s="138">
        <v>38702</v>
      </c>
      <c r="E4980" s="142"/>
      <c r="F4980" s="141">
        <v>23.37</v>
      </c>
      <c r="G4980" s="126"/>
      <c r="H4980" s="126"/>
      <c r="I4980" s="126"/>
    </row>
    <row r="4981" spans="3:9" x14ac:dyDescent="0.2">
      <c r="C4981" s="126"/>
      <c r="D4981" s="138">
        <v>38701</v>
      </c>
      <c r="E4981" s="142"/>
      <c r="F4981" s="141">
        <v>23.17</v>
      </c>
      <c r="G4981" s="126"/>
      <c r="H4981" s="126"/>
      <c r="I4981" s="126"/>
    </row>
    <row r="4982" spans="3:9" x14ac:dyDescent="0.2">
      <c r="C4982" s="126"/>
      <c r="D4982" s="138">
        <v>38700</v>
      </c>
      <c r="E4982" s="142"/>
      <c r="F4982" s="141">
        <v>23.32</v>
      </c>
      <c r="G4982" s="126"/>
      <c r="H4982" s="126"/>
      <c r="I4982" s="126"/>
    </row>
    <row r="4983" spans="3:9" x14ac:dyDescent="0.2">
      <c r="C4983" s="126"/>
      <c r="D4983" s="138">
        <v>38699</v>
      </c>
      <c r="E4983" s="142"/>
      <c r="F4983" s="141">
        <v>23.32</v>
      </c>
      <c r="G4983" s="126"/>
      <c r="H4983" s="126"/>
      <c r="I4983" s="126"/>
    </row>
    <row r="4984" spans="3:9" x14ac:dyDescent="0.2">
      <c r="C4984" s="126"/>
      <c r="D4984" s="138">
        <v>38698</v>
      </c>
      <c r="E4984" s="142"/>
      <c r="F4984" s="141">
        <v>23.31</v>
      </c>
      <c r="G4984" s="126"/>
      <c r="H4984" s="126"/>
      <c r="I4984" s="126"/>
    </row>
    <row r="4985" spans="3:9" x14ac:dyDescent="0.2">
      <c r="C4985" s="126"/>
      <c r="D4985" s="138">
        <v>38695</v>
      </c>
      <c r="E4985" s="142"/>
      <c r="F4985" s="141">
        <v>23.31</v>
      </c>
      <c r="G4985" s="126"/>
      <c r="H4985" s="126"/>
      <c r="I4985" s="126"/>
    </row>
    <row r="4986" spans="3:9" x14ac:dyDescent="0.2">
      <c r="C4986" s="126"/>
      <c r="D4986" s="138">
        <v>38694</v>
      </c>
      <c r="E4986" s="142"/>
      <c r="F4986" s="141">
        <v>23.31</v>
      </c>
      <c r="G4986" s="126"/>
      <c r="H4986" s="126"/>
      <c r="I4986" s="126"/>
    </row>
    <row r="4987" spans="3:9" x14ac:dyDescent="0.2">
      <c r="C4987" s="126"/>
      <c r="D4987" s="138">
        <v>38693</v>
      </c>
      <c r="E4987" s="142"/>
      <c r="F4987" s="141">
        <v>23.36</v>
      </c>
      <c r="G4987" s="126"/>
      <c r="H4987" s="126"/>
      <c r="I4987" s="126"/>
    </row>
    <row r="4988" spans="3:9" x14ac:dyDescent="0.2">
      <c r="C4988" s="126"/>
      <c r="D4988" s="138">
        <v>38692</v>
      </c>
      <c r="E4988" s="142"/>
      <c r="F4988" s="141">
        <v>23.41</v>
      </c>
      <c r="G4988" s="126"/>
      <c r="H4988" s="126"/>
      <c r="I4988" s="126"/>
    </row>
    <row r="4989" spans="3:9" x14ac:dyDescent="0.2">
      <c r="C4989" s="126"/>
      <c r="D4989" s="138">
        <v>38691</v>
      </c>
      <c r="E4989" s="142"/>
      <c r="F4989" s="141">
        <v>23.41</v>
      </c>
      <c r="G4989" s="126"/>
      <c r="H4989" s="126"/>
      <c r="I4989" s="126"/>
    </row>
    <row r="4990" spans="3:9" x14ac:dyDescent="0.2">
      <c r="C4990" s="126"/>
      <c r="D4990" s="138">
        <v>38688</v>
      </c>
      <c r="E4990" s="142"/>
      <c r="F4990" s="141">
        <v>23.41</v>
      </c>
      <c r="G4990" s="126"/>
      <c r="H4990" s="126"/>
      <c r="I4990" s="126"/>
    </row>
    <row r="4991" spans="3:9" x14ac:dyDescent="0.2">
      <c r="C4991" s="126"/>
      <c r="D4991" s="138">
        <v>38687</v>
      </c>
      <c r="E4991" s="142"/>
      <c r="F4991" s="141">
        <v>23.41</v>
      </c>
      <c r="G4991" s="126"/>
      <c r="H4991" s="126"/>
      <c r="I4991" s="126"/>
    </row>
    <row r="4992" spans="3:9" x14ac:dyDescent="0.2">
      <c r="C4992" s="126"/>
      <c r="D4992" s="138">
        <v>38686</v>
      </c>
      <c r="E4992" s="142"/>
      <c r="F4992" s="141">
        <v>23.41</v>
      </c>
      <c r="G4992" s="126"/>
      <c r="H4992" s="126"/>
      <c r="I4992" s="126"/>
    </row>
    <row r="4993" spans="3:9" x14ac:dyDescent="0.2">
      <c r="C4993" s="126"/>
      <c r="D4993" s="138">
        <v>38685</v>
      </c>
      <c r="E4993" s="142"/>
      <c r="F4993" s="141">
        <v>23.41</v>
      </c>
      <c r="G4993" s="126"/>
      <c r="H4993" s="126"/>
      <c r="I4993" s="126"/>
    </row>
    <row r="4994" spans="3:9" x14ac:dyDescent="0.2">
      <c r="C4994" s="126"/>
      <c r="D4994" s="138">
        <v>38684</v>
      </c>
      <c r="E4994" s="142"/>
      <c r="F4994" s="141">
        <v>23.51</v>
      </c>
      <c r="G4994" s="126"/>
      <c r="H4994" s="126"/>
      <c r="I4994" s="126"/>
    </row>
    <row r="4995" spans="3:9" x14ac:dyDescent="0.2">
      <c r="C4995" s="126"/>
      <c r="D4995" s="138">
        <v>38681</v>
      </c>
      <c r="E4995" s="142"/>
      <c r="F4995" s="141">
        <v>23.51</v>
      </c>
      <c r="G4995" s="126"/>
      <c r="H4995" s="126"/>
      <c r="I4995" s="126"/>
    </row>
    <row r="4996" spans="3:9" x14ac:dyDescent="0.2">
      <c r="C4996" s="126"/>
      <c r="D4996" s="138">
        <v>38680</v>
      </c>
      <c r="E4996" s="142"/>
      <c r="F4996" s="141">
        <v>23.56</v>
      </c>
      <c r="G4996" s="126"/>
      <c r="H4996" s="126"/>
      <c r="I4996" s="126"/>
    </row>
    <row r="4997" spans="3:9" x14ac:dyDescent="0.2">
      <c r="C4997" s="126"/>
      <c r="D4997" s="138">
        <v>38679</v>
      </c>
      <c r="E4997" s="142"/>
      <c r="F4997" s="141">
        <v>23.61</v>
      </c>
      <c r="G4997" s="126"/>
      <c r="H4997" s="126"/>
      <c r="I4997" s="126"/>
    </row>
    <row r="4998" spans="3:9" x14ac:dyDescent="0.2">
      <c r="C4998" s="126"/>
      <c r="D4998" s="138">
        <v>38678</v>
      </c>
      <c r="E4998" s="142"/>
      <c r="F4998" s="141">
        <v>23.61</v>
      </c>
      <c r="G4998" s="126"/>
      <c r="H4998" s="126"/>
      <c r="I4998" s="126"/>
    </row>
    <row r="4999" spans="3:9" x14ac:dyDescent="0.2">
      <c r="C4999" s="126"/>
      <c r="D4999" s="138">
        <v>38677</v>
      </c>
      <c r="E4999" s="142"/>
      <c r="F4999" s="141">
        <v>23.61</v>
      </c>
      <c r="G4999" s="126"/>
      <c r="H4999" s="126"/>
      <c r="I4999" s="126"/>
    </row>
    <row r="5000" spans="3:9" x14ac:dyDescent="0.2">
      <c r="C5000" s="126"/>
      <c r="D5000" s="138">
        <v>38674</v>
      </c>
      <c r="E5000" s="142"/>
      <c r="F5000" s="141">
        <v>23.61</v>
      </c>
      <c r="G5000" s="126"/>
      <c r="H5000" s="126"/>
      <c r="I5000" s="126"/>
    </row>
    <row r="5001" spans="3:9" x14ac:dyDescent="0.2">
      <c r="C5001" s="126"/>
      <c r="D5001" s="138">
        <v>38673</v>
      </c>
      <c r="E5001" s="142"/>
      <c r="F5001" s="141">
        <v>23.56</v>
      </c>
      <c r="G5001" s="126"/>
      <c r="H5001" s="126"/>
      <c r="I5001" s="126"/>
    </row>
    <row r="5002" spans="3:9" x14ac:dyDescent="0.2">
      <c r="C5002" s="126"/>
      <c r="D5002" s="138">
        <v>38672</v>
      </c>
      <c r="E5002" s="142"/>
      <c r="F5002" s="141">
        <v>23.56</v>
      </c>
      <c r="G5002" s="126"/>
      <c r="H5002" s="126"/>
      <c r="I5002" s="126"/>
    </row>
    <row r="5003" spans="3:9" x14ac:dyDescent="0.2">
      <c r="C5003" s="126"/>
      <c r="D5003" s="138">
        <v>38671</v>
      </c>
      <c r="E5003" s="142"/>
      <c r="F5003" s="141">
        <v>23.56</v>
      </c>
      <c r="G5003" s="126"/>
      <c r="H5003" s="126"/>
      <c r="I5003" s="126"/>
    </row>
    <row r="5004" spans="3:9" x14ac:dyDescent="0.2">
      <c r="C5004" s="126"/>
      <c r="D5004" s="138">
        <v>38670</v>
      </c>
      <c r="E5004" s="142"/>
      <c r="F5004" s="141">
        <v>23.56</v>
      </c>
      <c r="G5004" s="126"/>
      <c r="H5004" s="126"/>
      <c r="I5004" s="126"/>
    </row>
    <row r="5005" spans="3:9" x14ac:dyDescent="0.2">
      <c r="C5005" s="126"/>
      <c r="D5005" s="138">
        <v>38667</v>
      </c>
      <c r="E5005" s="142"/>
      <c r="F5005" s="141">
        <v>23.56</v>
      </c>
      <c r="G5005" s="126"/>
      <c r="H5005" s="126"/>
      <c r="I5005" s="126"/>
    </row>
    <row r="5006" spans="3:9" x14ac:dyDescent="0.2">
      <c r="C5006" s="126"/>
      <c r="D5006" s="138">
        <v>38666</v>
      </c>
      <c r="E5006" s="142"/>
      <c r="F5006" s="141">
        <v>23.58</v>
      </c>
      <c r="G5006" s="126"/>
      <c r="H5006" s="126"/>
      <c r="I5006" s="126"/>
    </row>
    <row r="5007" spans="3:9" x14ac:dyDescent="0.2">
      <c r="C5007" s="126"/>
      <c r="D5007" s="138">
        <v>38665</v>
      </c>
      <c r="E5007" s="142"/>
      <c r="F5007" s="141">
        <v>23.37</v>
      </c>
      <c r="G5007" s="126"/>
      <c r="H5007" s="126"/>
      <c r="I5007" s="126"/>
    </row>
    <row r="5008" spans="3:9" x14ac:dyDescent="0.2">
      <c r="C5008" s="126"/>
      <c r="D5008" s="138">
        <v>38664</v>
      </c>
      <c r="E5008" s="142"/>
      <c r="F5008" s="141">
        <v>23.16</v>
      </c>
      <c r="G5008" s="126"/>
      <c r="H5008" s="126"/>
      <c r="I5008" s="126"/>
    </row>
    <row r="5009" spans="3:9" x14ac:dyDescent="0.2">
      <c r="C5009" s="126"/>
      <c r="D5009" s="138">
        <v>38663</v>
      </c>
      <c r="E5009" s="142"/>
      <c r="F5009" s="141">
        <v>23.16</v>
      </c>
      <c r="G5009" s="126"/>
      <c r="H5009" s="126"/>
      <c r="I5009" s="126"/>
    </row>
    <row r="5010" spans="3:9" x14ac:dyDescent="0.2">
      <c r="C5010" s="126"/>
      <c r="D5010" s="138">
        <v>38660</v>
      </c>
      <c r="E5010" s="142"/>
      <c r="F5010" s="141">
        <v>23.21</v>
      </c>
      <c r="G5010" s="126"/>
      <c r="H5010" s="126"/>
      <c r="I5010" s="126"/>
    </row>
    <row r="5011" spans="3:9" x14ac:dyDescent="0.2">
      <c r="C5011" s="126"/>
      <c r="D5011" s="138">
        <v>38659</v>
      </c>
      <c r="E5011" s="142"/>
      <c r="F5011" s="141">
        <v>23.36</v>
      </c>
      <c r="G5011" s="126"/>
      <c r="H5011" s="126"/>
      <c r="I5011" s="126"/>
    </row>
    <row r="5012" spans="3:9" x14ac:dyDescent="0.2">
      <c r="C5012" s="126"/>
      <c r="D5012" s="138">
        <v>38657</v>
      </c>
      <c r="E5012" s="142"/>
      <c r="F5012" s="141">
        <v>23.41</v>
      </c>
      <c r="G5012" s="126"/>
      <c r="H5012" s="126"/>
      <c r="I5012" s="126"/>
    </row>
    <row r="5013" spans="3:9" x14ac:dyDescent="0.2">
      <c r="C5013" s="126"/>
      <c r="D5013" s="138">
        <v>38656</v>
      </c>
      <c r="E5013" s="142"/>
      <c r="F5013" s="141">
        <v>23.26</v>
      </c>
      <c r="G5013" s="126"/>
      <c r="H5013" s="126"/>
      <c r="I5013" s="126"/>
    </row>
    <row r="5014" spans="3:9" x14ac:dyDescent="0.2">
      <c r="C5014" s="126"/>
      <c r="D5014" s="138">
        <v>38653</v>
      </c>
      <c r="E5014" s="142"/>
      <c r="F5014" s="141">
        <v>23.26</v>
      </c>
      <c r="G5014" s="126"/>
      <c r="H5014" s="126"/>
      <c r="I5014" s="126"/>
    </row>
    <row r="5015" spans="3:9" x14ac:dyDescent="0.2">
      <c r="C5015" s="126"/>
      <c r="D5015" s="138">
        <v>38652</v>
      </c>
      <c r="E5015" s="142"/>
      <c r="F5015" s="141">
        <v>23.26</v>
      </c>
      <c r="G5015" s="126"/>
      <c r="H5015" s="126"/>
      <c r="I5015" s="126"/>
    </row>
    <row r="5016" spans="3:9" x14ac:dyDescent="0.2">
      <c r="C5016" s="126"/>
      <c r="D5016" s="138">
        <v>38651</v>
      </c>
      <c r="E5016" s="142"/>
      <c r="F5016" s="141">
        <v>23.31</v>
      </c>
      <c r="G5016" s="126"/>
      <c r="H5016" s="126"/>
      <c r="I5016" s="126"/>
    </row>
    <row r="5017" spans="3:9" x14ac:dyDescent="0.2">
      <c r="C5017" s="126"/>
      <c r="D5017" s="138">
        <v>38650</v>
      </c>
      <c r="E5017" s="142"/>
      <c r="F5017" s="141">
        <v>23.36</v>
      </c>
      <c r="G5017" s="126"/>
      <c r="H5017" s="126"/>
      <c r="I5017" s="126"/>
    </row>
    <row r="5018" spans="3:9" x14ac:dyDescent="0.2">
      <c r="C5018" s="126"/>
      <c r="D5018" s="138">
        <v>38649</v>
      </c>
      <c r="E5018" s="142"/>
      <c r="F5018" s="141">
        <v>23.41</v>
      </c>
      <c r="G5018" s="126"/>
      <c r="H5018" s="126"/>
      <c r="I5018" s="126"/>
    </row>
    <row r="5019" spans="3:9" x14ac:dyDescent="0.2">
      <c r="C5019" s="126"/>
      <c r="D5019" s="138">
        <v>38646</v>
      </c>
      <c r="E5019" s="142"/>
      <c r="F5019" s="141">
        <v>23.46</v>
      </c>
      <c r="G5019" s="126"/>
      <c r="H5019" s="126"/>
      <c r="I5019" s="126"/>
    </row>
    <row r="5020" spans="3:9" x14ac:dyDescent="0.2">
      <c r="C5020" s="126"/>
      <c r="D5020" s="138">
        <v>38645</v>
      </c>
      <c r="E5020" s="142"/>
      <c r="F5020" s="141">
        <v>23.46</v>
      </c>
      <c r="G5020" s="126"/>
      <c r="H5020" s="126"/>
      <c r="I5020" s="126"/>
    </row>
    <row r="5021" spans="3:9" x14ac:dyDescent="0.2">
      <c r="C5021" s="126"/>
      <c r="D5021" s="138">
        <v>38644</v>
      </c>
      <c r="E5021" s="142"/>
      <c r="F5021" s="141">
        <v>23.41</v>
      </c>
      <c r="G5021" s="126"/>
      <c r="H5021" s="126"/>
      <c r="I5021" s="126"/>
    </row>
    <row r="5022" spans="3:9" x14ac:dyDescent="0.2">
      <c r="C5022" s="126"/>
      <c r="D5022" s="138">
        <v>38643</v>
      </c>
      <c r="E5022" s="142"/>
      <c r="F5022" s="141">
        <v>23.41</v>
      </c>
      <c r="G5022" s="126"/>
      <c r="H5022" s="126"/>
      <c r="I5022" s="126"/>
    </row>
    <row r="5023" spans="3:9" x14ac:dyDescent="0.2">
      <c r="C5023" s="126"/>
      <c r="D5023" s="138">
        <v>38642</v>
      </c>
      <c r="E5023" s="142"/>
      <c r="F5023" s="141">
        <v>23.41</v>
      </c>
      <c r="G5023" s="126"/>
      <c r="H5023" s="126"/>
      <c r="I5023" s="126"/>
    </row>
    <row r="5024" spans="3:9" x14ac:dyDescent="0.2">
      <c r="C5024" s="126"/>
      <c r="D5024" s="138">
        <v>38639</v>
      </c>
      <c r="E5024" s="142"/>
      <c r="F5024" s="141">
        <v>23.66</v>
      </c>
      <c r="G5024" s="126"/>
      <c r="H5024" s="126"/>
      <c r="I5024" s="126"/>
    </row>
    <row r="5025" spans="3:9" x14ac:dyDescent="0.2">
      <c r="C5025" s="126"/>
      <c r="D5025" s="138">
        <v>38638</v>
      </c>
      <c r="E5025" s="142"/>
      <c r="F5025" s="141">
        <v>23.66</v>
      </c>
      <c r="G5025" s="126"/>
      <c r="H5025" s="126"/>
      <c r="I5025" s="126"/>
    </row>
    <row r="5026" spans="3:9" x14ac:dyDescent="0.2">
      <c r="C5026" s="126"/>
      <c r="D5026" s="138">
        <v>38637</v>
      </c>
      <c r="E5026" s="142"/>
      <c r="F5026" s="141">
        <v>23.71</v>
      </c>
      <c r="G5026" s="126"/>
      <c r="H5026" s="126"/>
      <c r="I5026" s="126"/>
    </row>
    <row r="5027" spans="3:9" x14ac:dyDescent="0.2">
      <c r="C5027" s="126"/>
      <c r="D5027" s="138">
        <v>38636</v>
      </c>
      <c r="E5027" s="142"/>
      <c r="F5027" s="141">
        <v>23.75</v>
      </c>
      <c r="G5027" s="126"/>
      <c r="H5027" s="126"/>
      <c r="I5027" s="126"/>
    </row>
    <row r="5028" spans="3:9" x14ac:dyDescent="0.2">
      <c r="C5028" s="126"/>
      <c r="D5028" s="138">
        <v>38632</v>
      </c>
      <c r="E5028" s="142"/>
      <c r="F5028" s="141">
        <v>23.7</v>
      </c>
      <c r="G5028" s="126"/>
      <c r="H5028" s="126"/>
      <c r="I5028" s="126"/>
    </row>
    <row r="5029" spans="3:9" x14ac:dyDescent="0.2">
      <c r="C5029" s="126"/>
      <c r="D5029" s="138">
        <v>38631</v>
      </c>
      <c r="E5029" s="142"/>
      <c r="F5029" s="141">
        <v>23.8</v>
      </c>
      <c r="G5029" s="126"/>
      <c r="H5029" s="126"/>
      <c r="I5029" s="126"/>
    </row>
    <row r="5030" spans="3:9" x14ac:dyDescent="0.2">
      <c r="C5030" s="126"/>
      <c r="D5030" s="138">
        <v>38630</v>
      </c>
      <c r="E5030" s="142"/>
      <c r="F5030" s="141">
        <v>23.85</v>
      </c>
      <c r="G5030" s="126"/>
      <c r="H5030" s="126"/>
      <c r="I5030" s="126"/>
    </row>
    <row r="5031" spans="3:9" x14ac:dyDescent="0.2">
      <c r="C5031" s="126"/>
      <c r="D5031" s="138">
        <v>38629</v>
      </c>
      <c r="E5031" s="142"/>
      <c r="F5031" s="141">
        <v>23.85</v>
      </c>
      <c r="G5031" s="126"/>
      <c r="H5031" s="126"/>
      <c r="I5031" s="126"/>
    </row>
    <row r="5032" spans="3:9" x14ac:dyDescent="0.2">
      <c r="C5032" s="126"/>
      <c r="D5032" s="138">
        <v>38628</v>
      </c>
      <c r="E5032" s="142"/>
      <c r="F5032" s="141">
        <v>23.85</v>
      </c>
      <c r="G5032" s="126"/>
      <c r="H5032" s="126"/>
      <c r="I5032" s="126"/>
    </row>
    <row r="5033" spans="3:9" x14ac:dyDescent="0.2">
      <c r="C5033" s="126"/>
      <c r="D5033" s="138">
        <v>38625</v>
      </c>
      <c r="E5033" s="142"/>
      <c r="F5033" s="141">
        <v>23.9</v>
      </c>
      <c r="G5033" s="126"/>
      <c r="H5033" s="126"/>
      <c r="I5033" s="126"/>
    </row>
    <row r="5034" spans="3:9" x14ac:dyDescent="0.2">
      <c r="C5034" s="126"/>
      <c r="D5034" s="138">
        <v>38624</v>
      </c>
      <c r="E5034" s="142"/>
      <c r="F5034" s="141">
        <v>24.05</v>
      </c>
      <c r="G5034" s="126"/>
      <c r="H5034" s="126"/>
      <c r="I5034" s="126"/>
    </row>
    <row r="5035" spans="3:9" x14ac:dyDescent="0.2">
      <c r="C5035" s="126"/>
      <c r="D5035" s="138">
        <v>38623</v>
      </c>
      <c r="E5035" s="142"/>
      <c r="F5035" s="141">
        <v>23.9</v>
      </c>
      <c r="G5035" s="126"/>
      <c r="H5035" s="126"/>
      <c r="I5035" s="126"/>
    </row>
    <row r="5036" spans="3:9" x14ac:dyDescent="0.2">
      <c r="C5036" s="126"/>
      <c r="D5036" s="138">
        <v>38622</v>
      </c>
      <c r="E5036" s="142"/>
      <c r="F5036" s="141">
        <v>23.85</v>
      </c>
      <c r="G5036" s="126"/>
      <c r="H5036" s="126"/>
      <c r="I5036" s="126"/>
    </row>
    <row r="5037" spans="3:9" x14ac:dyDescent="0.2">
      <c r="C5037" s="126"/>
      <c r="D5037" s="138">
        <v>38621</v>
      </c>
      <c r="E5037" s="142"/>
      <c r="F5037" s="141">
        <v>23.81</v>
      </c>
      <c r="G5037" s="126"/>
      <c r="H5037" s="126"/>
      <c r="I5037" s="126"/>
    </row>
    <row r="5038" spans="3:9" x14ac:dyDescent="0.2">
      <c r="C5038" s="126"/>
      <c r="D5038" s="138">
        <v>38618</v>
      </c>
      <c r="E5038" s="142"/>
      <c r="F5038" s="141">
        <v>23.91</v>
      </c>
      <c r="G5038" s="126"/>
      <c r="H5038" s="126"/>
      <c r="I5038" s="126"/>
    </row>
    <row r="5039" spans="3:9" x14ac:dyDescent="0.2">
      <c r="C5039" s="126"/>
      <c r="D5039" s="138">
        <v>38617</v>
      </c>
      <c r="E5039" s="142"/>
      <c r="F5039" s="141">
        <v>24.01</v>
      </c>
      <c r="G5039" s="126"/>
      <c r="H5039" s="126"/>
      <c r="I5039" s="126"/>
    </row>
    <row r="5040" spans="3:9" x14ac:dyDescent="0.2">
      <c r="C5040" s="126"/>
      <c r="D5040" s="138">
        <v>38616</v>
      </c>
      <c r="E5040" s="142"/>
      <c r="F5040" s="141">
        <v>24</v>
      </c>
      <c r="G5040" s="126"/>
      <c r="H5040" s="126"/>
      <c r="I5040" s="126"/>
    </row>
    <row r="5041" spans="3:9" x14ac:dyDescent="0.2">
      <c r="C5041" s="126"/>
      <c r="D5041" s="138">
        <v>38615</v>
      </c>
      <c r="E5041" s="142"/>
      <c r="F5041" s="141">
        <v>24.01</v>
      </c>
      <c r="G5041" s="126"/>
      <c r="H5041" s="126"/>
      <c r="I5041" s="126"/>
    </row>
    <row r="5042" spans="3:9" x14ac:dyDescent="0.2">
      <c r="C5042" s="126"/>
      <c r="D5042" s="138">
        <v>38614</v>
      </c>
      <c r="E5042" s="142"/>
      <c r="F5042" s="141">
        <v>24.06</v>
      </c>
      <c r="G5042" s="126"/>
      <c r="H5042" s="126"/>
      <c r="I5042" s="126"/>
    </row>
    <row r="5043" spans="3:9" x14ac:dyDescent="0.2">
      <c r="C5043" s="126"/>
      <c r="D5043" s="138">
        <v>38611</v>
      </c>
      <c r="E5043" s="142"/>
      <c r="F5043" s="141">
        <v>24.06</v>
      </c>
      <c r="G5043" s="126"/>
      <c r="H5043" s="126"/>
      <c r="I5043" s="126"/>
    </row>
    <row r="5044" spans="3:9" x14ac:dyDescent="0.2">
      <c r="C5044" s="126"/>
      <c r="D5044" s="138">
        <v>38610</v>
      </c>
      <c r="E5044" s="142"/>
      <c r="F5044" s="141">
        <v>24.11</v>
      </c>
      <c r="G5044" s="126"/>
      <c r="H5044" s="126"/>
      <c r="I5044" s="126"/>
    </row>
    <row r="5045" spans="3:9" x14ac:dyDescent="0.2">
      <c r="C5045" s="126"/>
      <c r="D5045" s="138">
        <v>38609</v>
      </c>
      <c r="E5045" s="142"/>
      <c r="F5045" s="141">
        <v>24.11</v>
      </c>
      <c r="G5045" s="126"/>
      <c r="H5045" s="126"/>
      <c r="I5045" s="126"/>
    </row>
    <row r="5046" spans="3:9" x14ac:dyDescent="0.2">
      <c r="C5046" s="126"/>
      <c r="D5046" s="138">
        <v>38608</v>
      </c>
      <c r="E5046" s="142"/>
      <c r="F5046" s="141">
        <v>24.11</v>
      </c>
      <c r="G5046" s="126"/>
      <c r="H5046" s="126"/>
      <c r="I5046" s="126"/>
    </row>
    <row r="5047" spans="3:9" x14ac:dyDescent="0.2">
      <c r="C5047" s="126"/>
      <c r="D5047" s="138">
        <v>38607</v>
      </c>
      <c r="E5047" s="142"/>
      <c r="F5047" s="141">
        <v>24.06</v>
      </c>
      <c r="G5047" s="126"/>
      <c r="H5047" s="126"/>
      <c r="I5047" s="126"/>
    </row>
    <row r="5048" spans="3:9" x14ac:dyDescent="0.2">
      <c r="C5048" s="126"/>
      <c r="D5048" s="138">
        <v>38604</v>
      </c>
      <c r="E5048" s="142"/>
      <c r="F5048" s="141">
        <v>24.06</v>
      </c>
      <c r="G5048" s="126"/>
      <c r="H5048" s="126"/>
      <c r="I5048" s="126"/>
    </row>
    <row r="5049" spans="3:9" x14ac:dyDescent="0.2">
      <c r="C5049" s="126"/>
      <c r="D5049" s="138">
        <v>38603</v>
      </c>
      <c r="E5049" s="142"/>
      <c r="F5049" s="141">
        <v>24.11</v>
      </c>
      <c r="G5049" s="126"/>
      <c r="H5049" s="126"/>
      <c r="I5049" s="126"/>
    </row>
    <row r="5050" spans="3:9" x14ac:dyDescent="0.2">
      <c r="C5050" s="126"/>
      <c r="D5050" s="138">
        <v>38602</v>
      </c>
      <c r="E5050" s="142"/>
      <c r="F5050" s="141">
        <v>24.16</v>
      </c>
      <c r="G5050" s="126"/>
      <c r="H5050" s="126"/>
      <c r="I5050" s="126"/>
    </row>
    <row r="5051" spans="3:9" x14ac:dyDescent="0.2">
      <c r="C5051" s="126"/>
      <c r="D5051" s="138">
        <v>38601</v>
      </c>
      <c r="E5051" s="142"/>
      <c r="F5051" s="141">
        <v>24.15</v>
      </c>
      <c r="G5051" s="126"/>
      <c r="H5051" s="126"/>
      <c r="I5051" s="126"/>
    </row>
    <row r="5052" spans="3:9" x14ac:dyDescent="0.2">
      <c r="C5052" s="126"/>
      <c r="D5052" s="138">
        <v>38600</v>
      </c>
      <c r="E5052" s="142"/>
      <c r="F5052" s="141">
        <v>24.15</v>
      </c>
      <c r="G5052" s="126"/>
      <c r="H5052" s="126"/>
      <c r="I5052" s="126"/>
    </row>
    <row r="5053" spans="3:9" x14ac:dyDescent="0.2">
      <c r="C5053" s="126"/>
      <c r="D5053" s="138">
        <v>38597</v>
      </c>
      <c r="E5053" s="142"/>
      <c r="F5053" s="141">
        <v>24.15</v>
      </c>
      <c r="G5053" s="126"/>
      <c r="H5053" s="126"/>
      <c r="I5053" s="126"/>
    </row>
    <row r="5054" spans="3:9" x14ac:dyDescent="0.2">
      <c r="C5054" s="126"/>
      <c r="D5054" s="138">
        <v>38596</v>
      </c>
      <c r="E5054" s="142"/>
      <c r="F5054" s="141">
        <v>24.16</v>
      </c>
      <c r="G5054" s="126"/>
      <c r="H5054" s="126"/>
      <c r="I5054" s="126"/>
    </row>
    <row r="5055" spans="3:9" x14ac:dyDescent="0.2">
      <c r="C5055" s="126"/>
      <c r="D5055" s="138">
        <v>38595</v>
      </c>
      <c r="E5055" s="142"/>
      <c r="F5055" s="141">
        <v>24.2</v>
      </c>
      <c r="G5055" s="126"/>
      <c r="H5055" s="126"/>
      <c r="I5055" s="126"/>
    </row>
    <row r="5056" spans="3:9" x14ac:dyDescent="0.2">
      <c r="C5056" s="126"/>
      <c r="D5056" s="138">
        <v>38594</v>
      </c>
      <c r="E5056" s="142"/>
      <c r="F5056" s="141">
        <v>24.2</v>
      </c>
      <c r="G5056" s="126"/>
      <c r="H5056" s="126"/>
      <c r="I5056" s="126"/>
    </row>
    <row r="5057" spans="3:9" x14ac:dyDescent="0.2">
      <c r="C5057" s="126"/>
      <c r="D5057" s="138">
        <v>38593</v>
      </c>
      <c r="E5057" s="142"/>
      <c r="F5057" s="141">
        <v>24.2</v>
      </c>
      <c r="G5057" s="126"/>
      <c r="H5057" s="126"/>
      <c r="I5057" s="126"/>
    </row>
    <row r="5058" spans="3:9" x14ac:dyDescent="0.2">
      <c r="C5058" s="126"/>
      <c r="D5058" s="138">
        <v>38590</v>
      </c>
      <c r="E5058" s="142"/>
      <c r="F5058" s="141">
        <v>24.25</v>
      </c>
      <c r="G5058" s="126"/>
      <c r="H5058" s="126"/>
      <c r="I5058" s="126"/>
    </row>
    <row r="5059" spans="3:9" x14ac:dyDescent="0.2">
      <c r="C5059" s="126"/>
      <c r="D5059" s="138">
        <v>38588</v>
      </c>
      <c r="E5059" s="142"/>
      <c r="F5059" s="141">
        <v>24.31</v>
      </c>
      <c r="G5059" s="126"/>
      <c r="H5059" s="126"/>
      <c r="I5059" s="126"/>
    </row>
    <row r="5060" spans="3:9" x14ac:dyDescent="0.2">
      <c r="C5060" s="126"/>
      <c r="D5060" s="138">
        <v>38587</v>
      </c>
      <c r="E5060" s="142"/>
      <c r="F5060" s="141">
        <v>24.36</v>
      </c>
      <c r="G5060" s="126"/>
      <c r="H5060" s="126"/>
      <c r="I5060" s="126"/>
    </row>
    <row r="5061" spans="3:9" x14ac:dyDescent="0.2">
      <c r="C5061" s="126"/>
      <c r="D5061" s="138">
        <v>38586</v>
      </c>
      <c r="E5061" s="142"/>
      <c r="F5061" s="141">
        <v>24.36</v>
      </c>
      <c r="G5061" s="126"/>
      <c r="H5061" s="126"/>
      <c r="I5061" s="126"/>
    </row>
    <row r="5062" spans="3:9" x14ac:dyDescent="0.2">
      <c r="C5062" s="126"/>
      <c r="D5062" s="138">
        <v>38583</v>
      </c>
      <c r="E5062" s="142"/>
      <c r="F5062" s="141">
        <v>24.31</v>
      </c>
      <c r="G5062" s="126"/>
      <c r="H5062" s="126"/>
      <c r="I5062" s="126"/>
    </row>
    <row r="5063" spans="3:9" x14ac:dyDescent="0.2">
      <c r="C5063" s="126"/>
      <c r="D5063" s="138">
        <v>38582</v>
      </c>
      <c r="E5063" s="142"/>
      <c r="F5063" s="141">
        <v>24.26</v>
      </c>
      <c r="G5063" s="126"/>
      <c r="H5063" s="126"/>
      <c r="I5063" s="126"/>
    </row>
    <row r="5064" spans="3:9" x14ac:dyDescent="0.2">
      <c r="C5064" s="126"/>
      <c r="D5064" s="138">
        <v>38581</v>
      </c>
      <c r="E5064" s="142"/>
      <c r="F5064" s="141">
        <v>24.21</v>
      </c>
      <c r="G5064" s="126"/>
      <c r="H5064" s="126"/>
      <c r="I5064" s="126"/>
    </row>
    <row r="5065" spans="3:9" x14ac:dyDescent="0.2">
      <c r="C5065" s="126"/>
      <c r="D5065" s="138">
        <v>38580</v>
      </c>
      <c r="E5065" s="142"/>
      <c r="F5065" s="141">
        <v>24.06</v>
      </c>
      <c r="G5065" s="126"/>
      <c r="H5065" s="126"/>
      <c r="I5065" s="126"/>
    </row>
    <row r="5066" spans="3:9" x14ac:dyDescent="0.2">
      <c r="C5066" s="126"/>
      <c r="D5066" s="138">
        <v>38579</v>
      </c>
      <c r="E5066" s="142"/>
      <c r="F5066" s="141">
        <v>24.16</v>
      </c>
      <c r="G5066" s="126"/>
      <c r="H5066" s="126"/>
      <c r="I5066" s="126"/>
    </row>
    <row r="5067" spans="3:9" x14ac:dyDescent="0.2">
      <c r="C5067" s="126"/>
      <c r="D5067" s="138">
        <v>38576</v>
      </c>
      <c r="E5067" s="142"/>
      <c r="F5067" s="141">
        <v>24.2</v>
      </c>
      <c r="G5067" s="126"/>
      <c r="H5067" s="126"/>
      <c r="I5067" s="126"/>
    </row>
    <row r="5068" spans="3:9" x14ac:dyDescent="0.2">
      <c r="C5068" s="126"/>
      <c r="D5068" s="138">
        <v>38575</v>
      </c>
      <c r="E5068" s="142"/>
      <c r="F5068" s="141">
        <v>24.3</v>
      </c>
      <c r="G5068" s="126"/>
      <c r="H5068" s="126"/>
      <c r="I5068" s="126"/>
    </row>
    <row r="5069" spans="3:9" x14ac:dyDescent="0.2">
      <c r="C5069" s="126"/>
      <c r="D5069" s="138">
        <v>38574</v>
      </c>
      <c r="E5069" s="142"/>
      <c r="F5069" s="141">
        <v>24.4</v>
      </c>
      <c r="G5069" s="126"/>
      <c r="H5069" s="126"/>
      <c r="I5069" s="126"/>
    </row>
    <row r="5070" spans="3:9" x14ac:dyDescent="0.2">
      <c r="C5070" s="126"/>
      <c r="D5070" s="138">
        <v>38573</v>
      </c>
      <c r="E5070" s="142"/>
      <c r="F5070" s="141">
        <v>24.4</v>
      </c>
      <c r="G5070" s="126"/>
      <c r="H5070" s="126"/>
      <c r="I5070" s="126"/>
    </row>
    <row r="5071" spans="3:9" x14ac:dyDescent="0.2">
      <c r="C5071" s="126"/>
      <c r="D5071" s="138">
        <v>38572</v>
      </c>
      <c r="E5071" s="142"/>
      <c r="F5071" s="141">
        <v>24.35</v>
      </c>
      <c r="G5071" s="126"/>
      <c r="H5071" s="126"/>
      <c r="I5071" s="126"/>
    </row>
    <row r="5072" spans="3:9" x14ac:dyDescent="0.2">
      <c r="C5072" s="126"/>
      <c r="D5072" s="138">
        <v>38569</v>
      </c>
      <c r="E5072" s="142"/>
      <c r="F5072" s="141">
        <v>24.3</v>
      </c>
      <c r="G5072" s="126"/>
      <c r="H5072" s="126"/>
      <c r="I5072" s="126"/>
    </row>
    <row r="5073" spans="3:9" x14ac:dyDescent="0.2">
      <c r="C5073" s="126"/>
      <c r="D5073" s="138">
        <v>38568</v>
      </c>
      <c r="E5073" s="142"/>
      <c r="F5073" s="141">
        <v>24.3</v>
      </c>
      <c r="G5073" s="126"/>
      <c r="H5073" s="126"/>
      <c r="I5073" s="126"/>
    </row>
    <row r="5074" spans="3:9" x14ac:dyDescent="0.2">
      <c r="C5074" s="126"/>
      <c r="D5074" s="138">
        <v>38567</v>
      </c>
      <c r="E5074" s="142"/>
      <c r="F5074" s="141">
        <v>24.4</v>
      </c>
      <c r="G5074" s="126"/>
      <c r="H5074" s="126"/>
      <c r="I5074" s="126"/>
    </row>
    <row r="5075" spans="3:9" x14ac:dyDescent="0.2">
      <c r="C5075" s="126"/>
      <c r="D5075" s="138">
        <v>38566</v>
      </c>
      <c r="E5075" s="142"/>
      <c r="F5075" s="141">
        <v>24.45</v>
      </c>
      <c r="G5075" s="126"/>
      <c r="H5075" s="126"/>
      <c r="I5075" s="126"/>
    </row>
    <row r="5076" spans="3:9" x14ac:dyDescent="0.2">
      <c r="C5076" s="126"/>
      <c r="D5076" s="138">
        <v>38565</v>
      </c>
      <c r="E5076" s="142"/>
      <c r="F5076" s="141">
        <v>24.45</v>
      </c>
      <c r="G5076" s="126"/>
      <c r="H5076" s="126"/>
      <c r="I5076" s="126"/>
    </row>
    <row r="5077" spans="3:9" x14ac:dyDescent="0.2">
      <c r="C5077" s="126"/>
      <c r="D5077" s="138">
        <v>38562</v>
      </c>
      <c r="E5077" s="142"/>
      <c r="F5077" s="141">
        <v>24.5</v>
      </c>
      <c r="G5077" s="126"/>
      <c r="H5077" s="126"/>
      <c r="I5077" s="126"/>
    </row>
    <row r="5078" spans="3:9" x14ac:dyDescent="0.2">
      <c r="C5078" s="126"/>
      <c r="D5078" s="138">
        <v>38561</v>
      </c>
      <c r="E5078" s="142"/>
      <c r="F5078" s="141">
        <v>24.45</v>
      </c>
      <c r="G5078" s="126"/>
      <c r="H5078" s="126"/>
      <c r="I5078" s="126"/>
    </row>
    <row r="5079" spans="3:9" x14ac:dyDescent="0.2">
      <c r="C5079" s="126"/>
      <c r="D5079" s="138">
        <v>38560</v>
      </c>
      <c r="E5079" s="142"/>
      <c r="F5079" s="141">
        <v>24.5</v>
      </c>
      <c r="G5079" s="126"/>
      <c r="H5079" s="126"/>
      <c r="I5079" s="126"/>
    </row>
    <row r="5080" spans="3:9" x14ac:dyDescent="0.2">
      <c r="C5080" s="126"/>
      <c r="D5080" s="138">
        <v>38559</v>
      </c>
      <c r="E5080" s="142"/>
      <c r="F5080" s="141">
        <v>24.55</v>
      </c>
      <c r="G5080" s="126"/>
      <c r="H5080" s="126"/>
      <c r="I5080" s="126"/>
    </row>
    <row r="5081" spans="3:9" x14ac:dyDescent="0.2">
      <c r="C5081" s="126"/>
      <c r="D5081" s="138">
        <v>38558</v>
      </c>
      <c r="E5081" s="142"/>
      <c r="F5081" s="141">
        <v>24.5</v>
      </c>
      <c r="G5081" s="126"/>
      <c r="H5081" s="126"/>
      <c r="I5081" s="126"/>
    </row>
    <row r="5082" spans="3:9" x14ac:dyDescent="0.2">
      <c r="C5082" s="126"/>
      <c r="D5082" s="138">
        <v>38555</v>
      </c>
      <c r="E5082" s="142"/>
      <c r="F5082" s="141">
        <v>24.45</v>
      </c>
      <c r="G5082" s="126"/>
      <c r="H5082" s="126"/>
      <c r="I5082" s="126"/>
    </row>
    <row r="5083" spans="3:9" x14ac:dyDescent="0.2">
      <c r="C5083" s="126"/>
      <c r="D5083" s="138">
        <v>38554</v>
      </c>
      <c r="E5083" s="142"/>
      <c r="F5083" s="141">
        <v>24.45</v>
      </c>
      <c r="G5083" s="126"/>
      <c r="H5083" s="126"/>
      <c r="I5083" s="126"/>
    </row>
    <row r="5084" spans="3:9" x14ac:dyDescent="0.2">
      <c r="C5084" s="126"/>
      <c r="D5084" s="138">
        <v>38553</v>
      </c>
      <c r="E5084" s="142"/>
      <c r="F5084" s="141">
        <v>24.35</v>
      </c>
      <c r="G5084" s="126"/>
      <c r="H5084" s="126"/>
      <c r="I5084" s="126"/>
    </row>
    <row r="5085" spans="3:9" x14ac:dyDescent="0.2">
      <c r="C5085" s="126"/>
      <c r="D5085" s="138">
        <v>38552</v>
      </c>
      <c r="E5085" s="142"/>
      <c r="F5085" s="141">
        <v>24.56</v>
      </c>
      <c r="G5085" s="126"/>
      <c r="H5085" s="126"/>
      <c r="I5085" s="126"/>
    </row>
    <row r="5086" spans="3:9" x14ac:dyDescent="0.2">
      <c r="C5086" s="126"/>
      <c r="D5086" s="138">
        <v>38548</v>
      </c>
      <c r="E5086" s="142"/>
      <c r="F5086" s="141">
        <v>24.56</v>
      </c>
      <c r="G5086" s="126"/>
      <c r="H5086" s="126"/>
      <c r="I5086" s="126"/>
    </row>
    <row r="5087" spans="3:9" x14ac:dyDescent="0.2">
      <c r="C5087" s="126"/>
      <c r="D5087" s="138">
        <v>38547</v>
      </c>
      <c r="E5087" s="142"/>
      <c r="F5087" s="141">
        <v>24.56</v>
      </c>
      <c r="G5087" s="126"/>
      <c r="H5087" s="126"/>
      <c r="I5087" s="126"/>
    </row>
    <row r="5088" spans="3:9" x14ac:dyDescent="0.2">
      <c r="C5088" s="126"/>
      <c r="D5088" s="138">
        <v>38546</v>
      </c>
      <c r="E5088" s="142"/>
      <c r="F5088" s="141">
        <v>24.46</v>
      </c>
      <c r="G5088" s="126"/>
      <c r="H5088" s="126"/>
      <c r="I5088" s="126"/>
    </row>
    <row r="5089" spans="3:9" x14ac:dyDescent="0.2">
      <c r="C5089" s="126"/>
      <c r="D5089" s="138">
        <v>38545</v>
      </c>
      <c r="E5089" s="142"/>
      <c r="F5089" s="141">
        <v>24.56</v>
      </c>
      <c r="G5089" s="126"/>
      <c r="H5089" s="126"/>
      <c r="I5089" s="126"/>
    </row>
    <row r="5090" spans="3:9" x14ac:dyDescent="0.2">
      <c r="C5090" s="126"/>
      <c r="D5090" s="138">
        <v>38544</v>
      </c>
      <c r="E5090" s="142"/>
      <c r="F5090" s="141">
        <v>24.61</v>
      </c>
      <c r="G5090" s="126"/>
      <c r="H5090" s="126"/>
      <c r="I5090" s="126"/>
    </row>
    <row r="5091" spans="3:9" x14ac:dyDescent="0.2">
      <c r="C5091" s="126"/>
      <c r="D5091" s="138">
        <v>38541</v>
      </c>
      <c r="E5091" s="142"/>
      <c r="F5091" s="141">
        <v>24.66</v>
      </c>
      <c r="G5091" s="126"/>
      <c r="H5091" s="126"/>
      <c r="I5091" s="126"/>
    </row>
    <row r="5092" spans="3:9" x14ac:dyDescent="0.2">
      <c r="C5092" s="126"/>
      <c r="D5092" s="138">
        <v>38540</v>
      </c>
      <c r="E5092" s="142"/>
      <c r="F5092" s="141">
        <v>24.76</v>
      </c>
      <c r="G5092" s="126"/>
      <c r="H5092" s="126"/>
      <c r="I5092" s="126"/>
    </row>
    <row r="5093" spans="3:9" x14ac:dyDescent="0.2">
      <c r="C5093" s="126"/>
      <c r="D5093" s="138">
        <v>38539</v>
      </c>
      <c r="E5093" s="142"/>
      <c r="F5093" s="141">
        <v>24.91</v>
      </c>
      <c r="G5093" s="126"/>
      <c r="H5093" s="126"/>
      <c r="I5093" s="126"/>
    </row>
    <row r="5094" spans="3:9" x14ac:dyDescent="0.2">
      <c r="C5094" s="126"/>
      <c r="D5094" s="138">
        <v>38538</v>
      </c>
      <c r="E5094" s="142"/>
      <c r="F5094" s="141">
        <v>24.76</v>
      </c>
      <c r="G5094" s="126"/>
      <c r="H5094" s="126"/>
      <c r="I5094" s="126"/>
    </row>
    <row r="5095" spans="3:9" x14ac:dyDescent="0.2">
      <c r="C5095" s="126"/>
      <c r="D5095" s="138">
        <v>38537</v>
      </c>
      <c r="E5095" s="142"/>
      <c r="F5095" s="141">
        <v>24.55</v>
      </c>
      <c r="G5095" s="126"/>
      <c r="H5095" s="126"/>
      <c r="I5095" s="126"/>
    </row>
    <row r="5096" spans="3:9" x14ac:dyDescent="0.2">
      <c r="C5096" s="126"/>
      <c r="D5096" s="138">
        <v>38534</v>
      </c>
      <c r="E5096" s="142"/>
      <c r="F5096" s="141">
        <v>24.5</v>
      </c>
      <c r="G5096" s="126"/>
      <c r="H5096" s="126"/>
      <c r="I5096" s="126"/>
    </row>
    <row r="5097" spans="3:9" x14ac:dyDescent="0.2">
      <c r="C5097" s="126"/>
      <c r="D5097" s="138">
        <v>38533</v>
      </c>
      <c r="E5097" s="142"/>
      <c r="F5097" s="141">
        <v>24.55</v>
      </c>
      <c r="G5097" s="126"/>
      <c r="H5097" s="126"/>
      <c r="I5097" s="126"/>
    </row>
    <row r="5098" spans="3:9" x14ac:dyDescent="0.2">
      <c r="C5098" s="126"/>
      <c r="D5098" s="138">
        <v>38532</v>
      </c>
      <c r="E5098" s="142"/>
      <c r="F5098" s="141">
        <v>24.61</v>
      </c>
      <c r="G5098" s="126"/>
      <c r="H5098" s="126"/>
      <c r="I5098" s="126"/>
    </row>
    <row r="5099" spans="3:9" x14ac:dyDescent="0.2">
      <c r="C5099" s="126"/>
      <c r="D5099" s="138">
        <v>38531</v>
      </c>
      <c r="E5099" s="142"/>
      <c r="F5099" s="141">
        <v>24.61</v>
      </c>
      <c r="G5099" s="126"/>
      <c r="H5099" s="126"/>
      <c r="I5099" s="126"/>
    </row>
    <row r="5100" spans="3:9" x14ac:dyDescent="0.2">
      <c r="C5100" s="126"/>
      <c r="D5100" s="138">
        <v>38530</v>
      </c>
      <c r="E5100" s="142"/>
      <c r="F5100" s="141">
        <v>24.6</v>
      </c>
      <c r="G5100" s="126"/>
      <c r="H5100" s="126"/>
      <c r="I5100" s="126"/>
    </row>
    <row r="5101" spans="3:9" x14ac:dyDescent="0.2">
      <c r="C5101" s="126"/>
      <c r="D5101" s="138">
        <v>38527</v>
      </c>
      <c r="E5101" s="142"/>
      <c r="F5101" s="141">
        <v>24.6</v>
      </c>
      <c r="G5101" s="126"/>
      <c r="H5101" s="126"/>
      <c r="I5101" s="126"/>
    </row>
    <row r="5102" spans="3:9" x14ac:dyDescent="0.2">
      <c r="C5102" s="126"/>
      <c r="D5102" s="138">
        <v>38526</v>
      </c>
      <c r="E5102" s="142"/>
      <c r="F5102" s="141">
        <v>24.46</v>
      </c>
      <c r="G5102" s="126"/>
      <c r="H5102" s="126"/>
      <c r="I5102" s="126"/>
    </row>
    <row r="5103" spans="3:9" x14ac:dyDescent="0.2">
      <c r="C5103" s="126"/>
      <c r="D5103" s="138">
        <v>38525</v>
      </c>
      <c r="E5103" s="142"/>
      <c r="F5103" s="141">
        <v>24.41</v>
      </c>
      <c r="G5103" s="126"/>
      <c r="H5103" s="126"/>
      <c r="I5103" s="126"/>
    </row>
    <row r="5104" spans="3:9" x14ac:dyDescent="0.2">
      <c r="C5104" s="126"/>
      <c r="D5104" s="138">
        <v>38524</v>
      </c>
      <c r="E5104" s="142"/>
      <c r="F5104" s="141">
        <v>24.41</v>
      </c>
      <c r="G5104" s="126"/>
      <c r="H5104" s="126"/>
      <c r="I5104" s="126"/>
    </row>
    <row r="5105" spans="3:9" x14ac:dyDescent="0.2">
      <c r="C5105" s="126"/>
      <c r="D5105" s="138">
        <v>38523</v>
      </c>
      <c r="E5105" s="142"/>
      <c r="F5105" s="141">
        <v>24.21</v>
      </c>
      <c r="G5105" s="126"/>
      <c r="H5105" s="126"/>
      <c r="I5105" s="126"/>
    </row>
    <row r="5106" spans="3:9" x14ac:dyDescent="0.2">
      <c r="C5106" s="126"/>
      <c r="D5106" s="138">
        <v>38520</v>
      </c>
      <c r="E5106" s="142"/>
      <c r="F5106" s="141">
        <v>24.01</v>
      </c>
      <c r="G5106" s="126"/>
      <c r="H5106" s="126"/>
      <c r="I5106" s="126"/>
    </row>
    <row r="5107" spans="3:9" x14ac:dyDescent="0.2">
      <c r="C5107" s="126"/>
      <c r="D5107" s="138">
        <v>38519</v>
      </c>
      <c r="E5107" s="142"/>
      <c r="F5107" s="141">
        <v>23.91</v>
      </c>
      <c r="G5107" s="126"/>
      <c r="H5107" s="126"/>
      <c r="I5107" s="126"/>
    </row>
    <row r="5108" spans="3:9" x14ac:dyDescent="0.2">
      <c r="C5108" s="126"/>
      <c r="D5108" s="138">
        <v>38518</v>
      </c>
      <c r="E5108" s="142"/>
      <c r="F5108" s="141">
        <v>23.76</v>
      </c>
      <c r="G5108" s="126"/>
      <c r="H5108" s="126"/>
      <c r="I5108" s="126"/>
    </row>
    <row r="5109" spans="3:9" x14ac:dyDescent="0.2">
      <c r="C5109" s="126"/>
      <c r="D5109" s="138">
        <v>38517</v>
      </c>
      <c r="E5109" s="142"/>
      <c r="F5109" s="141">
        <v>23.86</v>
      </c>
      <c r="G5109" s="126"/>
      <c r="H5109" s="126"/>
      <c r="I5109" s="126"/>
    </row>
    <row r="5110" spans="3:9" x14ac:dyDescent="0.2">
      <c r="C5110" s="126"/>
      <c r="D5110" s="138">
        <v>38516</v>
      </c>
      <c r="E5110" s="142"/>
      <c r="F5110" s="141">
        <v>23.95</v>
      </c>
      <c r="G5110" s="126"/>
      <c r="H5110" s="126"/>
      <c r="I5110" s="126"/>
    </row>
    <row r="5111" spans="3:9" x14ac:dyDescent="0.2">
      <c r="C5111" s="126"/>
      <c r="D5111" s="138">
        <v>38513</v>
      </c>
      <c r="E5111" s="142"/>
      <c r="F5111" s="141">
        <v>23.95</v>
      </c>
      <c r="G5111" s="126"/>
      <c r="H5111" s="126"/>
      <c r="I5111" s="126"/>
    </row>
    <row r="5112" spans="3:9" x14ac:dyDescent="0.2">
      <c r="C5112" s="126"/>
      <c r="D5112" s="138">
        <v>38512</v>
      </c>
      <c r="E5112" s="142"/>
      <c r="F5112" s="141">
        <v>24</v>
      </c>
      <c r="G5112" s="126"/>
      <c r="H5112" s="126"/>
      <c r="I5112" s="126"/>
    </row>
    <row r="5113" spans="3:9" x14ac:dyDescent="0.2">
      <c r="C5113" s="126"/>
      <c r="D5113" s="138">
        <v>38511</v>
      </c>
      <c r="E5113" s="142"/>
      <c r="F5113" s="141">
        <v>24.05</v>
      </c>
      <c r="G5113" s="126"/>
      <c r="H5113" s="126"/>
      <c r="I5113" s="126"/>
    </row>
    <row r="5114" spans="3:9" x14ac:dyDescent="0.2">
      <c r="C5114" s="126"/>
      <c r="D5114" s="138">
        <v>38510</v>
      </c>
      <c r="E5114" s="142"/>
      <c r="F5114" s="141">
        <v>24.1</v>
      </c>
      <c r="G5114" s="126"/>
      <c r="H5114" s="126"/>
      <c r="I5114" s="126"/>
    </row>
    <row r="5115" spans="3:9" x14ac:dyDescent="0.2">
      <c r="C5115" s="126"/>
      <c r="D5115" s="138">
        <v>38509</v>
      </c>
      <c r="E5115" s="142"/>
      <c r="F5115" s="141">
        <v>24.1</v>
      </c>
      <c r="G5115" s="126"/>
      <c r="H5115" s="126"/>
      <c r="I5115" s="126"/>
    </row>
    <row r="5116" spans="3:9" x14ac:dyDescent="0.2">
      <c r="C5116" s="126"/>
      <c r="D5116" s="138">
        <v>38506</v>
      </c>
      <c r="E5116" s="142"/>
      <c r="F5116" s="141">
        <v>24.1</v>
      </c>
      <c r="G5116" s="126"/>
      <c r="H5116" s="126"/>
      <c r="I5116" s="126"/>
    </row>
    <row r="5117" spans="3:9" x14ac:dyDescent="0.2">
      <c r="C5117" s="126"/>
      <c r="D5117" s="138">
        <v>38505</v>
      </c>
      <c r="E5117" s="142"/>
      <c r="F5117" s="141">
        <v>24.1</v>
      </c>
      <c r="G5117" s="126"/>
      <c r="H5117" s="126"/>
      <c r="I5117" s="126"/>
    </row>
    <row r="5118" spans="3:9" x14ac:dyDescent="0.2">
      <c r="C5118" s="126"/>
      <c r="D5118" s="138">
        <v>38504</v>
      </c>
      <c r="E5118" s="142"/>
      <c r="F5118" s="141">
        <v>24.05</v>
      </c>
      <c r="G5118" s="126"/>
      <c r="H5118" s="126"/>
      <c r="I5118" s="126"/>
    </row>
    <row r="5119" spans="3:9" x14ac:dyDescent="0.2">
      <c r="C5119" s="126"/>
      <c r="D5119" s="138">
        <v>38503</v>
      </c>
      <c r="E5119" s="142"/>
      <c r="F5119" s="141">
        <v>24</v>
      </c>
      <c r="G5119" s="126"/>
      <c r="H5119" s="126"/>
      <c r="I5119" s="126"/>
    </row>
    <row r="5120" spans="3:9" x14ac:dyDescent="0.2">
      <c r="C5120" s="126"/>
      <c r="D5120" s="138">
        <v>38502</v>
      </c>
      <c r="E5120" s="142"/>
      <c r="F5120" s="141">
        <v>24.15</v>
      </c>
      <c r="G5120" s="126"/>
      <c r="H5120" s="126"/>
      <c r="I5120" s="126"/>
    </row>
    <row r="5121" spans="3:9" x14ac:dyDescent="0.2">
      <c r="C5121" s="126"/>
      <c r="D5121" s="138">
        <v>38499</v>
      </c>
      <c r="E5121" s="142"/>
      <c r="F5121" s="141">
        <v>24.2</v>
      </c>
      <c r="G5121" s="126"/>
      <c r="H5121" s="126"/>
      <c r="I5121" s="126"/>
    </row>
    <row r="5122" spans="3:9" x14ac:dyDescent="0.2">
      <c r="C5122" s="126"/>
      <c r="D5122" s="138">
        <v>38498</v>
      </c>
      <c r="E5122" s="142"/>
      <c r="F5122" s="141">
        <v>24.21</v>
      </c>
      <c r="G5122" s="126"/>
      <c r="H5122" s="126"/>
      <c r="I5122" s="126"/>
    </row>
    <row r="5123" spans="3:9" x14ac:dyDescent="0.2">
      <c r="C5123" s="126"/>
      <c r="D5123" s="138">
        <v>38497</v>
      </c>
      <c r="E5123" s="142"/>
      <c r="F5123" s="141">
        <v>24.31</v>
      </c>
      <c r="G5123" s="126"/>
      <c r="H5123" s="126"/>
      <c r="I5123" s="126"/>
    </row>
    <row r="5124" spans="3:9" x14ac:dyDescent="0.2">
      <c r="C5124" s="126"/>
      <c r="D5124" s="138">
        <v>38496</v>
      </c>
      <c r="E5124" s="142"/>
      <c r="F5124" s="141">
        <v>24.45</v>
      </c>
      <c r="G5124" s="126"/>
      <c r="H5124" s="126"/>
      <c r="I5124" s="126"/>
    </row>
    <row r="5125" spans="3:9" x14ac:dyDescent="0.2">
      <c r="C5125" s="126"/>
      <c r="D5125" s="138">
        <v>38495</v>
      </c>
      <c r="E5125" s="142"/>
      <c r="F5125" s="141">
        <v>24.5</v>
      </c>
      <c r="G5125" s="126"/>
      <c r="H5125" s="126"/>
      <c r="I5125" s="126"/>
    </row>
    <row r="5126" spans="3:9" x14ac:dyDescent="0.2">
      <c r="C5126" s="126"/>
      <c r="D5126" s="138">
        <v>38492</v>
      </c>
      <c r="E5126" s="142"/>
      <c r="F5126" s="141">
        <v>24.55</v>
      </c>
      <c r="G5126" s="126"/>
      <c r="H5126" s="126"/>
      <c r="I5126" s="126"/>
    </row>
    <row r="5127" spans="3:9" x14ac:dyDescent="0.2">
      <c r="C5127" s="126"/>
      <c r="D5127" s="138">
        <v>38491</v>
      </c>
      <c r="E5127" s="142"/>
      <c r="F5127" s="141">
        <v>24.4</v>
      </c>
      <c r="G5127" s="126"/>
      <c r="H5127" s="126"/>
      <c r="I5127" s="126"/>
    </row>
    <row r="5128" spans="3:9" x14ac:dyDescent="0.2">
      <c r="C5128" s="126"/>
      <c r="D5128" s="138">
        <v>38490</v>
      </c>
      <c r="E5128" s="142"/>
      <c r="F5128" s="141">
        <v>24.11</v>
      </c>
      <c r="G5128" s="126"/>
      <c r="H5128" s="126"/>
      <c r="I5128" s="126"/>
    </row>
    <row r="5129" spans="3:9" x14ac:dyDescent="0.2">
      <c r="C5129" s="126"/>
      <c r="D5129" s="138">
        <v>38489</v>
      </c>
      <c r="E5129" s="142"/>
      <c r="F5129" s="141">
        <v>23.76</v>
      </c>
      <c r="G5129" s="126"/>
      <c r="H5129" s="126"/>
      <c r="I5129" s="126"/>
    </row>
    <row r="5130" spans="3:9" x14ac:dyDescent="0.2">
      <c r="C5130" s="126"/>
      <c r="D5130" s="138">
        <v>38485</v>
      </c>
      <c r="E5130" s="142"/>
      <c r="F5130" s="141">
        <v>24.21</v>
      </c>
      <c r="G5130" s="126"/>
      <c r="H5130" s="126"/>
      <c r="I5130" s="126"/>
    </row>
    <row r="5131" spans="3:9" x14ac:dyDescent="0.2">
      <c r="C5131" s="126"/>
      <c r="D5131" s="138">
        <v>38484</v>
      </c>
      <c r="E5131" s="142"/>
      <c r="F5131" s="141">
        <v>24.46</v>
      </c>
      <c r="G5131" s="126"/>
      <c r="H5131" s="126"/>
      <c r="I5131" s="126"/>
    </row>
    <row r="5132" spans="3:9" x14ac:dyDescent="0.2">
      <c r="C5132" s="126"/>
      <c r="D5132" s="138">
        <v>38483</v>
      </c>
      <c r="E5132" s="142"/>
      <c r="F5132" s="141">
        <v>24.51</v>
      </c>
      <c r="G5132" s="126"/>
      <c r="H5132" s="126"/>
      <c r="I5132" s="126"/>
    </row>
    <row r="5133" spans="3:9" x14ac:dyDescent="0.2">
      <c r="C5133" s="126"/>
      <c r="D5133" s="138">
        <v>38482</v>
      </c>
      <c r="E5133" s="142"/>
      <c r="F5133" s="141">
        <v>24.61</v>
      </c>
      <c r="G5133" s="126"/>
      <c r="H5133" s="126"/>
      <c r="I5133" s="126"/>
    </row>
    <row r="5134" spans="3:9" x14ac:dyDescent="0.2">
      <c r="C5134" s="126"/>
      <c r="D5134" s="138">
        <v>38481</v>
      </c>
      <c r="E5134" s="142"/>
      <c r="F5134" s="141">
        <v>24.66</v>
      </c>
      <c r="G5134" s="126"/>
      <c r="H5134" s="126"/>
      <c r="I5134" s="126"/>
    </row>
    <row r="5135" spans="3:9" x14ac:dyDescent="0.2">
      <c r="C5135" s="126"/>
      <c r="D5135" s="138">
        <v>38478</v>
      </c>
      <c r="E5135" s="142"/>
      <c r="F5135" s="141">
        <v>24.76</v>
      </c>
      <c r="G5135" s="126"/>
      <c r="H5135" s="126"/>
      <c r="I5135" s="126"/>
    </row>
    <row r="5136" spans="3:9" x14ac:dyDescent="0.2">
      <c r="C5136" s="126"/>
      <c r="D5136" s="138">
        <v>38477</v>
      </c>
      <c r="E5136" s="142"/>
      <c r="F5136" s="141">
        <v>24.76</v>
      </c>
      <c r="G5136" s="126"/>
      <c r="H5136" s="126"/>
      <c r="I5136" s="126"/>
    </row>
    <row r="5137" spans="3:9" x14ac:dyDescent="0.2">
      <c r="C5137" s="126"/>
      <c r="D5137" s="138">
        <v>38476</v>
      </c>
      <c r="E5137" s="142"/>
      <c r="F5137" s="141">
        <v>24.75</v>
      </c>
      <c r="G5137" s="126"/>
      <c r="H5137" s="126"/>
      <c r="I5137" s="126"/>
    </row>
    <row r="5138" spans="3:9" x14ac:dyDescent="0.2">
      <c r="C5138" s="126"/>
      <c r="D5138" s="138">
        <v>38475</v>
      </c>
      <c r="E5138" s="142"/>
      <c r="F5138" s="141">
        <v>24.85</v>
      </c>
      <c r="G5138" s="126"/>
      <c r="H5138" s="126"/>
      <c r="I5138" s="126"/>
    </row>
    <row r="5139" spans="3:9" x14ac:dyDescent="0.2">
      <c r="C5139" s="126"/>
      <c r="D5139" s="138">
        <v>38474</v>
      </c>
      <c r="E5139" s="142"/>
      <c r="F5139" s="141">
        <v>24.95</v>
      </c>
      <c r="G5139" s="126"/>
      <c r="H5139" s="126"/>
      <c r="I5139" s="126"/>
    </row>
    <row r="5140" spans="3:9" x14ac:dyDescent="0.2">
      <c r="C5140" s="126"/>
      <c r="D5140" s="138">
        <v>38471</v>
      </c>
      <c r="E5140" s="142"/>
      <c r="F5140" s="141">
        <v>25.05</v>
      </c>
      <c r="G5140" s="126"/>
      <c r="H5140" s="126"/>
      <c r="I5140" s="126"/>
    </row>
    <row r="5141" spans="3:9" x14ac:dyDescent="0.2">
      <c r="C5141" s="126"/>
      <c r="D5141" s="138">
        <v>38470</v>
      </c>
      <c r="E5141" s="142"/>
      <c r="F5141" s="141">
        <v>25.05</v>
      </c>
      <c r="G5141" s="126"/>
      <c r="H5141" s="126"/>
      <c r="I5141" s="126"/>
    </row>
    <row r="5142" spans="3:9" x14ac:dyDescent="0.2">
      <c r="C5142" s="126"/>
      <c r="D5142" s="138">
        <v>38469</v>
      </c>
      <c r="E5142" s="142"/>
      <c r="F5142" s="141">
        <v>25.05</v>
      </c>
      <c r="G5142" s="126"/>
      <c r="H5142" s="126"/>
      <c r="I5142" s="126"/>
    </row>
    <row r="5143" spans="3:9" x14ac:dyDescent="0.2">
      <c r="C5143" s="126"/>
      <c r="D5143" s="138">
        <v>38468</v>
      </c>
      <c r="E5143" s="142"/>
      <c r="F5143" s="141">
        <v>25.05</v>
      </c>
      <c r="G5143" s="126"/>
      <c r="H5143" s="126"/>
      <c r="I5143" s="126"/>
    </row>
    <row r="5144" spans="3:9" x14ac:dyDescent="0.2">
      <c r="C5144" s="126"/>
      <c r="D5144" s="138">
        <v>38467</v>
      </c>
      <c r="E5144" s="142"/>
      <c r="F5144" s="141">
        <v>25.05</v>
      </c>
      <c r="G5144" s="126"/>
      <c r="H5144" s="126"/>
      <c r="I5144" s="126"/>
    </row>
    <row r="5145" spans="3:9" x14ac:dyDescent="0.2">
      <c r="C5145" s="126"/>
      <c r="D5145" s="138">
        <v>38464</v>
      </c>
      <c r="E5145" s="142"/>
      <c r="F5145" s="141">
        <v>25.05</v>
      </c>
      <c r="G5145" s="126"/>
      <c r="H5145" s="126"/>
      <c r="I5145" s="126"/>
    </row>
    <row r="5146" spans="3:9" x14ac:dyDescent="0.2">
      <c r="C5146" s="126"/>
      <c r="D5146" s="138">
        <v>38463</v>
      </c>
      <c r="E5146" s="142"/>
      <c r="F5146" s="141">
        <v>25.05</v>
      </c>
      <c r="G5146" s="126"/>
      <c r="H5146" s="126"/>
      <c r="I5146" s="126"/>
    </row>
    <row r="5147" spans="3:9" x14ac:dyDescent="0.2">
      <c r="C5147" s="126"/>
      <c r="D5147" s="138">
        <v>38462</v>
      </c>
      <c r="E5147" s="142"/>
      <c r="F5147" s="141">
        <v>25.05</v>
      </c>
      <c r="G5147" s="126"/>
      <c r="H5147" s="126"/>
      <c r="I5147" s="126"/>
    </row>
    <row r="5148" spans="3:9" x14ac:dyDescent="0.2">
      <c r="C5148" s="126"/>
      <c r="D5148" s="138">
        <v>38461</v>
      </c>
      <c r="E5148" s="142"/>
      <c r="F5148" s="141">
        <v>25.05</v>
      </c>
      <c r="G5148" s="126"/>
      <c r="H5148" s="126"/>
      <c r="I5148" s="126"/>
    </row>
    <row r="5149" spans="3:9" x14ac:dyDescent="0.2">
      <c r="C5149" s="126"/>
      <c r="D5149" s="138">
        <v>38457</v>
      </c>
      <c r="E5149" s="142"/>
      <c r="F5149" s="141">
        <v>25.05</v>
      </c>
      <c r="G5149" s="126"/>
      <c r="H5149" s="126"/>
      <c r="I5149" s="126"/>
    </row>
    <row r="5150" spans="3:9" x14ac:dyDescent="0.2">
      <c r="C5150" s="126"/>
      <c r="D5150" s="138">
        <v>38456</v>
      </c>
      <c r="E5150" s="142"/>
      <c r="F5150" s="141">
        <v>25.1</v>
      </c>
      <c r="G5150" s="126"/>
      <c r="H5150" s="126"/>
      <c r="I5150" s="126"/>
    </row>
    <row r="5151" spans="3:9" x14ac:dyDescent="0.2">
      <c r="C5151" s="126"/>
      <c r="D5151" s="138">
        <v>38455</v>
      </c>
      <c r="E5151" s="142"/>
      <c r="F5151" s="141">
        <v>25.1</v>
      </c>
      <c r="G5151" s="126"/>
      <c r="H5151" s="126"/>
      <c r="I5151" s="126"/>
    </row>
    <row r="5152" spans="3:9" x14ac:dyDescent="0.2">
      <c r="C5152" s="126"/>
      <c r="D5152" s="138">
        <v>38454</v>
      </c>
      <c r="E5152" s="142"/>
      <c r="F5152" s="141">
        <v>25.05</v>
      </c>
      <c r="G5152" s="126"/>
      <c r="H5152" s="126"/>
      <c r="I5152" s="126"/>
    </row>
    <row r="5153" spans="3:9" x14ac:dyDescent="0.2">
      <c r="C5153" s="126"/>
      <c r="D5153" s="138">
        <v>38453</v>
      </c>
      <c r="E5153" s="142"/>
      <c r="F5153" s="141">
        <v>25.25</v>
      </c>
      <c r="G5153" s="126"/>
      <c r="H5153" s="126"/>
      <c r="I5153" s="126"/>
    </row>
    <row r="5154" spans="3:9" x14ac:dyDescent="0.2">
      <c r="C5154" s="126"/>
      <c r="D5154" s="138">
        <v>38450</v>
      </c>
      <c r="E5154" s="142"/>
      <c r="F5154" s="141">
        <v>25.35</v>
      </c>
      <c r="G5154" s="126"/>
      <c r="H5154" s="126"/>
      <c r="I5154" s="126"/>
    </row>
    <row r="5155" spans="3:9" x14ac:dyDescent="0.2">
      <c r="C5155" s="126"/>
      <c r="D5155" s="138">
        <v>38449</v>
      </c>
      <c r="E5155" s="142"/>
      <c r="F5155" s="141">
        <v>25.35</v>
      </c>
      <c r="G5155" s="126"/>
      <c r="H5155" s="126"/>
      <c r="I5155" s="126"/>
    </row>
    <row r="5156" spans="3:9" x14ac:dyDescent="0.2">
      <c r="C5156" s="126"/>
      <c r="D5156" s="138">
        <v>38448</v>
      </c>
      <c r="E5156" s="142"/>
      <c r="F5156" s="141">
        <v>25.35</v>
      </c>
      <c r="G5156" s="126"/>
      <c r="H5156" s="126"/>
      <c r="I5156" s="126"/>
    </row>
    <row r="5157" spans="3:9" x14ac:dyDescent="0.2">
      <c r="C5157" s="126"/>
      <c r="D5157" s="138">
        <v>38447</v>
      </c>
      <c r="E5157" s="142"/>
      <c r="F5157" s="141">
        <v>25.35</v>
      </c>
      <c r="G5157" s="126"/>
      <c r="H5157" s="126"/>
      <c r="I5157" s="126"/>
    </row>
    <row r="5158" spans="3:9" x14ac:dyDescent="0.2">
      <c r="C5158" s="126"/>
      <c r="D5158" s="138">
        <v>38446</v>
      </c>
      <c r="E5158" s="142"/>
      <c r="F5158" s="141">
        <v>25.36</v>
      </c>
      <c r="G5158" s="126"/>
      <c r="H5158" s="126"/>
      <c r="I5158" s="126"/>
    </row>
    <row r="5159" spans="3:9" x14ac:dyDescent="0.2">
      <c r="C5159" s="126"/>
      <c r="D5159" s="138">
        <v>38443</v>
      </c>
      <c r="E5159" s="142"/>
      <c r="F5159" s="141">
        <v>25.45</v>
      </c>
      <c r="G5159" s="126"/>
      <c r="H5159" s="126"/>
      <c r="I5159" s="126"/>
    </row>
    <row r="5160" spans="3:9" x14ac:dyDescent="0.2">
      <c r="C5160" s="126"/>
      <c r="D5160" s="138">
        <v>38442</v>
      </c>
      <c r="E5160" s="142"/>
      <c r="F5160" s="141">
        <v>25.5</v>
      </c>
      <c r="G5160" s="126"/>
      <c r="H5160" s="126"/>
      <c r="I5160" s="126"/>
    </row>
    <row r="5161" spans="3:9" x14ac:dyDescent="0.2">
      <c r="C5161" s="126"/>
      <c r="D5161" s="138">
        <v>38441</v>
      </c>
      <c r="E5161" s="142"/>
      <c r="F5161" s="141">
        <v>25.5</v>
      </c>
      <c r="G5161" s="126"/>
      <c r="H5161" s="126"/>
      <c r="I5161" s="126"/>
    </row>
    <row r="5162" spans="3:9" x14ac:dyDescent="0.2">
      <c r="C5162" s="126"/>
      <c r="D5162" s="138">
        <v>38440</v>
      </c>
      <c r="E5162" s="142"/>
      <c r="F5162" s="141">
        <v>25.5</v>
      </c>
      <c r="G5162" s="126"/>
      <c r="H5162" s="126"/>
      <c r="I5162" s="126"/>
    </row>
    <row r="5163" spans="3:9" x14ac:dyDescent="0.2">
      <c r="C5163" s="126"/>
      <c r="D5163" s="138">
        <v>38439</v>
      </c>
      <c r="E5163" s="142"/>
      <c r="F5163" s="141">
        <v>25.35</v>
      </c>
      <c r="G5163" s="126"/>
      <c r="H5163" s="126"/>
      <c r="I5163" s="126"/>
    </row>
    <row r="5164" spans="3:9" x14ac:dyDescent="0.2">
      <c r="C5164" s="126"/>
      <c r="D5164" s="138">
        <v>38435</v>
      </c>
      <c r="E5164" s="142"/>
      <c r="F5164" s="141">
        <v>25.3</v>
      </c>
      <c r="G5164" s="126"/>
      <c r="H5164" s="126"/>
      <c r="I5164" s="126"/>
    </row>
    <row r="5165" spans="3:9" x14ac:dyDescent="0.2">
      <c r="C5165" s="126"/>
      <c r="D5165" s="138">
        <v>38434</v>
      </c>
      <c r="E5165" s="142"/>
      <c r="F5165" s="141">
        <v>25.3</v>
      </c>
      <c r="G5165" s="126"/>
      <c r="H5165" s="126"/>
      <c r="I5165" s="126"/>
    </row>
    <row r="5166" spans="3:9" x14ac:dyDescent="0.2">
      <c r="C5166" s="126"/>
      <c r="D5166" s="138">
        <v>38433</v>
      </c>
      <c r="E5166" s="142"/>
      <c r="F5166" s="141">
        <v>25.4</v>
      </c>
      <c r="G5166" s="126"/>
      <c r="H5166" s="126"/>
      <c r="I5166" s="126"/>
    </row>
    <row r="5167" spans="3:9" x14ac:dyDescent="0.2">
      <c r="C5167" s="126"/>
      <c r="D5167" s="138">
        <v>38432</v>
      </c>
      <c r="E5167" s="142"/>
      <c r="F5167" s="141">
        <v>25.4</v>
      </c>
      <c r="G5167" s="126"/>
      <c r="H5167" s="126"/>
      <c r="I5167" s="126"/>
    </row>
    <row r="5168" spans="3:9" x14ac:dyDescent="0.2">
      <c r="C5168" s="126"/>
      <c r="D5168" s="138">
        <v>38429</v>
      </c>
      <c r="E5168" s="142"/>
      <c r="F5168" s="141">
        <v>25.4</v>
      </c>
      <c r="G5168" s="126"/>
      <c r="H5168" s="126"/>
      <c r="I5168" s="126"/>
    </row>
    <row r="5169" spans="3:9" x14ac:dyDescent="0.2">
      <c r="C5169" s="126"/>
      <c r="D5169" s="138">
        <v>38428</v>
      </c>
      <c r="E5169" s="142"/>
      <c r="F5169" s="141">
        <v>25.41</v>
      </c>
      <c r="G5169" s="126"/>
      <c r="H5169" s="126"/>
      <c r="I5169" s="126"/>
    </row>
    <row r="5170" spans="3:9" x14ac:dyDescent="0.2">
      <c r="C5170" s="126"/>
      <c r="D5170" s="138">
        <v>38427</v>
      </c>
      <c r="E5170" s="142"/>
      <c r="F5170" s="141">
        <v>25.41</v>
      </c>
      <c r="G5170" s="126"/>
      <c r="H5170" s="126"/>
      <c r="I5170" s="126"/>
    </row>
    <row r="5171" spans="3:9" x14ac:dyDescent="0.2">
      <c r="C5171" s="126"/>
      <c r="D5171" s="138">
        <v>38426</v>
      </c>
      <c r="E5171" s="142"/>
      <c r="F5171" s="141">
        <v>25.42</v>
      </c>
      <c r="G5171" s="126"/>
      <c r="H5171" s="126"/>
      <c r="I5171" s="126"/>
    </row>
    <row r="5172" spans="3:9" x14ac:dyDescent="0.2">
      <c r="C5172" s="126"/>
      <c r="D5172" s="138">
        <v>38425</v>
      </c>
      <c r="E5172" s="142"/>
      <c r="F5172" s="141">
        <v>25.42</v>
      </c>
      <c r="G5172" s="126"/>
      <c r="H5172" s="126"/>
      <c r="I5172" s="126"/>
    </row>
    <row r="5173" spans="3:9" x14ac:dyDescent="0.2">
      <c r="C5173" s="126"/>
      <c r="D5173" s="138">
        <v>38422</v>
      </c>
      <c r="E5173" s="142"/>
      <c r="F5173" s="141">
        <v>25.46</v>
      </c>
      <c r="G5173" s="126"/>
      <c r="H5173" s="126"/>
      <c r="I5173" s="126"/>
    </row>
    <row r="5174" spans="3:9" x14ac:dyDescent="0.2">
      <c r="C5174" s="126"/>
      <c r="D5174" s="138">
        <v>38421</v>
      </c>
      <c r="E5174" s="142"/>
      <c r="F5174" s="141">
        <v>25.46</v>
      </c>
      <c r="G5174" s="126"/>
      <c r="H5174" s="126"/>
      <c r="I5174" s="126"/>
    </row>
    <row r="5175" spans="3:9" x14ac:dyDescent="0.2">
      <c r="C5175" s="126"/>
      <c r="D5175" s="138">
        <v>38420</v>
      </c>
      <c r="E5175" s="142"/>
      <c r="F5175" s="141">
        <v>25.57</v>
      </c>
      <c r="G5175" s="126"/>
      <c r="H5175" s="126"/>
      <c r="I5175" s="126"/>
    </row>
    <row r="5176" spans="3:9" x14ac:dyDescent="0.2">
      <c r="C5176" s="126"/>
      <c r="D5176" s="138">
        <v>38419</v>
      </c>
      <c r="E5176" s="142"/>
      <c r="F5176" s="141">
        <v>25.67</v>
      </c>
      <c r="G5176" s="126"/>
      <c r="H5176" s="126"/>
      <c r="I5176" s="126"/>
    </row>
    <row r="5177" spans="3:9" x14ac:dyDescent="0.2">
      <c r="C5177" s="126"/>
      <c r="D5177" s="138">
        <v>38418</v>
      </c>
      <c r="E5177" s="142"/>
      <c r="F5177" s="141">
        <v>25.77</v>
      </c>
      <c r="G5177" s="126"/>
      <c r="H5177" s="126"/>
      <c r="I5177" s="126"/>
    </row>
    <row r="5178" spans="3:9" x14ac:dyDescent="0.2">
      <c r="C5178" s="126"/>
      <c r="D5178" s="138">
        <v>38415</v>
      </c>
      <c r="E5178" s="142"/>
      <c r="F5178" s="141">
        <v>25.66</v>
      </c>
      <c r="G5178" s="126"/>
      <c r="H5178" s="126"/>
      <c r="I5178" s="126"/>
    </row>
    <row r="5179" spans="3:9" x14ac:dyDescent="0.2">
      <c r="C5179" s="126"/>
      <c r="D5179" s="138">
        <v>38414</v>
      </c>
      <c r="E5179" s="142"/>
      <c r="F5179" s="141">
        <v>25.61</v>
      </c>
      <c r="G5179" s="126"/>
      <c r="H5179" s="126"/>
      <c r="I5179" s="126"/>
    </row>
    <row r="5180" spans="3:9" x14ac:dyDescent="0.2">
      <c r="C5180" s="126"/>
      <c r="D5180" s="138">
        <v>38413</v>
      </c>
      <c r="E5180" s="142"/>
      <c r="F5180" s="141">
        <v>25.56</v>
      </c>
      <c r="G5180" s="126"/>
      <c r="H5180" s="126"/>
      <c r="I5180" s="126"/>
    </row>
    <row r="5181" spans="3:9" x14ac:dyDescent="0.2">
      <c r="C5181" s="126"/>
      <c r="D5181" s="138">
        <v>38411</v>
      </c>
      <c r="E5181" s="142"/>
      <c r="F5181" s="141">
        <v>25.41</v>
      </c>
      <c r="G5181" s="126"/>
      <c r="H5181" s="126"/>
      <c r="I5181" s="126"/>
    </row>
    <row r="5182" spans="3:9" x14ac:dyDescent="0.2">
      <c r="C5182" s="126"/>
      <c r="D5182" s="138">
        <v>38408</v>
      </c>
      <c r="E5182" s="142"/>
      <c r="F5182" s="141">
        <v>25.3</v>
      </c>
      <c r="G5182" s="126"/>
      <c r="H5182" s="126"/>
      <c r="I5182" s="126"/>
    </row>
    <row r="5183" spans="3:9" x14ac:dyDescent="0.2">
      <c r="C5183" s="126"/>
      <c r="D5183" s="138">
        <v>38407</v>
      </c>
      <c r="E5183" s="142"/>
      <c r="F5183" s="141">
        <v>25.3</v>
      </c>
      <c r="G5183" s="126"/>
      <c r="H5183" s="126"/>
      <c r="I5183" s="126"/>
    </row>
    <row r="5184" spans="3:9" x14ac:dyDescent="0.2">
      <c r="C5184" s="126"/>
      <c r="D5184" s="138">
        <v>38406</v>
      </c>
      <c r="E5184" s="142"/>
      <c r="F5184" s="141">
        <v>25.4</v>
      </c>
      <c r="G5184" s="126"/>
      <c r="H5184" s="126"/>
      <c r="I5184" s="126"/>
    </row>
    <row r="5185" spans="3:9" x14ac:dyDescent="0.2">
      <c r="C5185" s="126"/>
      <c r="D5185" s="138">
        <v>38405</v>
      </c>
      <c r="E5185" s="142"/>
      <c r="F5185" s="141">
        <v>25.65</v>
      </c>
      <c r="G5185" s="126"/>
      <c r="H5185" s="126"/>
      <c r="I5185" s="126"/>
    </row>
    <row r="5186" spans="3:9" x14ac:dyDescent="0.2">
      <c r="C5186" s="126"/>
      <c r="D5186" s="138">
        <v>38404</v>
      </c>
      <c r="E5186" s="142"/>
      <c r="F5186" s="141">
        <v>25.45</v>
      </c>
      <c r="G5186" s="126"/>
      <c r="H5186" s="126"/>
      <c r="I5186" s="126"/>
    </row>
    <row r="5187" spans="3:9" x14ac:dyDescent="0.2">
      <c r="C5187" s="126"/>
      <c r="D5187" s="138">
        <v>38401</v>
      </c>
      <c r="E5187" s="142"/>
      <c r="F5187" s="141">
        <v>25.105</v>
      </c>
      <c r="G5187" s="126"/>
      <c r="H5187" s="126"/>
      <c r="I5187" s="126"/>
    </row>
    <row r="5188" spans="3:9" x14ac:dyDescent="0.2">
      <c r="C5188" s="126"/>
      <c r="D5188" s="138">
        <v>38400</v>
      </c>
      <c r="E5188" s="142"/>
      <c r="F5188" s="141">
        <v>24.61</v>
      </c>
      <c r="G5188" s="126"/>
      <c r="H5188" s="126"/>
      <c r="I5188" s="126"/>
    </row>
    <row r="5189" spans="3:9" x14ac:dyDescent="0.2">
      <c r="C5189" s="126"/>
      <c r="D5189" s="138">
        <v>38399</v>
      </c>
      <c r="E5189" s="142"/>
      <c r="F5189" s="141">
        <v>24.61</v>
      </c>
      <c r="G5189" s="126"/>
      <c r="H5189" s="126"/>
      <c r="I5189" s="126"/>
    </row>
    <row r="5190" spans="3:9" x14ac:dyDescent="0.2">
      <c r="C5190" s="126"/>
      <c r="D5190" s="138">
        <v>38398</v>
      </c>
      <c r="E5190" s="142"/>
      <c r="F5190" s="141">
        <v>24.71</v>
      </c>
      <c r="G5190" s="126"/>
      <c r="H5190" s="126"/>
      <c r="I5190" s="126"/>
    </row>
    <row r="5191" spans="3:9" x14ac:dyDescent="0.2">
      <c r="C5191" s="126"/>
      <c r="D5191" s="138">
        <v>38397</v>
      </c>
      <c r="E5191" s="142"/>
      <c r="F5191" s="141">
        <v>24.71</v>
      </c>
      <c r="G5191" s="126"/>
      <c r="H5191" s="126"/>
      <c r="I5191" s="126"/>
    </row>
    <row r="5192" spans="3:9" x14ac:dyDescent="0.2">
      <c r="C5192" s="126"/>
      <c r="D5192" s="138">
        <v>38394</v>
      </c>
      <c r="E5192" s="142"/>
      <c r="F5192" s="141">
        <v>24.75</v>
      </c>
      <c r="G5192" s="126"/>
      <c r="H5192" s="126"/>
      <c r="I5192" s="126"/>
    </row>
    <row r="5193" spans="3:9" x14ac:dyDescent="0.2">
      <c r="C5193" s="126"/>
      <c r="D5193" s="138">
        <v>38393</v>
      </c>
      <c r="E5193" s="142"/>
      <c r="F5193" s="141">
        <v>24.8</v>
      </c>
      <c r="G5193" s="126"/>
      <c r="H5193" s="126"/>
      <c r="I5193" s="126"/>
    </row>
    <row r="5194" spans="3:9" x14ac:dyDescent="0.2">
      <c r="C5194" s="126"/>
      <c r="D5194" s="138">
        <v>38392</v>
      </c>
      <c r="E5194" s="142"/>
      <c r="F5194" s="141">
        <v>24.55</v>
      </c>
      <c r="G5194" s="126"/>
      <c r="H5194" s="126"/>
      <c r="I5194" s="126"/>
    </row>
    <row r="5195" spans="3:9" x14ac:dyDescent="0.2">
      <c r="C5195" s="126"/>
      <c r="D5195" s="138">
        <v>38387</v>
      </c>
      <c r="E5195" s="142"/>
      <c r="F5195" s="141">
        <v>24.3</v>
      </c>
      <c r="G5195" s="126"/>
      <c r="H5195" s="126"/>
      <c r="I5195" s="126"/>
    </row>
    <row r="5196" spans="3:9" x14ac:dyDescent="0.2">
      <c r="C5196" s="126"/>
      <c r="D5196" s="138">
        <v>38386</v>
      </c>
      <c r="E5196" s="142"/>
      <c r="F5196" s="141">
        <v>24.35</v>
      </c>
      <c r="G5196" s="126"/>
      <c r="H5196" s="126"/>
      <c r="I5196" s="126"/>
    </row>
    <row r="5197" spans="3:9" x14ac:dyDescent="0.2">
      <c r="C5197" s="126"/>
      <c r="D5197" s="138">
        <v>38385</v>
      </c>
      <c r="E5197" s="142"/>
      <c r="F5197" s="141">
        <v>24.5</v>
      </c>
      <c r="G5197" s="126"/>
      <c r="H5197" s="126"/>
      <c r="I5197" s="126"/>
    </row>
    <row r="5198" spans="3:9" x14ac:dyDescent="0.2">
      <c r="C5198" s="126"/>
      <c r="D5198" s="138">
        <v>38384</v>
      </c>
      <c r="E5198" s="142"/>
      <c r="F5198" s="141">
        <v>24.35</v>
      </c>
      <c r="G5198" s="126"/>
      <c r="H5198" s="126"/>
      <c r="I5198" s="126"/>
    </row>
    <row r="5199" spans="3:9" x14ac:dyDescent="0.2">
      <c r="C5199" s="126"/>
      <c r="D5199" s="138">
        <v>38383</v>
      </c>
      <c r="E5199" s="142"/>
      <c r="F5199" s="141">
        <v>24.65</v>
      </c>
      <c r="G5199" s="126"/>
      <c r="H5199" s="126"/>
      <c r="I5199" s="126"/>
    </row>
    <row r="5200" spans="3:9" x14ac:dyDescent="0.2">
      <c r="C5200" s="126"/>
      <c r="D5200" s="138">
        <v>38380</v>
      </c>
      <c r="E5200" s="142"/>
      <c r="F5200" s="141">
        <v>25.1</v>
      </c>
      <c r="G5200" s="126"/>
      <c r="H5200" s="126"/>
      <c r="I5200" s="126"/>
    </row>
    <row r="5201" spans="3:9" x14ac:dyDescent="0.2">
      <c r="C5201" s="126"/>
      <c r="D5201" s="138">
        <v>38379</v>
      </c>
      <c r="E5201" s="142"/>
      <c r="F5201" s="141">
        <v>24.95</v>
      </c>
      <c r="G5201" s="126"/>
      <c r="H5201" s="126"/>
      <c r="I5201" s="126"/>
    </row>
    <row r="5202" spans="3:9" x14ac:dyDescent="0.2">
      <c r="C5202" s="126"/>
      <c r="D5202" s="138">
        <v>38378</v>
      </c>
      <c r="E5202" s="142"/>
      <c r="F5202" s="141">
        <v>25.14</v>
      </c>
      <c r="G5202" s="126"/>
      <c r="H5202" s="126"/>
      <c r="I5202" s="126"/>
    </row>
    <row r="5203" spans="3:9" x14ac:dyDescent="0.2">
      <c r="C5203" s="126"/>
      <c r="D5203" s="138">
        <v>38377</v>
      </c>
      <c r="E5203" s="142"/>
      <c r="F5203" s="141">
        <v>25.55</v>
      </c>
      <c r="G5203" s="126"/>
      <c r="H5203" s="126"/>
      <c r="I5203" s="126"/>
    </row>
    <row r="5204" spans="3:9" x14ac:dyDescent="0.2">
      <c r="C5204" s="126"/>
      <c r="D5204" s="138">
        <v>38376</v>
      </c>
      <c r="E5204" s="142"/>
      <c r="F5204" s="141">
        <v>25.3</v>
      </c>
      <c r="G5204" s="126"/>
      <c r="H5204" s="126"/>
      <c r="I5204" s="126"/>
    </row>
    <row r="5205" spans="3:9" x14ac:dyDescent="0.2">
      <c r="C5205" s="126"/>
      <c r="D5205" s="138">
        <v>38373</v>
      </c>
      <c r="E5205" s="142"/>
      <c r="F5205" s="141">
        <v>25.1</v>
      </c>
      <c r="G5205" s="126"/>
      <c r="H5205" s="126"/>
      <c r="I5205" s="126"/>
    </row>
    <row r="5206" spans="3:9" x14ac:dyDescent="0.2">
      <c r="C5206" s="126"/>
      <c r="D5206" s="138">
        <v>38372</v>
      </c>
      <c r="E5206" s="142"/>
      <c r="F5206" s="141">
        <v>24.6</v>
      </c>
      <c r="G5206" s="126"/>
      <c r="H5206" s="126"/>
      <c r="I5206" s="126"/>
    </row>
    <row r="5207" spans="3:9" x14ac:dyDescent="0.2">
      <c r="C5207" s="126"/>
      <c r="D5207" s="138">
        <v>38371</v>
      </c>
      <c r="E5207" s="142"/>
      <c r="F5207" s="141">
        <v>25.35</v>
      </c>
      <c r="G5207" s="126"/>
      <c r="H5207" s="126"/>
      <c r="I5207" s="126"/>
    </row>
    <row r="5208" spans="3:9" x14ac:dyDescent="0.2">
      <c r="C5208" s="126"/>
      <c r="D5208" s="138">
        <v>38370</v>
      </c>
      <c r="E5208" s="142"/>
      <c r="F5208" s="141">
        <v>25.9</v>
      </c>
      <c r="G5208" s="126"/>
      <c r="H5208" s="126"/>
      <c r="I5208" s="126"/>
    </row>
    <row r="5209" spans="3:9" x14ac:dyDescent="0.2">
      <c r="C5209" s="126"/>
      <c r="D5209" s="138">
        <v>38369</v>
      </c>
      <c r="E5209" s="142"/>
      <c r="F5209" s="141">
        <v>26.16</v>
      </c>
      <c r="G5209" s="126"/>
      <c r="H5209" s="126"/>
      <c r="I5209" s="126"/>
    </row>
    <row r="5210" spans="3:9" x14ac:dyDescent="0.2">
      <c r="C5210" s="126"/>
      <c r="D5210" s="138">
        <v>38366</v>
      </c>
      <c r="E5210" s="142"/>
      <c r="F5210" s="141">
        <v>26.21</v>
      </c>
      <c r="G5210" s="126"/>
      <c r="H5210" s="126"/>
      <c r="I5210" s="126"/>
    </row>
    <row r="5211" spans="3:9" x14ac:dyDescent="0.2">
      <c r="C5211" s="126"/>
      <c r="D5211" s="138">
        <v>38365</v>
      </c>
      <c r="E5211" s="142"/>
      <c r="F5211" s="141">
        <v>26.26</v>
      </c>
      <c r="G5211" s="126"/>
      <c r="H5211" s="126"/>
      <c r="I5211" s="126"/>
    </row>
    <row r="5212" spans="3:9" x14ac:dyDescent="0.2">
      <c r="C5212" s="126"/>
      <c r="D5212" s="138">
        <v>38364</v>
      </c>
      <c r="E5212" s="142"/>
      <c r="F5212" s="141">
        <v>26.26</v>
      </c>
      <c r="G5212" s="126"/>
      <c r="H5212" s="126"/>
      <c r="I5212" s="126"/>
    </row>
    <row r="5213" spans="3:9" x14ac:dyDescent="0.2">
      <c r="C5213" s="126"/>
      <c r="D5213" s="138">
        <v>38363</v>
      </c>
      <c r="E5213" s="142"/>
      <c r="F5213" s="141">
        <v>25.6</v>
      </c>
      <c r="G5213" s="126"/>
      <c r="H5213" s="126"/>
      <c r="I5213" s="126"/>
    </row>
    <row r="5214" spans="3:9" x14ac:dyDescent="0.2">
      <c r="C5214" s="126"/>
      <c r="D5214" s="138">
        <v>38362</v>
      </c>
      <c r="E5214" s="142"/>
      <c r="F5214" s="141">
        <v>25.2</v>
      </c>
      <c r="G5214" s="126"/>
      <c r="H5214" s="126"/>
      <c r="I5214" s="126"/>
    </row>
    <row r="5215" spans="3:9" x14ac:dyDescent="0.2">
      <c r="C5215" s="126"/>
      <c r="D5215" s="138">
        <v>38359</v>
      </c>
      <c r="E5215" s="142"/>
      <c r="F5215" s="141">
        <v>25.05</v>
      </c>
      <c r="G5215" s="126"/>
      <c r="H5215" s="126"/>
      <c r="I5215" s="126"/>
    </row>
    <row r="5216" spans="3:9" x14ac:dyDescent="0.2">
      <c r="C5216" s="126"/>
      <c r="D5216" s="138">
        <v>38357</v>
      </c>
      <c r="E5216" s="142"/>
      <c r="F5216" s="141">
        <v>25.41</v>
      </c>
      <c r="G5216" s="126"/>
      <c r="H5216" s="126"/>
      <c r="I5216" s="126"/>
    </row>
    <row r="5217" spans="3:9" x14ac:dyDescent="0.2">
      <c r="C5217" s="126"/>
      <c r="D5217" s="138">
        <v>38356</v>
      </c>
      <c r="E5217" s="142"/>
      <c r="F5217" s="141">
        <v>25.77</v>
      </c>
      <c r="G5217" s="126"/>
      <c r="H5217" s="126"/>
      <c r="I5217" s="126"/>
    </row>
    <row r="5218" spans="3:9" x14ac:dyDescent="0.2">
      <c r="C5218" s="126"/>
      <c r="D5218" s="138">
        <v>38355</v>
      </c>
      <c r="E5218" s="142"/>
      <c r="F5218" s="141">
        <v>26.03</v>
      </c>
      <c r="G5218" s="126"/>
      <c r="H5218" s="126"/>
      <c r="I5218" s="126"/>
    </row>
    <row r="5219" spans="3:9" x14ac:dyDescent="0.2">
      <c r="C5219" s="126"/>
      <c r="D5219" s="138">
        <v>38351</v>
      </c>
      <c r="E5219" s="142"/>
      <c r="F5219" s="141">
        <v>26.38</v>
      </c>
      <c r="G5219" s="126"/>
      <c r="H5219" s="126"/>
      <c r="I5219" s="126"/>
    </row>
    <row r="5220" spans="3:9" x14ac:dyDescent="0.2">
      <c r="C5220" s="126"/>
      <c r="D5220" s="138">
        <v>38350</v>
      </c>
      <c r="E5220" s="142"/>
      <c r="F5220" s="141">
        <v>26.08</v>
      </c>
      <c r="G5220" s="126"/>
      <c r="H5220" s="126"/>
      <c r="I5220" s="126"/>
    </row>
    <row r="5221" spans="3:9" x14ac:dyDescent="0.2">
      <c r="C5221" s="126"/>
      <c r="D5221" s="138">
        <v>38349</v>
      </c>
      <c r="E5221" s="142"/>
      <c r="F5221" s="141">
        <v>26.28</v>
      </c>
      <c r="G5221" s="126"/>
      <c r="H5221" s="126"/>
      <c r="I5221" s="126"/>
    </row>
    <row r="5222" spans="3:9" x14ac:dyDescent="0.2">
      <c r="C5222" s="126"/>
      <c r="D5222" s="138">
        <v>38348</v>
      </c>
      <c r="E5222" s="142"/>
      <c r="F5222" s="141">
        <v>26.32</v>
      </c>
      <c r="G5222" s="126"/>
      <c r="H5222" s="126"/>
      <c r="I5222" s="126"/>
    </row>
    <row r="5223" spans="3:9" x14ac:dyDescent="0.2">
      <c r="C5223" s="126"/>
      <c r="D5223" s="138">
        <v>38345</v>
      </c>
      <c r="E5223" s="142"/>
      <c r="F5223" s="141">
        <v>26.47</v>
      </c>
      <c r="G5223" s="126"/>
      <c r="H5223" s="126"/>
      <c r="I5223" s="126"/>
    </row>
    <row r="5224" spans="3:9" x14ac:dyDescent="0.2">
      <c r="C5224" s="126"/>
      <c r="D5224" s="138">
        <v>38344</v>
      </c>
      <c r="E5224" s="142"/>
      <c r="F5224" s="141">
        <v>26.47</v>
      </c>
      <c r="G5224" s="126"/>
      <c r="H5224" s="126"/>
      <c r="I5224" s="126"/>
    </row>
    <row r="5225" spans="3:9" x14ac:dyDescent="0.2">
      <c r="C5225" s="126"/>
      <c r="D5225" s="138">
        <v>38343</v>
      </c>
      <c r="E5225" s="142"/>
      <c r="F5225" s="141">
        <v>26.52</v>
      </c>
      <c r="G5225" s="126"/>
      <c r="H5225" s="126"/>
      <c r="I5225" s="126"/>
    </row>
    <row r="5226" spans="3:9" x14ac:dyDescent="0.2">
      <c r="C5226" s="126"/>
      <c r="D5226" s="138">
        <v>38342</v>
      </c>
      <c r="E5226" s="142"/>
      <c r="F5226" s="141">
        <v>26.57</v>
      </c>
      <c r="G5226" s="126"/>
      <c r="H5226" s="126"/>
      <c r="I5226" s="126"/>
    </row>
    <row r="5227" spans="3:9" x14ac:dyDescent="0.2">
      <c r="C5227" s="126"/>
      <c r="D5227" s="138">
        <v>38341</v>
      </c>
      <c r="E5227" s="142"/>
      <c r="F5227" s="141">
        <v>26.58</v>
      </c>
      <c r="G5227" s="126"/>
      <c r="H5227" s="126"/>
      <c r="I5227" s="126"/>
    </row>
    <row r="5228" spans="3:9" x14ac:dyDescent="0.2">
      <c r="C5228" s="126"/>
      <c r="D5228" s="138">
        <v>38338</v>
      </c>
      <c r="E5228" s="142"/>
      <c r="F5228" s="141">
        <v>26.57</v>
      </c>
      <c r="G5228" s="126"/>
      <c r="H5228" s="126"/>
      <c r="I5228" s="126"/>
    </row>
    <row r="5229" spans="3:9" x14ac:dyDescent="0.2">
      <c r="C5229" s="126"/>
      <c r="D5229" s="138">
        <v>38337</v>
      </c>
      <c r="E5229" s="142"/>
      <c r="F5229" s="141">
        <v>26.57</v>
      </c>
      <c r="G5229" s="126"/>
      <c r="H5229" s="126"/>
      <c r="I5229" s="126"/>
    </row>
    <row r="5230" spans="3:9" x14ac:dyDescent="0.2">
      <c r="C5230" s="126"/>
      <c r="D5230" s="138">
        <v>38336</v>
      </c>
      <c r="E5230" s="142"/>
      <c r="F5230" s="141">
        <v>26.57</v>
      </c>
      <c r="G5230" s="126"/>
      <c r="H5230" s="126"/>
      <c r="I5230" s="126"/>
    </row>
    <row r="5231" spans="3:9" x14ac:dyDescent="0.2">
      <c r="C5231" s="126"/>
      <c r="D5231" s="138">
        <v>38335</v>
      </c>
      <c r="E5231" s="142"/>
      <c r="F5231" s="141">
        <v>26.57</v>
      </c>
      <c r="G5231" s="126"/>
      <c r="H5231" s="126"/>
      <c r="I5231" s="126"/>
    </row>
    <row r="5232" spans="3:9" x14ac:dyDescent="0.2">
      <c r="C5232" s="126"/>
      <c r="D5232" s="138">
        <v>38334</v>
      </c>
      <c r="E5232" s="142"/>
      <c r="F5232" s="141">
        <v>26.58</v>
      </c>
      <c r="G5232" s="126"/>
      <c r="H5232" s="126"/>
      <c r="I5232" s="126"/>
    </row>
    <row r="5233" spans="3:9" x14ac:dyDescent="0.2">
      <c r="C5233" s="126"/>
      <c r="D5233" s="138">
        <v>38331</v>
      </c>
      <c r="E5233" s="142"/>
      <c r="F5233" s="141">
        <v>26.67</v>
      </c>
      <c r="G5233" s="126"/>
      <c r="H5233" s="126"/>
      <c r="I5233" s="126"/>
    </row>
    <row r="5234" spans="3:9" x14ac:dyDescent="0.2">
      <c r="C5234" s="126"/>
      <c r="D5234" s="138">
        <v>38330</v>
      </c>
      <c r="E5234" s="142"/>
      <c r="F5234" s="141">
        <v>26.67</v>
      </c>
      <c r="G5234" s="126"/>
      <c r="H5234" s="126"/>
      <c r="I5234" s="126"/>
    </row>
    <row r="5235" spans="3:9" x14ac:dyDescent="0.2">
      <c r="C5235" s="126"/>
      <c r="D5235" s="138">
        <v>38329</v>
      </c>
      <c r="E5235" s="142"/>
      <c r="F5235" s="141">
        <v>26.61</v>
      </c>
      <c r="G5235" s="126"/>
      <c r="H5235" s="126"/>
      <c r="I5235" s="126"/>
    </row>
    <row r="5236" spans="3:9" x14ac:dyDescent="0.2">
      <c r="C5236" s="126"/>
      <c r="D5236" s="138">
        <v>38328</v>
      </c>
      <c r="E5236" s="142"/>
      <c r="F5236" s="141">
        <v>26.61</v>
      </c>
      <c r="G5236" s="126"/>
      <c r="H5236" s="126"/>
      <c r="I5236" s="126"/>
    </row>
    <row r="5237" spans="3:9" x14ac:dyDescent="0.2">
      <c r="C5237" s="126"/>
      <c r="D5237" s="138">
        <v>38327</v>
      </c>
      <c r="E5237" s="142"/>
      <c r="F5237" s="141">
        <v>26.61</v>
      </c>
      <c r="G5237" s="126"/>
      <c r="H5237" s="126"/>
      <c r="I5237" s="126"/>
    </row>
    <row r="5238" spans="3:9" x14ac:dyDescent="0.2">
      <c r="C5238" s="126"/>
      <c r="D5238" s="138">
        <v>38324</v>
      </c>
      <c r="E5238" s="142"/>
      <c r="F5238" s="141">
        <v>26.66</v>
      </c>
      <c r="G5238" s="126"/>
      <c r="H5238" s="126"/>
      <c r="I5238" s="126"/>
    </row>
    <row r="5239" spans="3:9" x14ac:dyDescent="0.2">
      <c r="C5239" s="126"/>
      <c r="D5239" s="138">
        <v>38323</v>
      </c>
      <c r="E5239" s="142"/>
      <c r="F5239" s="141">
        <v>26.65</v>
      </c>
      <c r="G5239" s="126"/>
      <c r="H5239" s="126"/>
      <c r="I5239" s="126"/>
    </row>
    <row r="5240" spans="3:9" x14ac:dyDescent="0.2">
      <c r="C5240" s="126"/>
      <c r="D5240" s="138">
        <v>38322</v>
      </c>
      <c r="E5240" s="142"/>
      <c r="F5240" s="141">
        <v>26.66</v>
      </c>
      <c r="G5240" s="126"/>
      <c r="H5240" s="126"/>
      <c r="I5240" s="126"/>
    </row>
    <row r="5241" spans="3:9" x14ac:dyDescent="0.2">
      <c r="C5241" s="126"/>
      <c r="D5241" s="138">
        <v>38321</v>
      </c>
      <c r="E5241" s="142"/>
      <c r="F5241" s="141">
        <v>26.71</v>
      </c>
      <c r="G5241" s="126"/>
      <c r="H5241" s="126"/>
      <c r="I5241" s="126"/>
    </row>
    <row r="5242" spans="3:9" x14ac:dyDescent="0.2">
      <c r="C5242" s="126"/>
      <c r="D5242" s="138">
        <v>38320</v>
      </c>
      <c r="E5242" s="142"/>
      <c r="F5242" s="141">
        <v>26.7</v>
      </c>
      <c r="G5242" s="126"/>
      <c r="H5242" s="126"/>
      <c r="I5242" s="126"/>
    </row>
    <row r="5243" spans="3:9" x14ac:dyDescent="0.2">
      <c r="C5243" s="126"/>
      <c r="D5243" s="138">
        <v>38317</v>
      </c>
      <c r="E5243" s="142"/>
      <c r="F5243" s="141">
        <v>26.6</v>
      </c>
      <c r="G5243" s="126"/>
      <c r="H5243" s="126"/>
      <c r="I5243" s="126"/>
    </row>
    <row r="5244" spans="3:9" x14ac:dyDescent="0.2">
      <c r="C5244" s="126"/>
      <c r="D5244" s="138">
        <v>38316</v>
      </c>
      <c r="E5244" s="142"/>
      <c r="F5244" s="141">
        <v>26.76</v>
      </c>
      <c r="G5244" s="126"/>
      <c r="H5244" s="126"/>
      <c r="I5244" s="126"/>
    </row>
    <row r="5245" spans="3:9" x14ac:dyDescent="0.2">
      <c r="C5245" s="126"/>
      <c r="D5245" s="138">
        <v>38315</v>
      </c>
      <c r="E5245" s="142"/>
      <c r="F5245" s="141">
        <v>27.01</v>
      </c>
      <c r="G5245" s="126"/>
      <c r="H5245" s="126"/>
      <c r="I5245" s="126"/>
    </row>
    <row r="5246" spans="3:9" x14ac:dyDescent="0.2">
      <c r="C5246" s="126"/>
      <c r="D5246" s="138">
        <v>38314</v>
      </c>
      <c r="E5246" s="142"/>
      <c r="F5246" s="141">
        <v>26.41</v>
      </c>
      <c r="G5246" s="126"/>
      <c r="H5246" s="126"/>
      <c r="I5246" s="126"/>
    </row>
    <row r="5247" spans="3:9" x14ac:dyDescent="0.2">
      <c r="C5247" s="126"/>
      <c r="D5247" s="138">
        <v>38313</v>
      </c>
      <c r="E5247" s="142"/>
      <c r="F5247" s="141">
        <v>26.15</v>
      </c>
      <c r="G5247" s="126"/>
      <c r="H5247" s="126"/>
      <c r="I5247" s="126"/>
    </row>
    <row r="5248" spans="3:9" x14ac:dyDescent="0.2">
      <c r="C5248" s="126"/>
      <c r="D5248" s="138">
        <v>38310</v>
      </c>
      <c r="E5248" s="142"/>
      <c r="F5248" s="141">
        <v>26.05</v>
      </c>
      <c r="G5248" s="126"/>
      <c r="H5248" s="126"/>
      <c r="I5248" s="126"/>
    </row>
    <row r="5249" spans="3:9" x14ac:dyDescent="0.2">
      <c r="C5249" s="126"/>
      <c r="D5249" s="138">
        <v>38309</v>
      </c>
      <c r="E5249" s="142"/>
      <c r="F5249" s="141">
        <v>26.15</v>
      </c>
      <c r="G5249" s="126"/>
      <c r="H5249" s="126"/>
      <c r="I5249" s="126"/>
    </row>
    <row r="5250" spans="3:9" x14ac:dyDescent="0.2">
      <c r="C5250" s="126"/>
      <c r="D5250" s="138">
        <v>38308</v>
      </c>
      <c r="E5250" s="142"/>
      <c r="F5250" s="141">
        <v>26.15</v>
      </c>
      <c r="G5250" s="126"/>
      <c r="H5250" s="126"/>
      <c r="I5250" s="126"/>
    </row>
    <row r="5251" spans="3:9" x14ac:dyDescent="0.2">
      <c r="C5251" s="126"/>
      <c r="D5251" s="138">
        <v>38307</v>
      </c>
      <c r="E5251" s="142"/>
      <c r="F5251" s="141">
        <v>26.15</v>
      </c>
      <c r="G5251" s="126"/>
      <c r="H5251" s="126"/>
      <c r="I5251" s="126"/>
    </row>
    <row r="5252" spans="3:9" x14ac:dyDescent="0.2">
      <c r="C5252" s="126"/>
      <c r="D5252" s="138">
        <v>38306</v>
      </c>
      <c r="E5252" s="142"/>
      <c r="F5252" s="141">
        <v>26.01</v>
      </c>
      <c r="G5252" s="126"/>
      <c r="H5252" s="126"/>
      <c r="I5252" s="126"/>
    </row>
    <row r="5253" spans="3:9" x14ac:dyDescent="0.2">
      <c r="C5253" s="126"/>
      <c r="D5253" s="138">
        <v>38303</v>
      </c>
      <c r="E5253" s="142"/>
      <c r="F5253" s="141">
        <v>26.46</v>
      </c>
      <c r="G5253" s="126"/>
      <c r="H5253" s="126"/>
      <c r="I5253" s="126"/>
    </row>
    <row r="5254" spans="3:9" x14ac:dyDescent="0.2">
      <c r="C5254" s="126"/>
      <c r="D5254" s="138">
        <v>38302</v>
      </c>
      <c r="E5254" s="142"/>
      <c r="F5254" s="141">
        <v>26.61</v>
      </c>
      <c r="G5254" s="126"/>
      <c r="H5254" s="126"/>
      <c r="I5254" s="126"/>
    </row>
    <row r="5255" spans="3:9" x14ac:dyDescent="0.2">
      <c r="C5255" s="126"/>
      <c r="D5255" s="138">
        <v>38301</v>
      </c>
      <c r="E5255" s="142"/>
      <c r="F5255" s="141">
        <v>26.71</v>
      </c>
      <c r="G5255" s="126"/>
      <c r="H5255" s="126"/>
      <c r="I5255" s="126"/>
    </row>
    <row r="5256" spans="3:9" x14ac:dyDescent="0.2">
      <c r="C5256" s="126"/>
      <c r="D5256" s="138">
        <v>38300</v>
      </c>
      <c r="E5256" s="142"/>
      <c r="F5256" s="141">
        <v>26.76</v>
      </c>
      <c r="G5256" s="126"/>
      <c r="H5256" s="126"/>
      <c r="I5256" s="126"/>
    </row>
    <row r="5257" spans="3:9" x14ac:dyDescent="0.2">
      <c r="C5257" s="126"/>
      <c r="D5257" s="138">
        <v>38299</v>
      </c>
      <c r="E5257" s="142"/>
      <c r="F5257" s="141">
        <v>26.91</v>
      </c>
      <c r="G5257" s="126"/>
      <c r="H5257" s="126"/>
      <c r="I5257" s="126"/>
    </row>
    <row r="5258" spans="3:9" x14ac:dyDescent="0.2">
      <c r="C5258" s="126"/>
      <c r="D5258" s="138">
        <v>38296</v>
      </c>
      <c r="E5258" s="142"/>
      <c r="F5258" s="141">
        <v>26.96</v>
      </c>
      <c r="G5258" s="126"/>
      <c r="H5258" s="126"/>
      <c r="I5258" s="126"/>
    </row>
    <row r="5259" spans="3:9" x14ac:dyDescent="0.2">
      <c r="C5259" s="126"/>
      <c r="D5259" s="138">
        <v>38295</v>
      </c>
      <c r="E5259" s="142"/>
      <c r="F5259" s="141">
        <v>27.11</v>
      </c>
      <c r="G5259" s="126"/>
      <c r="H5259" s="126"/>
      <c r="I5259" s="126"/>
    </row>
    <row r="5260" spans="3:9" x14ac:dyDescent="0.2">
      <c r="C5260" s="126"/>
      <c r="D5260" s="138">
        <v>38294</v>
      </c>
      <c r="E5260" s="142"/>
      <c r="F5260" s="141">
        <v>27.26</v>
      </c>
      <c r="G5260" s="126"/>
      <c r="H5260" s="126"/>
      <c r="I5260" s="126"/>
    </row>
    <row r="5261" spans="3:9" x14ac:dyDescent="0.2">
      <c r="C5261" s="126"/>
      <c r="D5261" s="138">
        <v>38292</v>
      </c>
      <c r="E5261" s="142"/>
      <c r="F5261" s="141">
        <v>27.01</v>
      </c>
      <c r="G5261" s="126"/>
      <c r="H5261" s="126"/>
      <c r="I5261" s="126"/>
    </row>
    <row r="5262" spans="3:9" x14ac:dyDescent="0.2">
      <c r="C5262" s="126"/>
      <c r="D5262" s="138">
        <v>38289</v>
      </c>
      <c r="E5262" s="142"/>
      <c r="F5262" s="141">
        <v>26.91</v>
      </c>
      <c r="G5262" s="126"/>
      <c r="H5262" s="126"/>
      <c r="I5262" s="126"/>
    </row>
    <row r="5263" spans="3:9" x14ac:dyDescent="0.2">
      <c r="C5263" s="126"/>
      <c r="D5263" s="138">
        <v>38288</v>
      </c>
      <c r="E5263" s="142"/>
      <c r="F5263" s="141">
        <v>26.86</v>
      </c>
      <c r="G5263" s="126"/>
      <c r="H5263" s="126"/>
      <c r="I5263" s="126"/>
    </row>
    <row r="5264" spans="3:9" x14ac:dyDescent="0.2">
      <c r="C5264" s="126"/>
      <c r="D5264" s="138">
        <v>38287</v>
      </c>
      <c r="E5264" s="142"/>
      <c r="F5264" s="141">
        <v>27.16</v>
      </c>
      <c r="G5264" s="126"/>
      <c r="H5264" s="126"/>
      <c r="I5264" s="126"/>
    </row>
    <row r="5265" spans="3:9" x14ac:dyDescent="0.2">
      <c r="C5265" s="126"/>
      <c r="D5265" s="138">
        <v>38286</v>
      </c>
      <c r="E5265" s="142"/>
      <c r="F5265" s="141">
        <v>27.26</v>
      </c>
      <c r="G5265" s="126"/>
      <c r="H5265" s="126"/>
      <c r="I5265" s="126"/>
    </row>
    <row r="5266" spans="3:9" x14ac:dyDescent="0.2">
      <c r="C5266" s="126"/>
      <c r="D5266" s="138">
        <v>38285</v>
      </c>
      <c r="E5266" s="142"/>
      <c r="F5266" s="141">
        <v>27.25</v>
      </c>
      <c r="G5266" s="126"/>
      <c r="H5266" s="126"/>
      <c r="I5266" s="126"/>
    </row>
    <row r="5267" spans="3:9" x14ac:dyDescent="0.2">
      <c r="C5267" s="126"/>
      <c r="D5267" s="138">
        <v>38282</v>
      </c>
      <c r="E5267" s="142"/>
      <c r="F5267" s="141">
        <v>27.055</v>
      </c>
      <c r="G5267" s="126"/>
      <c r="H5267" s="126"/>
      <c r="I5267" s="126"/>
    </row>
    <row r="5268" spans="3:9" x14ac:dyDescent="0.2">
      <c r="C5268" s="126"/>
      <c r="D5268" s="138">
        <v>38281</v>
      </c>
      <c r="E5268" s="142"/>
      <c r="F5268" s="141">
        <v>27.11</v>
      </c>
      <c r="G5268" s="126"/>
      <c r="H5268" s="126"/>
      <c r="I5268" s="126"/>
    </row>
    <row r="5269" spans="3:9" x14ac:dyDescent="0.2">
      <c r="C5269" s="126"/>
      <c r="D5269" s="138">
        <v>38280</v>
      </c>
      <c r="E5269" s="142"/>
      <c r="F5269" s="141">
        <v>27.41</v>
      </c>
      <c r="G5269" s="126"/>
      <c r="H5269" s="126"/>
      <c r="I5269" s="126"/>
    </row>
    <row r="5270" spans="3:9" x14ac:dyDescent="0.2">
      <c r="C5270" s="126"/>
      <c r="D5270" s="138">
        <v>38279</v>
      </c>
      <c r="E5270" s="142"/>
      <c r="F5270" s="141">
        <v>27.66</v>
      </c>
      <c r="G5270" s="126"/>
      <c r="H5270" s="126"/>
      <c r="I5270" s="126"/>
    </row>
    <row r="5271" spans="3:9" x14ac:dyDescent="0.2">
      <c r="C5271" s="126"/>
      <c r="D5271" s="138">
        <v>38278</v>
      </c>
      <c r="E5271" s="142"/>
      <c r="F5271" s="141">
        <v>27.96</v>
      </c>
      <c r="G5271" s="126"/>
      <c r="H5271" s="126"/>
      <c r="I5271" s="126"/>
    </row>
    <row r="5272" spans="3:9" x14ac:dyDescent="0.2">
      <c r="C5272" s="126"/>
      <c r="D5272" s="138">
        <v>38275</v>
      </c>
      <c r="E5272" s="142"/>
      <c r="F5272" s="141">
        <v>27.26</v>
      </c>
      <c r="G5272" s="126"/>
      <c r="H5272" s="126"/>
      <c r="I5272" s="126"/>
    </row>
    <row r="5273" spans="3:9" x14ac:dyDescent="0.2">
      <c r="C5273" s="126"/>
      <c r="D5273" s="138">
        <v>38274</v>
      </c>
      <c r="E5273" s="142"/>
      <c r="F5273" s="141">
        <v>26.91</v>
      </c>
      <c r="G5273" s="126"/>
      <c r="H5273" s="126"/>
      <c r="I5273" s="126"/>
    </row>
    <row r="5274" spans="3:9" x14ac:dyDescent="0.2">
      <c r="C5274" s="126"/>
      <c r="D5274" s="138">
        <v>38273</v>
      </c>
      <c r="E5274" s="142"/>
      <c r="F5274" s="141">
        <v>26.66</v>
      </c>
      <c r="G5274" s="126"/>
      <c r="H5274" s="126"/>
      <c r="I5274" s="126"/>
    </row>
    <row r="5275" spans="3:9" x14ac:dyDescent="0.2">
      <c r="C5275" s="126"/>
      <c r="D5275" s="138">
        <v>38272</v>
      </c>
      <c r="E5275" s="142"/>
      <c r="F5275" s="141">
        <v>26.71</v>
      </c>
      <c r="G5275" s="126"/>
      <c r="H5275" s="126"/>
      <c r="I5275" s="126"/>
    </row>
    <row r="5276" spans="3:9" x14ac:dyDescent="0.2">
      <c r="C5276" s="126"/>
      <c r="D5276" s="138">
        <v>38268</v>
      </c>
      <c r="E5276" s="142"/>
      <c r="F5276" s="141">
        <v>26.66</v>
      </c>
      <c r="G5276" s="126"/>
      <c r="H5276" s="126"/>
      <c r="I5276" s="126"/>
    </row>
    <row r="5277" spans="3:9" x14ac:dyDescent="0.2">
      <c r="C5277" s="126"/>
      <c r="D5277" s="138">
        <v>38267</v>
      </c>
      <c r="E5277" s="142"/>
      <c r="F5277" s="141">
        <v>26.97</v>
      </c>
      <c r="G5277" s="126"/>
      <c r="H5277" s="126"/>
      <c r="I5277" s="126"/>
    </row>
    <row r="5278" spans="3:9" x14ac:dyDescent="0.2">
      <c r="C5278" s="126"/>
      <c r="D5278" s="138">
        <v>38266</v>
      </c>
      <c r="E5278" s="142"/>
      <c r="F5278" s="141">
        <v>27.12</v>
      </c>
      <c r="G5278" s="126"/>
      <c r="H5278" s="126"/>
      <c r="I5278" s="126"/>
    </row>
    <row r="5279" spans="3:9" x14ac:dyDescent="0.2">
      <c r="C5279" s="126"/>
      <c r="D5279" s="138">
        <v>38265</v>
      </c>
      <c r="E5279" s="142"/>
      <c r="F5279" s="141">
        <v>27.17</v>
      </c>
      <c r="G5279" s="126"/>
      <c r="H5279" s="126"/>
      <c r="I5279" s="126"/>
    </row>
    <row r="5280" spans="3:9" x14ac:dyDescent="0.2">
      <c r="C5280" s="126"/>
      <c r="D5280" s="138">
        <v>38264</v>
      </c>
      <c r="E5280" s="142"/>
      <c r="F5280" s="141">
        <v>27.17</v>
      </c>
      <c r="G5280" s="126"/>
      <c r="H5280" s="126"/>
      <c r="I5280" s="126"/>
    </row>
    <row r="5281" spans="3:9" x14ac:dyDescent="0.2">
      <c r="C5281" s="126"/>
      <c r="D5281" s="138">
        <v>38261</v>
      </c>
      <c r="E5281" s="142"/>
      <c r="F5281" s="141">
        <v>27.26</v>
      </c>
      <c r="G5281" s="126"/>
      <c r="H5281" s="126"/>
      <c r="I5281" s="126"/>
    </row>
    <row r="5282" spans="3:9" x14ac:dyDescent="0.2">
      <c r="C5282" s="126"/>
      <c r="D5282" s="138">
        <v>38260</v>
      </c>
      <c r="E5282" s="142"/>
      <c r="F5282" s="141">
        <v>27.36</v>
      </c>
      <c r="G5282" s="126"/>
      <c r="H5282" s="126"/>
      <c r="I5282" s="126"/>
    </row>
    <row r="5283" spans="3:9" x14ac:dyDescent="0.2">
      <c r="C5283" s="126"/>
      <c r="D5283" s="138">
        <v>38259</v>
      </c>
      <c r="E5283" s="142"/>
      <c r="F5283" s="141">
        <v>27.51</v>
      </c>
      <c r="G5283" s="126"/>
      <c r="H5283" s="126"/>
      <c r="I5283" s="126"/>
    </row>
    <row r="5284" spans="3:9" x14ac:dyDescent="0.2">
      <c r="C5284" s="126"/>
      <c r="D5284" s="138">
        <v>38258</v>
      </c>
      <c r="E5284" s="142"/>
      <c r="F5284" s="141">
        <v>27.56</v>
      </c>
      <c r="G5284" s="126"/>
      <c r="H5284" s="126"/>
      <c r="I5284" s="126"/>
    </row>
    <row r="5285" spans="3:9" x14ac:dyDescent="0.2">
      <c r="C5285" s="126"/>
      <c r="D5285" s="138">
        <v>38257</v>
      </c>
      <c r="E5285" s="142"/>
      <c r="F5285" s="141">
        <v>27.56</v>
      </c>
      <c r="G5285" s="126"/>
      <c r="H5285" s="126"/>
      <c r="I5285" s="126"/>
    </row>
    <row r="5286" spans="3:9" x14ac:dyDescent="0.2">
      <c r="C5286" s="126"/>
      <c r="D5286" s="138">
        <v>38254</v>
      </c>
      <c r="E5286" s="142"/>
      <c r="F5286" s="141">
        <v>27.56</v>
      </c>
      <c r="G5286" s="126"/>
      <c r="H5286" s="126"/>
      <c r="I5286" s="126"/>
    </row>
    <row r="5287" spans="3:9" x14ac:dyDescent="0.2">
      <c r="C5287" s="126"/>
      <c r="D5287" s="138">
        <v>38253</v>
      </c>
      <c r="E5287" s="142"/>
      <c r="F5287" s="141">
        <v>27.46</v>
      </c>
      <c r="G5287" s="126"/>
      <c r="H5287" s="126"/>
      <c r="I5287" s="126"/>
    </row>
    <row r="5288" spans="3:9" x14ac:dyDescent="0.2">
      <c r="C5288" s="126"/>
      <c r="D5288" s="138">
        <v>38252</v>
      </c>
      <c r="E5288" s="142"/>
      <c r="F5288" s="141">
        <v>27.56</v>
      </c>
      <c r="G5288" s="126"/>
      <c r="H5288" s="126"/>
      <c r="I5288" s="126"/>
    </row>
    <row r="5289" spans="3:9" x14ac:dyDescent="0.2">
      <c r="C5289" s="126"/>
      <c r="D5289" s="138">
        <v>38251</v>
      </c>
      <c r="E5289" s="142"/>
      <c r="F5289" s="141">
        <v>27.66</v>
      </c>
      <c r="G5289" s="126"/>
      <c r="H5289" s="126"/>
      <c r="I5289" s="126"/>
    </row>
    <row r="5290" spans="3:9" x14ac:dyDescent="0.2">
      <c r="C5290" s="126"/>
      <c r="D5290" s="138">
        <v>38250</v>
      </c>
      <c r="E5290" s="142"/>
      <c r="F5290" s="141">
        <v>27.91</v>
      </c>
      <c r="G5290" s="126"/>
      <c r="H5290" s="126"/>
      <c r="I5290" s="126"/>
    </row>
    <row r="5291" spans="3:9" x14ac:dyDescent="0.2">
      <c r="C5291" s="126"/>
      <c r="D5291" s="138">
        <v>38247</v>
      </c>
      <c r="E5291" s="142"/>
      <c r="F5291" s="141">
        <v>27.96</v>
      </c>
      <c r="G5291" s="126"/>
      <c r="H5291" s="126"/>
      <c r="I5291" s="126"/>
    </row>
    <row r="5292" spans="3:9" x14ac:dyDescent="0.2">
      <c r="C5292" s="126"/>
      <c r="D5292" s="138">
        <v>38246</v>
      </c>
      <c r="E5292" s="142"/>
      <c r="F5292" s="141">
        <v>27.66</v>
      </c>
      <c r="G5292" s="126"/>
      <c r="H5292" s="126"/>
      <c r="I5292" s="126"/>
    </row>
    <row r="5293" spans="3:9" x14ac:dyDescent="0.2">
      <c r="C5293" s="126"/>
      <c r="D5293" s="138">
        <v>38245</v>
      </c>
      <c r="E5293" s="142"/>
      <c r="F5293" s="141">
        <v>27.71</v>
      </c>
      <c r="G5293" s="126"/>
      <c r="H5293" s="126"/>
      <c r="I5293" s="126"/>
    </row>
    <row r="5294" spans="3:9" x14ac:dyDescent="0.2">
      <c r="C5294" s="126"/>
      <c r="D5294" s="138">
        <v>38244</v>
      </c>
      <c r="E5294" s="142"/>
      <c r="F5294" s="141">
        <v>27.91</v>
      </c>
      <c r="G5294" s="126"/>
      <c r="H5294" s="126"/>
      <c r="I5294" s="126"/>
    </row>
    <row r="5295" spans="3:9" x14ac:dyDescent="0.2">
      <c r="C5295" s="126"/>
      <c r="D5295" s="138">
        <v>38243</v>
      </c>
      <c r="E5295" s="142"/>
      <c r="F5295" s="141">
        <v>28.06</v>
      </c>
      <c r="G5295" s="126"/>
      <c r="H5295" s="126"/>
      <c r="I5295" s="126"/>
    </row>
    <row r="5296" spans="3:9" x14ac:dyDescent="0.2">
      <c r="C5296" s="126"/>
      <c r="D5296" s="138">
        <v>38239</v>
      </c>
      <c r="E5296" s="142"/>
      <c r="F5296" s="141">
        <v>28.21</v>
      </c>
      <c r="G5296" s="126"/>
      <c r="H5296" s="126"/>
      <c r="I5296" s="126"/>
    </row>
    <row r="5297" spans="3:9" x14ac:dyDescent="0.2">
      <c r="C5297" s="126"/>
      <c r="D5297" s="138">
        <v>38238</v>
      </c>
      <c r="E5297" s="142"/>
      <c r="F5297" s="141">
        <v>28.46</v>
      </c>
      <c r="G5297" s="126"/>
      <c r="H5297" s="126"/>
      <c r="I5297" s="126"/>
    </row>
    <row r="5298" spans="3:9" x14ac:dyDescent="0.2">
      <c r="C5298" s="126"/>
      <c r="D5298" s="138">
        <v>38237</v>
      </c>
      <c r="E5298" s="142"/>
      <c r="F5298" s="141">
        <v>28.46</v>
      </c>
      <c r="G5298" s="126"/>
      <c r="H5298" s="126"/>
      <c r="I5298" s="126"/>
    </row>
    <row r="5299" spans="3:9" x14ac:dyDescent="0.2">
      <c r="C5299" s="126"/>
      <c r="D5299" s="138">
        <v>38236</v>
      </c>
      <c r="E5299" s="142"/>
      <c r="F5299" s="141">
        <v>28.21</v>
      </c>
      <c r="G5299" s="126"/>
      <c r="H5299" s="126"/>
      <c r="I5299" s="126"/>
    </row>
    <row r="5300" spans="3:9" x14ac:dyDescent="0.2">
      <c r="C5300" s="126"/>
      <c r="D5300" s="138">
        <v>38233</v>
      </c>
      <c r="E5300" s="142"/>
      <c r="F5300" s="141">
        <v>28.27</v>
      </c>
      <c r="G5300" s="126"/>
      <c r="H5300" s="126"/>
      <c r="I5300" s="126"/>
    </row>
    <row r="5301" spans="3:9" x14ac:dyDescent="0.2">
      <c r="C5301" s="126"/>
      <c r="D5301" s="138">
        <v>38232</v>
      </c>
      <c r="E5301" s="142"/>
      <c r="F5301" s="141">
        <v>28.37</v>
      </c>
      <c r="G5301" s="126"/>
      <c r="H5301" s="126"/>
      <c r="I5301" s="126"/>
    </row>
    <row r="5302" spans="3:9" x14ac:dyDescent="0.2">
      <c r="C5302" s="126"/>
      <c r="D5302" s="138">
        <v>38231</v>
      </c>
      <c r="E5302" s="142"/>
      <c r="F5302" s="141">
        <v>28.52</v>
      </c>
      <c r="G5302" s="126"/>
      <c r="H5302" s="126"/>
      <c r="I5302" s="126"/>
    </row>
    <row r="5303" spans="3:9" x14ac:dyDescent="0.2">
      <c r="C5303" s="126"/>
      <c r="D5303" s="138">
        <v>38230</v>
      </c>
      <c r="E5303" s="142"/>
      <c r="F5303" s="141">
        <v>28.77</v>
      </c>
      <c r="G5303" s="126"/>
      <c r="H5303" s="126"/>
      <c r="I5303" s="126"/>
    </row>
    <row r="5304" spans="3:9" x14ac:dyDescent="0.2">
      <c r="C5304" s="126"/>
      <c r="D5304" s="138">
        <v>38229</v>
      </c>
      <c r="E5304" s="142"/>
      <c r="F5304" s="141">
        <v>27.42</v>
      </c>
      <c r="G5304" s="126"/>
      <c r="H5304" s="126"/>
      <c r="I5304" s="126"/>
    </row>
    <row r="5305" spans="3:9" x14ac:dyDescent="0.2">
      <c r="C5305" s="126"/>
      <c r="D5305" s="138">
        <v>38226</v>
      </c>
      <c r="E5305" s="142"/>
      <c r="F5305" s="141">
        <v>28.67</v>
      </c>
      <c r="G5305" s="126"/>
      <c r="H5305" s="126"/>
      <c r="I5305" s="126"/>
    </row>
    <row r="5306" spans="3:9" x14ac:dyDescent="0.2">
      <c r="C5306" s="126"/>
      <c r="D5306" s="138">
        <v>38225</v>
      </c>
      <c r="E5306" s="142"/>
      <c r="F5306" s="141">
        <v>29.06</v>
      </c>
      <c r="G5306" s="126"/>
      <c r="H5306" s="126"/>
      <c r="I5306" s="126"/>
    </row>
    <row r="5307" spans="3:9" x14ac:dyDescent="0.2">
      <c r="C5307" s="126"/>
      <c r="D5307" s="138">
        <v>38223</v>
      </c>
      <c r="E5307" s="142"/>
      <c r="F5307" s="141">
        <v>29.01</v>
      </c>
      <c r="G5307" s="126"/>
      <c r="H5307" s="126"/>
      <c r="I5307" s="126"/>
    </row>
    <row r="5308" spans="3:9" x14ac:dyDescent="0.2">
      <c r="C5308" s="126"/>
      <c r="D5308" s="138">
        <v>38222</v>
      </c>
      <c r="E5308" s="142"/>
      <c r="F5308" s="141">
        <v>28.81</v>
      </c>
      <c r="G5308" s="126"/>
      <c r="H5308" s="126"/>
      <c r="I5308" s="126"/>
    </row>
    <row r="5309" spans="3:9" x14ac:dyDescent="0.2">
      <c r="C5309" s="126"/>
      <c r="D5309" s="138">
        <v>38219</v>
      </c>
      <c r="E5309" s="142"/>
      <c r="F5309" s="141">
        <v>28.66</v>
      </c>
      <c r="G5309" s="126"/>
      <c r="H5309" s="126"/>
      <c r="I5309" s="126"/>
    </row>
    <row r="5310" spans="3:9" x14ac:dyDescent="0.2">
      <c r="C5310" s="126"/>
      <c r="D5310" s="138">
        <v>38218</v>
      </c>
      <c r="E5310" s="142"/>
      <c r="F5310" s="141">
        <v>28.56</v>
      </c>
      <c r="G5310" s="126"/>
      <c r="H5310" s="126"/>
      <c r="I5310" s="126"/>
    </row>
    <row r="5311" spans="3:9" x14ac:dyDescent="0.2">
      <c r="C5311" s="126"/>
      <c r="D5311" s="138">
        <v>38217</v>
      </c>
      <c r="E5311" s="142"/>
      <c r="F5311" s="141">
        <v>28.41</v>
      </c>
      <c r="G5311" s="126"/>
      <c r="H5311" s="126"/>
      <c r="I5311" s="126"/>
    </row>
    <row r="5312" spans="3:9" x14ac:dyDescent="0.2">
      <c r="C5312" s="126"/>
      <c r="D5312" s="138">
        <v>38216</v>
      </c>
      <c r="E5312" s="142"/>
      <c r="F5312" s="141">
        <v>28.41</v>
      </c>
      <c r="G5312" s="126"/>
      <c r="H5312" s="126"/>
      <c r="I5312" s="126"/>
    </row>
    <row r="5313" spans="3:9" x14ac:dyDescent="0.2">
      <c r="C5313" s="126"/>
      <c r="D5313" s="138">
        <v>38215</v>
      </c>
      <c r="E5313" s="142"/>
      <c r="F5313" s="141">
        <v>28.67</v>
      </c>
      <c r="G5313" s="126"/>
      <c r="H5313" s="126"/>
      <c r="I5313" s="126"/>
    </row>
    <row r="5314" spans="3:9" x14ac:dyDescent="0.2">
      <c r="C5314" s="126"/>
      <c r="D5314" s="138">
        <v>38212</v>
      </c>
      <c r="E5314" s="142"/>
      <c r="F5314" s="141">
        <v>28.81</v>
      </c>
      <c r="G5314" s="126"/>
      <c r="H5314" s="126"/>
      <c r="I5314" s="126"/>
    </row>
    <row r="5315" spans="3:9" x14ac:dyDescent="0.2">
      <c r="C5315" s="126"/>
      <c r="D5315" s="138">
        <v>38211</v>
      </c>
      <c r="E5315" s="142"/>
      <c r="F5315" s="141">
        <v>28.91</v>
      </c>
      <c r="G5315" s="126"/>
      <c r="H5315" s="126"/>
      <c r="I5315" s="126"/>
    </row>
    <row r="5316" spans="3:9" x14ac:dyDescent="0.2">
      <c r="C5316" s="126"/>
      <c r="D5316" s="138">
        <v>38210</v>
      </c>
      <c r="E5316" s="142"/>
      <c r="F5316" s="141">
        <v>29.01</v>
      </c>
      <c r="G5316" s="126"/>
      <c r="H5316" s="126"/>
      <c r="I5316" s="126"/>
    </row>
    <row r="5317" spans="3:9" x14ac:dyDescent="0.2">
      <c r="C5317" s="126"/>
      <c r="D5317" s="138">
        <v>38209</v>
      </c>
      <c r="E5317" s="142"/>
      <c r="F5317" s="141">
        <v>29.11</v>
      </c>
      <c r="G5317" s="126"/>
      <c r="H5317" s="126"/>
      <c r="I5317" s="126"/>
    </row>
    <row r="5318" spans="3:9" x14ac:dyDescent="0.2">
      <c r="C5318" s="126"/>
      <c r="D5318" s="138">
        <v>38208</v>
      </c>
      <c r="E5318" s="142"/>
      <c r="F5318" s="141">
        <v>29.16</v>
      </c>
      <c r="G5318" s="126"/>
      <c r="H5318" s="126"/>
      <c r="I5318" s="126"/>
    </row>
    <row r="5319" spans="3:9" x14ac:dyDescent="0.2">
      <c r="C5319" s="126"/>
      <c r="D5319" s="138">
        <v>38205</v>
      </c>
      <c r="E5319" s="142"/>
      <c r="F5319" s="141">
        <v>29.21</v>
      </c>
      <c r="G5319" s="126"/>
      <c r="H5319" s="126"/>
      <c r="I5319" s="126"/>
    </row>
    <row r="5320" spans="3:9" x14ac:dyDescent="0.2">
      <c r="C5320" s="126"/>
      <c r="D5320" s="138">
        <v>38204</v>
      </c>
      <c r="E5320" s="142"/>
      <c r="F5320" s="141">
        <v>29.21</v>
      </c>
      <c r="G5320" s="126"/>
      <c r="H5320" s="126"/>
      <c r="I5320" s="126"/>
    </row>
    <row r="5321" spans="3:9" x14ac:dyDescent="0.2">
      <c r="C5321" s="126"/>
      <c r="D5321" s="138">
        <v>38203</v>
      </c>
      <c r="E5321" s="142"/>
      <c r="F5321" s="141">
        <v>29.21</v>
      </c>
      <c r="G5321" s="126"/>
      <c r="H5321" s="126"/>
      <c r="I5321" s="126"/>
    </row>
    <row r="5322" spans="3:9" x14ac:dyDescent="0.2">
      <c r="C5322" s="126"/>
      <c r="D5322" s="138">
        <v>38202</v>
      </c>
      <c r="E5322" s="142"/>
      <c r="F5322" s="141">
        <v>29.26</v>
      </c>
      <c r="G5322" s="126"/>
      <c r="H5322" s="126"/>
      <c r="I5322" s="126"/>
    </row>
    <row r="5323" spans="3:9" x14ac:dyDescent="0.2">
      <c r="C5323" s="126"/>
      <c r="D5323" s="138">
        <v>38201</v>
      </c>
      <c r="E5323" s="142"/>
      <c r="F5323" s="141">
        <v>29.16</v>
      </c>
      <c r="G5323" s="126"/>
      <c r="H5323" s="126"/>
      <c r="I5323" s="126"/>
    </row>
    <row r="5324" spans="3:9" x14ac:dyDescent="0.2">
      <c r="C5324" s="126"/>
      <c r="D5324" s="138">
        <v>38198</v>
      </c>
      <c r="E5324" s="142"/>
      <c r="F5324" s="141">
        <v>29.41</v>
      </c>
      <c r="G5324" s="126"/>
      <c r="H5324" s="126"/>
      <c r="I5324" s="126"/>
    </row>
    <row r="5325" spans="3:9" x14ac:dyDescent="0.2">
      <c r="C5325" s="126"/>
      <c r="D5325" s="138">
        <v>38197</v>
      </c>
      <c r="E5325" s="142"/>
      <c r="F5325" s="141">
        <v>29.41</v>
      </c>
      <c r="G5325" s="126"/>
      <c r="H5325" s="126"/>
      <c r="I5325" s="126"/>
    </row>
    <row r="5326" spans="3:9" x14ac:dyDescent="0.2">
      <c r="C5326" s="126"/>
      <c r="D5326" s="138">
        <v>38196</v>
      </c>
      <c r="E5326" s="142"/>
      <c r="F5326" s="141">
        <v>29.36</v>
      </c>
      <c r="G5326" s="126"/>
      <c r="H5326" s="126"/>
      <c r="I5326" s="126"/>
    </row>
    <row r="5327" spans="3:9" x14ac:dyDescent="0.2">
      <c r="C5327" s="126"/>
      <c r="D5327" s="138">
        <v>38195</v>
      </c>
      <c r="E5327" s="142"/>
      <c r="F5327" s="141">
        <v>29.36</v>
      </c>
      <c r="G5327" s="126"/>
      <c r="H5327" s="126"/>
      <c r="I5327" s="126"/>
    </row>
    <row r="5328" spans="3:9" x14ac:dyDescent="0.2">
      <c r="C5328" s="126"/>
      <c r="D5328" s="138">
        <v>38194</v>
      </c>
      <c r="E5328" s="142"/>
      <c r="F5328" s="141">
        <v>29.26</v>
      </c>
      <c r="G5328" s="126"/>
      <c r="H5328" s="126"/>
      <c r="I5328" s="126"/>
    </row>
    <row r="5329" spans="3:9" x14ac:dyDescent="0.2">
      <c r="C5329" s="126"/>
      <c r="D5329" s="138">
        <v>38191</v>
      </c>
      <c r="E5329" s="142"/>
      <c r="F5329" s="141">
        <v>29.31</v>
      </c>
      <c r="G5329" s="126"/>
      <c r="H5329" s="126"/>
      <c r="I5329" s="126"/>
    </row>
    <row r="5330" spans="3:9" x14ac:dyDescent="0.2">
      <c r="C5330" s="126"/>
      <c r="D5330" s="138">
        <v>38190</v>
      </c>
      <c r="E5330" s="142"/>
      <c r="F5330" s="141">
        <v>29.41</v>
      </c>
      <c r="G5330" s="126"/>
      <c r="H5330" s="126"/>
      <c r="I5330" s="126"/>
    </row>
    <row r="5331" spans="3:9" x14ac:dyDescent="0.2">
      <c r="C5331" s="126"/>
      <c r="D5331" s="138">
        <v>38189</v>
      </c>
      <c r="E5331" s="142"/>
      <c r="F5331" s="141">
        <v>29.46</v>
      </c>
      <c r="G5331" s="126"/>
      <c r="H5331" s="126"/>
      <c r="I5331" s="126"/>
    </row>
    <row r="5332" spans="3:9" x14ac:dyDescent="0.2">
      <c r="C5332" s="126"/>
      <c r="D5332" s="138">
        <v>38188</v>
      </c>
      <c r="E5332" s="142"/>
      <c r="F5332" s="141">
        <v>29.41</v>
      </c>
      <c r="G5332" s="126"/>
      <c r="H5332" s="126"/>
      <c r="I5332" s="126"/>
    </row>
    <row r="5333" spans="3:9" x14ac:dyDescent="0.2">
      <c r="C5333" s="126"/>
      <c r="D5333" s="138">
        <v>38187</v>
      </c>
      <c r="E5333" s="142"/>
      <c r="F5333" s="141">
        <v>29.36</v>
      </c>
      <c r="G5333" s="126"/>
      <c r="H5333" s="126"/>
      <c r="I5333" s="126"/>
    </row>
    <row r="5334" spans="3:9" x14ac:dyDescent="0.2">
      <c r="C5334" s="126"/>
      <c r="D5334" s="138">
        <v>38184</v>
      </c>
      <c r="E5334" s="142"/>
      <c r="F5334" s="141">
        <v>29.41</v>
      </c>
      <c r="G5334" s="126"/>
      <c r="H5334" s="126"/>
      <c r="I5334" s="126"/>
    </row>
    <row r="5335" spans="3:9" x14ac:dyDescent="0.2">
      <c r="C5335" s="126"/>
      <c r="D5335" s="138">
        <v>38183</v>
      </c>
      <c r="E5335" s="142"/>
      <c r="F5335" s="141">
        <v>29.36</v>
      </c>
      <c r="G5335" s="126"/>
      <c r="H5335" s="126"/>
      <c r="I5335" s="126"/>
    </row>
    <row r="5336" spans="3:9" x14ac:dyDescent="0.2">
      <c r="C5336" s="126"/>
      <c r="D5336" s="138">
        <v>38182</v>
      </c>
      <c r="E5336" s="142"/>
      <c r="F5336" s="141">
        <v>29.36</v>
      </c>
      <c r="G5336" s="126"/>
      <c r="H5336" s="126"/>
      <c r="I5336" s="126"/>
    </row>
    <row r="5337" spans="3:9" x14ac:dyDescent="0.2">
      <c r="C5337" s="126"/>
      <c r="D5337" s="138">
        <v>38181</v>
      </c>
      <c r="E5337" s="142"/>
      <c r="F5337" s="141">
        <v>29.36</v>
      </c>
      <c r="G5337" s="126"/>
      <c r="H5337" s="126"/>
      <c r="I5337" s="126"/>
    </row>
    <row r="5338" spans="3:9" x14ac:dyDescent="0.2">
      <c r="C5338" s="126"/>
      <c r="D5338" s="138">
        <v>38180</v>
      </c>
      <c r="E5338" s="142"/>
      <c r="F5338" s="141">
        <v>29.41</v>
      </c>
      <c r="G5338" s="126"/>
      <c r="H5338" s="126"/>
      <c r="I5338" s="126"/>
    </row>
    <row r="5339" spans="3:9" x14ac:dyDescent="0.2">
      <c r="C5339" s="126"/>
      <c r="D5339" s="138">
        <v>38177</v>
      </c>
      <c r="E5339" s="142"/>
      <c r="F5339" s="141">
        <v>29.46</v>
      </c>
      <c r="G5339" s="126"/>
      <c r="H5339" s="126"/>
      <c r="I5339" s="126"/>
    </row>
    <row r="5340" spans="3:9" x14ac:dyDescent="0.2">
      <c r="C5340" s="126"/>
      <c r="D5340" s="138">
        <v>38176</v>
      </c>
      <c r="E5340" s="142"/>
      <c r="F5340" s="141">
        <v>29.46</v>
      </c>
      <c r="G5340" s="126"/>
      <c r="H5340" s="126"/>
      <c r="I5340" s="126"/>
    </row>
    <row r="5341" spans="3:9" x14ac:dyDescent="0.2">
      <c r="C5341" s="126"/>
      <c r="D5341" s="138">
        <v>38175</v>
      </c>
      <c r="E5341" s="142"/>
      <c r="F5341" s="141">
        <v>29.46</v>
      </c>
      <c r="G5341" s="126"/>
      <c r="H5341" s="126"/>
      <c r="I5341" s="126"/>
    </row>
    <row r="5342" spans="3:9" x14ac:dyDescent="0.2">
      <c r="C5342" s="126"/>
      <c r="D5342" s="138">
        <v>38174</v>
      </c>
      <c r="E5342" s="142"/>
      <c r="F5342" s="141">
        <v>29.46</v>
      </c>
      <c r="G5342" s="126"/>
      <c r="H5342" s="126"/>
      <c r="I5342" s="126"/>
    </row>
    <row r="5343" spans="3:9" x14ac:dyDescent="0.2">
      <c r="C5343" s="126"/>
      <c r="D5343" s="138">
        <v>38173</v>
      </c>
      <c r="E5343" s="142"/>
      <c r="F5343" s="141">
        <v>29.46</v>
      </c>
      <c r="G5343" s="126"/>
      <c r="H5343" s="126"/>
      <c r="I5343" s="126"/>
    </row>
    <row r="5344" spans="3:9" x14ac:dyDescent="0.2">
      <c r="C5344" s="126"/>
      <c r="D5344" s="138">
        <v>38170</v>
      </c>
      <c r="E5344" s="142"/>
      <c r="F5344" s="141">
        <v>29.51</v>
      </c>
      <c r="G5344" s="126"/>
      <c r="H5344" s="126"/>
      <c r="I5344" s="126"/>
    </row>
    <row r="5345" spans="3:9" x14ac:dyDescent="0.2">
      <c r="C5345" s="126"/>
      <c r="D5345" s="138">
        <v>38169</v>
      </c>
      <c r="E5345" s="142"/>
      <c r="F5345" s="141">
        <v>29.6</v>
      </c>
      <c r="G5345" s="126"/>
      <c r="H5345" s="126"/>
      <c r="I5345" s="126"/>
    </row>
    <row r="5346" spans="3:9" x14ac:dyDescent="0.2">
      <c r="C5346" s="126"/>
      <c r="D5346" s="138">
        <v>38168</v>
      </c>
      <c r="E5346" s="142"/>
      <c r="F5346" s="141">
        <v>29.65</v>
      </c>
      <c r="G5346" s="126"/>
      <c r="H5346" s="126"/>
      <c r="I5346" s="126"/>
    </row>
    <row r="5347" spans="3:9" x14ac:dyDescent="0.2">
      <c r="C5347" s="126"/>
      <c r="D5347" s="138">
        <v>38167</v>
      </c>
      <c r="E5347" s="142"/>
      <c r="F5347" s="141">
        <v>29.7</v>
      </c>
      <c r="G5347" s="126"/>
      <c r="H5347" s="126"/>
      <c r="I5347" s="126"/>
    </row>
    <row r="5348" spans="3:9" x14ac:dyDescent="0.2">
      <c r="C5348" s="126"/>
      <c r="D5348" s="138">
        <v>38166</v>
      </c>
      <c r="E5348" s="142"/>
      <c r="F5348" s="141">
        <v>29.7</v>
      </c>
      <c r="G5348" s="126"/>
      <c r="H5348" s="126"/>
      <c r="I5348" s="126"/>
    </row>
    <row r="5349" spans="3:9" x14ac:dyDescent="0.2">
      <c r="C5349" s="126"/>
      <c r="D5349" s="138">
        <v>38163</v>
      </c>
      <c r="E5349" s="142"/>
      <c r="F5349" s="141">
        <v>29.7</v>
      </c>
      <c r="G5349" s="126"/>
      <c r="H5349" s="126"/>
      <c r="I5349" s="126"/>
    </row>
    <row r="5350" spans="3:9" x14ac:dyDescent="0.2">
      <c r="C5350" s="126"/>
      <c r="D5350" s="138">
        <v>38162</v>
      </c>
      <c r="E5350" s="142"/>
      <c r="F5350" s="141">
        <v>29.65</v>
      </c>
      <c r="G5350" s="126"/>
      <c r="H5350" s="126"/>
      <c r="I5350" s="126"/>
    </row>
    <row r="5351" spans="3:9" x14ac:dyDescent="0.2">
      <c r="C5351" s="126"/>
      <c r="D5351" s="138">
        <v>38161</v>
      </c>
      <c r="E5351" s="142"/>
      <c r="F5351" s="141">
        <v>29.7</v>
      </c>
      <c r="G5351" s="126"/>
      <c r="H5351" s="126"/>
      <c r="I5351" s="126"/>
    </row>
    <row r="5352" spans="3:9" x14ac:dyDescent="0.2">
      <c r="C5352" s="126"/>
      <c r="D5352" s="138">
        <v>38160</v>
      </c>
      <c r="E5352" s="142"/>
      <c r="F5352" s="141">
        <v>29.7</v>
      </c>
      <c r="G5352" s="126"/>
      <c r="H5352" s="126"/>
      <c r="I5352" s="126"/>
    </row>
    <row r="5353" spans="3:9" x14ac:dyDescent="0.2">
      <c r="C5353" s="126"/>
      <c r="D5353" s="138">
        <v>38159</v>
      </c>
      <c r="E5353" s="142"/>
      <c r="F5353" s="141">
        <v>29.7</v>
      </c>
      <c r="G5353" s="126"/>
      <c r="H5353" s="126"/>
      <c r="I5353" s="126"/>
    </row>
    <row r="5354" spans="3:9" x14ac:dyDescent="0.2">
      <c r="C5354" s="126"/>
      <c r="D5354" s="138">
        <v>38156</v>
      </c>
      <c r="E5354" s="142"/>
      <c r="F5354" s="141">
        <v>29.6</v>
      </c>
      <c r="G5354" s="126"/>
      <c r="H5354" s="126"/>
      <c r="I5354" s="126"/>
    </row>
    <row r="5355" spans="3:9" x14ac:dyDescent="0.2">
      <c r="C5355" s="126"/>
      <c r="D5355" s="138">
        <v>38155</v>
      </c>
      <c r="E5355" s="142"/>
      <c r="F5355" s="141">
        <v>29.6</v>
      </c>
      <c r="G5355" s="126"/>
      <c r="H5355" s="126"/>
      <c r="I5355" s="126"/>
    </row>
    <row r="5356" spans="3:9" x14ac:dyDescent="0.2">
      <c r="C5356" s="126"/>
      <c r="D5356" s="138">
        <v>38154</v>
      </c>
      <c r="E5356" s="142"/>
      <c r="F5356" s="141">
        <v>29.65</v>
      </c>
      <c r="G5356" s="126"/>
      <c r="H5356" s="126"/>
      <c r="I5356" s="126"/>
    </row>
    <row r="5357" spans="3:9" x14ac:dyDescent="0.2">
      <c r="C5357" s="126"/>
      <c r="D5357" s="138">
        <v>38153</v>
      </c>
      <c r="E5357" s="142"/>
      <c r="F5357" s="141">
        <v>29.66</v>
      </c>
      <c r="G5357" s="126"/>
      <c r="H5357" s="126"/>
      <c r="I5357" s="126"/>
    </row>
    <row r="5358" spans="3:9" x14ac:dyDescent="0.2">
      <c r="C5358" s="126"/>
      <c r="D5358" s="138">
        <v>38152</v>
      </c>
      <c r="E5358" s="142"/>
      <c r="F5358" s="141">
        <v>29.66</v>
      </c>
      <c r="G5358" s="126"/>
      <c r="H5358" s="126"/>
      <c r="I5358" s="126"/>
    </row>
    <row r="5359" spans="3:9" x14ac:dyDescent="0.2">
      <c r="C5359" s="126"/>
      <c r="D5359" s="138">
        <v>38149</v>
      </c>
      <c r="E5359" s="142"/>
      <c r="F5359" s="141">
        <v>29.664999999999999</v>
      </c>
      <c r="G5359" s="126"/>
      <c r="H5359" s="126"/>
      <c r="I5359" s="126"/>
    </row>
    <row r="5360" spans="3:9" x14ac:dyDescent="0.2">
      <c r="C5360" s="126"/>
      <c r="D5360" s="138">
        <v>38148</v>
      </c>
      <c r="E5360" s="142"/>
      <c r="F5360" s="141">
        <v>29.72</v>
      </c>
      <c r="G5360" s="126"/>
      <c r="H5360" s="126"/>
      <c r="I5360" s="126"/>
    </row>
    <row r="5361" spans="3:9" x14ac:dyDescent="0.2">
      <c r="C5361" s="126"/>
      <c r="D5361" s="138">
        <v>38147</v>
      </c>
      <c r="E5361" s="142"/>
      <c r="F5361" s="141">
        <v>29.72</v>
      </c>
      <c r="G5361" s="126"/>
      <c r="H5361" s="126"/>
      <c r="I5361" s="126"/>
    </row>
    <row r="5362" spans="3:9" x14ac:dyDescent="0.2">
      <c r="C5362" s="126"/>
      <c r="D5362" s="138">
        <v>38146</v>
      </c>
      <c r="E5362" s="142"/>
      <c r="F5362" s="141">
        <v>29.77</v>
      </c>
      <c r="G5362" s="126"/>
      <c r="H5362" s="126"/>
      <c r="I5362" s="126"/>
    </row>
    <row r="5363" spans="3:9" x14ac:dyDescent="0.2">
      <c r="C5363" s="126"/>
      <c r="D5363" s="138">
        <v>38145</v>
      </c>
      <c r="E5363" s="142"/>
      <c r="F5363" s="141">
        <v>29.77</v>
      </c>
      <c r="G5363" s="126"/>
      <c r="H5363" s="126"/>
      <c r="I5363" s="126"/>
    </row>
    <row r="5364" spans="3:9" x14ac:dyDescent="0.2">
      <c r="C5364" s="126"/>
      <c r="D5364" s="138">
        <v>38142</v>
      </c>
      <c r="E5364" s="142"/>
      <c r="F5364" s="141">
        <v>29.72</v>
      </c>
      <c r="G5364" s="126"/>
      <c r="H5364" s="126"/>
      <c r="I5364" s="126"/>
    </row>
    <row r="5365" spans="3:9" x14ac:dyDescent="0.2">
      <c r="C5365" s="126"/>
      <c r="D5365" s="138">
        <v>38141</v>
      </c>
      <c r="E5365" s="142"/>
      <c r="F5365" s="141">
        <v>29.72</v>
      </c>
      <c r="G5365" s="126"/>
      <c r="H5365" s="126"/>
      <c r="I5365" s="126"/>
    </row>
    <row r="5366" spans="3:9" x14ac:dyDescent="0.2">
      <c r="C5366" s="126"/>
      <c r="D5366" s="138">
        <v>38140</v>
      </c>
      <c r="E5366" s="142"/>
      <c r="F5366" s="141">
        <v>29.774999999999999</v>
      </c>
      <c r="G5366" s="126"/>
      <c r="H5366" s="126"/>
      <c r="I5366" s="126"/>
    </row>
    <row r="5367" spans="3:9" x14ac:dyDescent="0.2">
      <c r="C5367" s="126"/>
      <c r="D5367" s="138">
        <v>38139</v>
      </c>
      <c r="E5367" s="142"/>
      <c r="F5367" s="141">
        <v>29.66</v>
      </c>
      <c r="G5367" s="126"/>
      <c r="H5367" s="126"/>
      <c r="I5367" s="126"/>
    </row>
    <row r="5368" spans="3:9" x14ac:dyDescent="0.2">
      <c r="C5368" s="126"/>
      <c r="D5368" s="138">
        <v>38138</v>
      </c>
      <c r="E5368" s="142"/>
      <c r="F5368" s="141">
        <v>29.66</v>
      </c>
      <c r="G5368" s="126"/>
      <c r="H5368" s="126"/>
      <c r="I5368" s="126"/>
    </row>
    <row r="5369" spans="3:9" x14ac:dyDescent="0.2">
      <c r="C5369" s="126"/>
      <c r="D5369" s="138">
        <v>38135</v>
      </c>
      <c r="E5369" s="142"/>
      <c r="F5369" s="141">
        <v>29.71</v>
      </c>
      <c r="G5369" s="126"/>
      <c r="H5369" s="126"/>
      <c r="I5369" s="126"/>
    </row>
    <row r="5370" spans="3:9" x14ac:dyDescent="0.2">
      <c r="C5370" s="126"/>
      <c r="D5370" s="138">
        <v>38134</v>
      </c>
      <c r="E5370" s="142"/>
      <c r="F5370" s="141">
        <v>29.76</v>
      </c>
      <c r="G5370" s="126"/>
      <c r="H5370" s="126"/>
      <c r="I5370" s="126"/>
    </row>
    <row r="5371" spans="3:9" x14ac:dyDescent="0.2">
      <c r="C5371" s="126"/>
      <c r="D5371" s="138">
        <v>38133</v>
      </c>
      <c r="E5371" s="142"/>
      <c r="F5371" s="141">
        <v>29.76</v>
      </c>
      <c r="G5371" s="126"/>
      <c r="H5371" s="126"/>
      <c r="I5371" s="126"/>
    </row>
    <row r="5372" spans="3:9" x14ac:dyDescent="0.2">
      <c r="C5372" s="126"/>
      <c r="D5372" s="138">
        <v>38132</v>
      </c>
      <c r="E5372" s="142"/>
      <c r="F5372" s="141">
        <v>29.81</v>
      </c>
      <c r="G5372" s="126"/>
      <c r="H5372" s="126"/>
      <c r="I5372" s="126"/>
    </row>
    <row r="5373" spans="3:9" x14ac:dyDescent="0.2">
      <c r="C5373" s="126"/>
      <c r="D5373" s="138">
        <v>38131</v>
      </c>
      <c r="E5373" s="142"/>
      <c r="F5373" s="141">
        <v>29.76</v>
      </c>
      <c r="G5373" s="126"/>
      <c r="H5373" s="126"/>
      <c r="I5373" s="126"/>
    </row>
    <row r="5374" spans="3:9" x14ac:dyDescent="0.2">
      <c r="C5374" s="126"/>
      <c r="D5374" s="138">
        <v>38128</v>
      </c>
      <c r="E5374" s="142"/>
      <c r="F5374" s="141">
        <v>29.76</v>
      </c>
      <c r="G5374" s="126"/>
      <c r="H5374" s="126"/>
      <c r="I5374" s="126"/>
    </row>
    <row r="5375" spans="3:9" x14ac:dyDescent="0.2">
      <c r="C5375" s="126"/>
      <c r="D5375" s="138">
        <v>38127</v>
      </c>
      <c r="E5375" s="142"/>
      <c r="F5375" s="141">
        <v>29.71</v>
      </c>
      <c r="G5375" s="126"/>
      <c r="H5375" s="126"/>
      <c r="I5375" s="126"/>
    </row>
    <row r="5376" spans="3:9" x14ac:dyDescent="0.2">
      <c r="C5376" s="126"/>
      <c r="D5376" s="138">
        <v>38126</v>
      </c>
      <c r="E5376" s="142"/>
      <c r="F5376" s="141">
        <v>29.66</v>
      </c>
      <c r="G5376" s="126"/>
      <c r="H5376" s="126"/>
      <c r="I5376" s="126"/>
    </row>
    <row r="5377" spans="3:9" x14ac:dyDescent="0.2">
      <c r="C5377" s="126"/>
      <c r="D5377" s="138">
        <v>38125</v>
      </c>
      <c r="E5377" s="142"/>
      <c r="F5377" s="141">
        <v>29.66</v>
      </c>
      <c r="G5377" s="126"/>
      <c r="H5377" s="126"/>
      <c r="I5377" s="126"/>
    </row>
    <row r="5378" spans="3:9" x14ac:dyDescent="0.2">
      <c r="C5378" s="126"/>
      <c r="D5378" s="138">
        <v>38121</v>
      </c>
      <c r="E5378" s="142"/>
      <c r="F5378" s="141">
        <v>29.75</v>
      </c>
      <c r="G5378" s="126"/>
      <c r="H5378" s="126"/>
      <c r="I5378" s="126"/>
    </row>
    <row r="5379" spans="3:9" x14ac:dyDescent="0.2">
      <c r="C5379" s="126"/>
      <c r="D5379" s="138">
        <v>38120</v>
      </c>
      <c r="E5379" s="142"/>
      <c r="F5379" s="141">
        <v>29.75</v>
      </c>
      <c r="G5379" s="126"/>
      <c r="H5379" s="126"/>
      <c r="I5379" s="126"/>
    </row>
    <row r="5380" spans="3:9" x14ac:dyDescent="0.2">
      <c r="C5380" s="126"/>
      <c r="D5380" s="138">
        <v>38119</v>
      </c>
      <c r="E5380" s="142"/>
      <c r="F5380" s="141">
        <v>29.75</v>
      </c>
      <c r="G5380" s="126"/>
      <c r="H5380" s="126"/>
      <c r="I5380" s="126"/>
    </row>
    <row r="5381" spans="3:9" x14ac:dyDescent="0.2">
      <c r="C5381" s="126"/>
      <c r="D5381" s="138">
        <v>38118</v>
      </c>
      <c r="E5381" s="142"/>
      <c r="F5381" s="141">
        <v>29.8</v>
      </c>
      <c r="G5381" s="126"/>
      <c r="H5381" s="126"/>
      <c r="I5381" s="126"/>
    </row>
    <row r="5382" spans="3:9" x14ac:dyDescent="0.2">
      <c r="C5382" s="126"/>
      <c r="D5382" s="138">
        <v>38117</v>
      </c>
      <c r="E5382" s="142"/>
      <c r="F5382" s="141">
        <v>29.8</v>
      </c>
      <c r="G5382" s="126"/>
      <c r="H5382" s="126"/>
      <c r="I5382" s="126"/>
    </row>
    <row r="5383" spans="3:9" x14ac:dyDescent="0.2">
      <c r="C5383" s="126"/>
      <c r="D5383" s="138">
        <v>38114</v>
      </c>
      <c r="E5383" s="142"/>
      <c r="F5383" s="141">
        <v>29.7</v>
      </c>
      <c r="G5383" s="126"/>
      <c r="H5383" s="126"/>
      <c r="I5383" s="126"/>
    </row>
    <row r="5384" spans="3:9" x14ac:dyDescent="0.2">
      <c r="C5384" s="126"/>
      <c r="D5384" s="138">
        <v>38113</v>
      </c>
      <c r="E5384" s="142"/>
      <c r="F5384" s="141">
        <v>29.6</v>
      </c>
      <c r="G5384" s="126"/>
      <c r="H5384" s="126"/>
      <c r="I5384" s="126"/>
    </row>
    <row r="5385" spans="3:9" x14ac:dyDescent="0.2">
      <c r="C5385" s="126"/>
      <c r="D5385" s="138">
        <v>38112</v>
      </c>
      <c r="E5385" s="142"/>
      <c r="F5385" s="141">
        <v>29.65</v>
      </c>
      <c r="G5385" s="126"/>
      <c r="H5385" s="126"/>
      <c r="I5385" s="126"/>
    </row>
    <row r="5386" spans="3:9" x14ac:dyDescent="0.2">
      <c r="C5386" s="126"/>
      <c r="D5386" s="138">
        <v>38111</v>
      </c>
      <c r="E5386" s="142"/>
      <c r="F5386" s="141">
        <v>29.6</v>
      </c>
      <c r="G5386" s="126"/>
      <c r="H5386" s="126"/>
      <c r="I5386" s="126"/>
    </row>
    <row r="5387" spans="3:9" x14ac:dyDescent="0.2">
      <c r="C5387" s="126"/>
      <c r="D5387" s="138">
        <v>38110</v>
      </c>
      <c r="E5387" s="142"/>
      <c r="F5387" s="141">
        <v>29.56</v>
      </c>
      <c r="G5387" s="126"/>
      <c r="H5387" s="126"/>
      <c r="I5387" s="126"/>
    </row>
    <row r="5388" spans="3:9" x14ac:dyDescent="0.2">
      <c r="C5388" s="126"/>
      <c r="D5388" s="138">
        <v>38107</v>
      </c>
      <c r="E5388" s="142"/>
      <c r="F5388" s="141">
        <v>29.71</v>
      </c>
      <c r="G5388" s="126"/>
      <c r="H5388" s="126"/>
      <c r="I5388" s="126"/>
    </row>
    <row r="5389" spans="3:9" x14ac:dyDescent="0.2">
      <c r="C5389" s="126"/>
      <c r="D5389" s="138">
        <v>38106</v>
      </c>
      <c r="E5389" s="142"/>
      <c r="F5389" s="141">
        <v>29.71</v>
      </c>
      <c r="G5389" s="126"/>
      <c r="H5389" s="126"/>
      <c r="I5389" s="126"/>
    </row>
    <row r="5390" spans="3:9" x14ac:dyDescent="0.2">
      <c r="C5390" s="126"/>
      <c r="D5390" s="138">
        <v>38105</v>
      </c>
      <c r="E5390" s="142"/>
      <c r="F5390" s="141">
        <v>29.66</v>
      </c>
      <c r="G5390" s="126"/>
      <c r="H5390" s="126"/>
      <c r="I5390" s="126"/>
    </row>
    <row r="5391" spans="3:9" x14ac:dyDescent="0.2">
      <c r="C5391" s="126"/>
      <c r="D5391" s="138">
        <v>38104</v>
      </c>
      <c r="E5391" s="142"/>
      <c r="F5391" s="141">
        <v>29.46</v>
      </c>
      <c r="G5391" s="126"/>
      <c r="H5391" s="126"/>
      <c r="I5391" s="126"/>
    </row>
    <row r="5392" spans="3:9" x14ac:dyDescent="0.2">
      <c r="C5392" s="126"/>
      <c r="D5392" s="138">
        <v>38103</v>
      </c>
      <c r="E5392" s="142"/>
      <c r="F5392" s="141">
        <v>29.41</v>
      </c>
      <c r="G5392" s="126"/>
      <c r="H5392" s="126"/>
      <c r="I5392" s="126"/>
    </row>
    <row r="5393" spans="3:9" x14ac:dyDescent="0.2">
      <c r="C5393" s="126"/>
      <c r="D5393" s="138">
        <v>38100</v>
      </c>
      <c r="E5393" s="142"/>
      <c r="F5393" s="141">
        <v>29.56</v>
      </c>
      <c r="G5393" s="126"/>
      <c r="H5393" s="126"/>
      <c r="I5393" s="126"/>
    </row>
    <row r="5394" spans="3:9" x14ac:dyDescent="0.2">
      <c r="C5394" s="126"/>
      <c r="D5394" s="138">
        <v>38099</v>
      </c>
      <c r="E5394" s="142"/>
      <c r="F5394" s="141">
        <v>29.6</v>
      </c>
      <c r="G5394" s="126"/>
      <c r="H5394" s="126"/>
      <c r="I5394" s="126"/>
    </row>
    <row r="5395" spans="3:9" x14ac:dyDescent="0.2">
      <c r="C5395" s="126"/>
      <c r="D5395" s="138">
        <v>38098</v>
      </c>
      <c r="E5395" s="142"/>
      <c r="F5395" s="141">
        <v>29.6</v>
      </c>
      <c r="G5395" s="126"/>
      <c r="H5395" s="126"/>
      <c r="I5395" s="126"/>
    </row>
    <row r="5396" spans="3:9" x14ac:dyDescent="0.2">
      <c r="C5396" s="126"/>
      <c r="D5396" s="138">
        <v>38097</v>
      </c>
      <c r="E5396" s="142"/>
      <c r="F5396" s="141">
        <v>29.59</v>
      </c>
      <c r="G5396" s="126"/>
      <c r="H5396" s="126"/>
      <c r="I5396" s="126"/>
    </row>
    <row r="5397" spans="3:9" x14ac:dyDescent="0.2">
      <c r="C5397" s="126"/>
      <c r="D5397" s="138">
        <v>38093</v>
      </c>
      <c r="E5397" s="142"/>
      <c r="F5397" s="141">
        <v>29.635000000000002</v>
      </c>
      <c r="G5397" s="126"/>
      <c r="H5397" s="126"/>
      <c r="I5397" s="126"/>
    </row>
    <row r="5398" spans="3:9" x14ac:dyDescent="0.2">
      <c r="C5398" s="126"/>
      <c r="D5398" s="138">
        <v>38092</v>
      </c>
      <c r="E5398" s="142"/>
      <c r="F5398" s="141">
        <v>29.635000000000002</v>
      </c>
      <c r="G5398" s="126"/>
      <c r="H5398" s="126"/>
      <c r="I5398" s="126"/>
    </row>
    <row r="5399" spans="3:9" x14ac:dyDescent="0.2">
      <c r="C5399" s="126"/>
      <c r="D5399" s="138">
        <v>38091</v>
      </c>
      <c r="E5399" s="142"/>
      <c r="F5399" s="141">
        <v>29.63</v>
      </c>
      <c r="G5399" s="126"/>
      <c r="H5399" s="126"/>
      <c r="I5399" s="126"/>
    </row>
    <row r="5400" spans="3:9" x14ac:dyDescent="0.2">
      <c r="C5400" s="126"/>
      <c r="D5400" s="138">
        <v>38090</v>
      </c>
      <c r="E5400" s="142"/>
      <c r="F5400" s="141">
        <v>29.58</v>
      </c>
      <c r="G5400" s="126"/>
      <c r="H5400" s="126"/>
      <c r="I5400" s="126"/>
    </row>
    <row r="5401" spans="3:9" x14ac:dyDescent="0.2">
      <c r="C5401" s="126"/>
      <c r="D5401" s="138">
        <v>38089</v>
      </c>
      <c r="E5401" s="142"/>
      <c r="F5401" s="141">
        <v>29.58</v>
      </c>
      <c r="G5401" s="126"/>
      <c r="H5401" s="126"/>
      <c r="I5401" s="126"/>
    </row>
    <row r="5402" spans="3:9" x14ac:dyDescent="0.2">
      <c r="C5402" s="126"/>
      <c r="D5402" s="138">
        <v>38085</v>
      </c>
      <c r="E5402" s="142"/>
      <c r="F5402" s="141">
        <v>29.58</v>
      </c>
      <c r="G5402" s="126"/>
      <c r="H5402" s="126"/>
      <c r="I5402" s="126"/>
    </row>
    <row r="5403" spans="3:9" x14ac:dyDescent="0.2">
      <c r="C5403" s="126"/>
      <c r="D5403" s="138">
        <v>38084</v>
      </c>
      <c r="E5403" s="142"/>
      <c r="F5403" s="141">
        <v>29.58</v>
      </c>
      <c r="G5403" s="126"/>
      <c r="H5403" s="126"/>
      <c r="I5403" s="126"/>
    </row>
    <row r="5404" spans="3:9" x14ac:dyDescent="0.2">
      <c r="C5404" s="126"/>
      <c r="D5404" s="138">
        <v>38083</v>
      </c>
      <c r="E5404" s="142"/>
      <c r="F5404" s="141">
        <v>29.58</v>
      </c>
      <c r="G5404" s="126"/>
      <c r="H5404" s="126"/>
      <c r="I5404" s="126"/>
    </row>
    <row r="5405" spans="3:9" x14ac:dyDescent="0.2">
      <c r="C5405" s="126"/>
      <c r="D5405" s="138">
        <v>38082</v>
      </c>
      <c r="E5405" s="142"/>
      <c r="F5405" s="141">
        <v>29.63</v>
      </c>
      <c r="G5405" s="126"/>
      <c r="H5405" s="126"/>
      <c r="I5405" s="126"/>
    </row>
    <row r="5406" spans="3:9" x14ac:dyDescent="0.2">
      <c r="C5406" s="126"/>
      <c r="D5406" s="138">
        <v>38079</v>
      </c>
      <c r="E5406" s="142"/>
      <c r="F5406" s="141">
        <v>29.63</v>
      </c>
      <c r="G5406" s="126"/>
      <c r="H5406" s="126"/>
      <c r="I5406" s="126"/>
    </row>
    <row r="5407" spans="3:9" x14ac:dyDescent="0.2">
      <c r="C5407" s="126"/>
      <c r="D5407" s="138">
        <v>38078</v>
      </c>
      <c r="E5407" s="142"/>
      <c r="F5407" s="141">
        <v>29.635000000000002</v>
      </c>
      <c r="G5407" s="126"/>
      <c r="H5407" s="126"/>
      <c r="I5407" s="126"/>
    </row>
    <row r="5408" spans="3:9" x14ac:dyDescent="0.2">
      <c r="C5408" s="126"/>
      <c r="D5408" s="138">
        <v>38077</v>
      </c>
      <c r="E5408" s="142"/>
      <c r="F5408" s="141">
        <v>29.63</v>
      </c>
      <c r="G5408" s="126"/>
      <c r="H5408" s="126"/>
      <c r="I5408" s="126"/>
    </row>
    <row r="5409" spans="3:9" x14ac:dyDescent="0.2">
      <c r="C5409" s="126"/>
      <c r="D5409" s="138">
        <v>38076</v>
      </c>
      <c r="E5409" s="142"/>
      <c r="F5409" s="141">
        <v>29.68</v>
      </c>
      <c r="G5409" s="126"/>
      <c r="H5409" s="126"/>
      <c r="I5409" s="126"/>
    </row>
    <row r="5410" spans="3:9" x14ac:dyDescent="0.2">
      <c r="C5410" s="126"/>
      <c r="D5410" s="138">
        <v>38075</v>
      </c>
      <c r="E5410" s="142"/>
      <c r="F5410" s="141">
        <v>29.684999999999999</v>
      </c>
      <c r="G5410" s="126"/>
      <c r="H5410" s="126"/>
      <c r="I5410" s="126"/>
    </row>
    <row r="5411" spans="3:9" x14ac:dyDescent="0.2">
      <c r="C5411" s="126"/>
      <c r="D5411" s="138">
        <v>38072</v>
      </c>
      <c r="E5411" s="142"/>
      <c r="F5411" s="141">
        <v>29.68</v>
      </c>
      <c r="G5411" s="126"/>
      <c r="H5411" s="126"/>
      <c r="I5411" s="126"/>
    </row>
    <row r="5412" spans="3:9" x14ac:dyDescent="0.2">
      <c r="C5412" s="126"/>
      <c r="D5412" s="138">
        <v>38071</v>
      </c>
      <c r="E5412" s="142"/>
      <c r="F5412" s="141">
        <v>29.68</v>
      </c>
      <c r="G5412" s="126"/>
      <c r="H5412" s="126"/>
      <c r="I5412" s="126"/>
    </row>
    <row r="5413" spans="3:9" x14ac:dyDescent="0.2">
      <c r="C5413" s="126"/>
      <c r="D5413" s="138">
        <v>38070</v>
      </c>
      <c r="E5413" s="142"/>
      <c r="F5413" s="141">
        <v>29.68</v>
      </c>
      <c r="G5413" s="126"/>
      <c r="H5413" s="126"/>
      <c r="I5413" s="126"/>
    </row>
    <row r="5414" spans="3:9" x14ac:dyDescent="0.2">
      <c r="C5414" s="126"/>
      <c r="D5414" s="138">
        <v>38069</v>
      </c>
      <c r="E5414" s="142"/>
      <c r="F5414" s="141">
        <v>29.734999999999999</v>
      </c>
      <c r="G5414" s="126"/>
      <c r="H5414" s="126"/>
      <c r="I5414" s="126"/>
    </row>
    <row r="5415" spans="3:9" x14ac:dyDescent="0.2">
      <c r="C5415" s="126"/>
      <c r="D5415" s="138">
        <v>38068</v>
      </c>
      <c r="E5415" s="142"/>
      <c r="F5415" s="141">
        <v>29.684999999999999</v>
      </c>
      <c r="G5415" s="126"/>
      <c r="H5415" s="126"/>
      <c r="I5415" s="126"/>
    </row>
    <row r="5416" spans="3:9" x14ac:dyDescent="0.2">
      <c r="C5416" s="126"/>
      <c r="D5416" s="138">
        <v>38065</v>
      </c>
      <c r="E5416" s="142"/>
      <c r="F5416" s="141">
        <v>29.684999999999999</v>
      </c>
      <c r="G5416" s="126"/>
      <c r="H5416" s="126"/>
      <c r="I5416" s="126"/>
    </row>
    <row r="5417" spans="3:9" x14ac:dyDescent="0.2">
      <c r="C5417" s="126"/>
      <c r="D5417" s="138">
        <v>38064</v>
      </c>
      <c r="E5417" s="142"/>
      <c r="F5417" s="141">
        <v>29.635000000000002</v>
      </c>
      <c r="G5417" s="126"/>
      <c r="H5417" s="126"/>
      <c r="I5417" s="126"/>
    </row>
    <row r="5418" spans="3:9" x14ac:dyDescent="0.2">
      <c r="C5418" s="126"/>
      <c r="D5418" s="138">
        <v>38063</v>
      </c>
      <c r="E5418" s="142"/>
      <c r="F5418" s="141">
        <v>29.635000000000002</v>
      </c>
      <c r="G5418" s="126"/>
      <c r="H5418" s="126"/>
      <c r="I5418" s="126"/>
    </row>
    <row r="5419" spans="3:9" x14ac:dyDescent="0.2">
      <c r="C5419" s="126"/>
      <c r="D5419" s="138">
        <v>38062</v>
      </c>
      <c r="E5419" s="142"/>
      <c r="F5419" s="141">
        <v>29.585000000000001</v>
      </c>
      <c r="G5419" s="126"/>
      <c r="H5419" s="126"/>
      <c r="I5419" s="126"/>
    </row>
    <row r="5420" spans="3:9" x14ac:dyDescent="0.2">
      <c r="C5420" s="126"/>
      <c r="D5420" s="138">
        <v>38061</v>
      </c>
      <c r="E5420" s="142"/>
      <c r="F5420" s="141">
        <v>29.585000000000001</v>
      </c>
      <c r="G5420" s="126"/>
      <c r="H5420" s="126"/>
      <c r="I5420" s="126"/>
    </row>
    <row r="5421" spans="3:9" x14ac:dyDescent="0.2">
      <c r="C5421" s="126"/>
      <c r="D5421" s="138">
        <v>38058</v>
      </c>
      <c r="E5421" s="142"/>
      <c r="F5421" s="141">
        <v>29.585000000000001</v>
      </c>
      <c r="G5421" s="126"/>
      <c r="H5421" s="126"/>
      <c r="I5421" s="126"/>
    </row>
    <row r="5422" spans="3:9" x14ac:dyDescent="0.2">
      <c r="C5422" s="126"/>
      <c r="D5422" s="138">
        <v>38057</v>
      </c>
      <c r="E5422" s="142"/>
      <c r="F5422" s="141">
        <v>29.58</v>
      </c>
      <c r="G5422" s="126"/>
      <c r="H5422" s="126"/>
      <c r="I5422" s="126"/>
    </row>
    <row r="5423" spans="3:9" x14ac:dyDescent="0.2">
      <c r="C5423" s="126"/>
      <c r="D5423" s="138">
        <v>38056</v>
      </c>
      <c r="E5423" s="142"/>
      <c r="F5423" s="141">
        <v>29.53</v>
      </c>
      <c r="G5423" s="126"/>
      <c r="H5423" s="126"/>
      <c r="I5423" s="126"/>
    </row>
    <row r="5424" spans="3:9" x14ac:dyDescent="0.2">
      <c r="C5424" s="126"/>
      <c r="D5424" s="138">
        <v>38055</v>
      </c>
      <c r="E5424" s="142"/>
      <c r="F5424" s="141">
        <v>29.53</v>
      </c>
      <c r="G5424" s="126"/>
      <c r="H5424" s="126"/>
      <c r="I5424" s="126"/>
    </row>
    <row r="5425" spans="3:9" x14ac:dyDescent="0.2">
      <c r="C5425" s="126"/>
      <c r="D5425" s="138">
        <v>38054</v>
      </c>
      <c r="E5425" s="142"/>
      <c r="F5425" s="141">
        <v>29.53</v>
      </c>
      <c r="G5425" s="126"/>
      <c r="H5425" s="126"/>
      <c r="I5425" s="126"/>
    </row>
    <row r="5426" spans="3:9" x14ac:dyDescent="0.2">
      <c r="C5426" s="126"/>
      <c r="D5426" s="138">
        <v>38051</v>
      </c>
      <c r="E5426" s="142"/>
      <c r="F5426" s="141">
        <v>29.53</v>
      </c>
      <c r="G5426" s="126"/>
      <c r="H5426" s="126"/>
      <c r="I5426" s="126"/>
    </row>
    <row r="5427" spans="3:9" x14ac:dyDescent="0.2">
      <c r="C5427" s="126"/>
      <c r="D5427" s="138">
        <v>38050</v>
      </c>
      <c r="E5427" s="142"/>
      <c r="F5427" s="141">
        <v>29.53</v>
      </c>
      <c r="G5427" s="126"/>
      <c r="H5427" s="126"/>
      <c r="I5427" s="126"/>
    </row>
    <row r="5428" spans="3:9" x14ac:dyDescent="0.2">
      <c r="C5428" s="126"/>
      <c r="D5428" s="138">
        <v>38049</v>
      </c>
      <c r="E5428" s="142"/>
      <c r="F5428" s="141">
        <v>29.53</v>
      </c>
      <c r="G5428" s="126"/>
      <c r="H5428" s="126"/>
      <c r="I5428" s="126"/>
    </row>
    <row r="5429" spans="3:9" x14ac:dyDescent="0.2">
      <c r="C5429" s="126"/>
      <c r="D5429" s="138">
        <v>38048</v>
      </c>
      <c r="E5429" s="142"/>
      <c r="F5429" s="141">
        <v>29.53</v>
      </c>
      <c r="G5429" s="126"/>
      <c r="H5429" s="126"/>
      <c r="I5429" s="126"/>
    </row>
    <row r="5430" spans="3:9" x14ac:dyDescent="0.2">
      <c r="C5430" s="126"/>
      <c r="D5430" s="138">
        <v>38047</v>
      </c>
      <c r="E5430" s="142"/>
      <c r="F5430" s="141">
        <v>29.48</v>
      </c>
      <c r="G5430" s="126"/>
      <c r="H5430" s="126"/>
      <c r="I5430" s="126"/>
    </row>
    <row r="5431" spans="3:9" x14ac:dyDescent="0.2">
      <c r="C5431" s="126"/>
      <c r="D5431" s="138">
        <v>38044</v>
      </c>
      <c r="E5431" s="142"/>
      <c r="F5431" s="141">
        <v>29.44</v>
      </c>
      <c r="G5431" s="126"/>
      <c r="H5431" s="126"/>
      <c r="I5431" s="126"/>
    </row>
    <row r="5432" spans="3:9" x14ac:dyDescent="0.2">
      <c r="C5432" s="126"/>
      <c r="D5432" s="138">
        <v>38043</v>
      </c>
      <c r="E5432" s="142"/>
      <c r="F5432" s="141">
        <v>29.43</v>
      </c>
      <c r="G5432" s="126"/>
      <c r="H5432" s="126"/>
      <c r="I5432" s="126"/>
    </row>
    <row r="5433" spans="3:9" x14ac:dyDescent="0.2">
      <c r="C5433" s="126"/>
      <c r="D5433" s="138">
        <v>38042</v>
      </c>
      <c r="E5433" s="142"/>
      <c r="F5433" s="141">
        <v>29.43</v>
      </c>
      <c r="G5433" s="126"/>
      <c r="H5433" s="126"/>
      <c r="I5433" s="126"/>
    </row>
    <row r="5434" spans="3:9" x14ac:dyDescent="0.2">
      <c r="C5434" s="126"/>
      <c r="D5434" s="138">
        <v>38037</v>
      </c>
      <c r="E5434" s="142"/>
      <c r="F5434" s="141">
        <v>29.44</v>
      </c>
      <c r="G5434" s="126"/>
      <c r="H5434" s="126"/>
      <c r="I5434" s="126"/>
    </row>
    <row r="5435" spans="3:9" x14ac:dyDescent="0.2">
      <c r="C5435" s="126"/>
      <c r="D5435" s="138">
        <v>38036</v>
      </c>
      <c r="E5435" s="142"/>
      <c r="F5435" s="141">
        <v>29.39</v>
      </c>
      <c r="G5435" s="126"/>
      <c r="H5435" s="126"/>
      <c r="I5435" s="126"/>
    </row>
    <row r="5436" spans="3:9" x14ac:dyDescent="0.2">
      <c r="C5436" s="126"/>
      <c r="D5436" s="138">
        <v>38035</v>
      </c>
      <c r="E5436" s="142"/>
      <c r="F5436" s="141">
        <v>29.39</v>
      </c>
      <c r="G5436" s="126"/>
      <c r="H5436" s="126"/>
      <c r="I5436" s="126"/>
    </row>
    <row r="5437" spans="3:9" x14ac:dyDescent="0.2">
      <c r="C5437" s="126"/>
      <c r="D5437" s="138">
        <v>38034</v>
      </c>
      <c r="E5437" s="142"/>
      <c r="F5437" s="141">
        <v>29.39</v>
      </c>
      <c r="G5437" s="126"/>
      <c r="H5437" s="126"/>
      <c r="I5437" s="126"/>
    </row>
    <row r="5438" spans="3:9" x14ac:dyDescent="0.2">
      <c r="C5438" s="126"/>
      <c r="D5438" s="138">
        <v>38033</v>
      </c>
      <c r="E5438" s="142"/>
      <c r="F5438" s="141">
        <v>29.44</v>
      </c>
      <c r="G5438" s="126"/>
      <c r="H5438" s="126"/>
      <c r="I5438" s="126"/>
    </row>
    <row r="5439" spans="3:9" x14ac:dyDescent="0.2">
      <c r="C5439" s="126"/>
      <c r="D5439" s="138">
        <v>38030</v>
      </c>
      <c r="E5439" s="142"/>
      <c r="F5439" s="141">
        <v>29.44</v>
      </c>
      <c r="G5439" s="126"/>
      <c r="H5439" s="126"/>
      <c r="I5439" s="126"/>
    </row>
    <row r="5440" spans="3:9" x14ac:dyDescent="0.2">
      <c r="C5440" s="126"/>
      <c r="D5440" s="138">
        <v>38029</v>
      </c>
      <c r="E5440" s="142"/>
      <c r="F5440" s="141">
        <v>29.43</v>
      </c>
      <c r="G5440" s="126"/>
      <c r="H5440" s="126"/>
      <c r="I5440" s="126"/>
    </row>
    <row r="5441" spans="3:9" x14ac:dyDescent="0.2">
      <c r="C5441" s="126"/>
      <c r="D5441" s="138">
        <v>38028</v>
      </c>
      <c r="E5441" s="142"/>
      <c r="F5441" s="141">
        <v>29.53</v>
      </c>
      <c r="G5441" s="126"/>
      <c r="H5441" s="126"/>
      <c r="I5441" s="126"/>
    </row>
    <row r="5442" spans="3:9" x14ac:dyDescent="0.2">
      <c r="C5442" s="126"/>
      <c r="D5442" s="138">
        <v>38027</v>
      </c>
      <c r="E5442" s="142"/>
      <c r="F5442" s="141">
        <v>29.48</v>
      </c>
      <c r="G5442" s="126"/>
      <c r="H5442" s="126"/>
      <c r="I5442" s="126"/>
    </row>
    <row r="5443" spans="3:9" x14ac:dyDescent="0.2">
      <c r="C5443" s="126"/>
      <c r="D5443" s="138">
        <v>38026</v>
      </c>
      <c r="E5443" s="142"/>
      <c r="F5443" s="141">
        <v>29.49</v>
      </c>
      <c r="G5443" s="126"/>
      <c r="H5443" s="126"/>
      <c r="I5443" s="126"/>
    </row>
    <row r="5444" spans="3:9" x14ac:dyDescent="0.2">
      <c r="C5444" s="126"/>
      <c r="D5444" s="138">
        <v>38023</v>
      </c>
      <c r="E5444" s="142"/>
      <c r="F5444" s="141">
        <v>29.54</v>
      </c>
      <c r="G5444" s="126"/>
      <c r="H5444" s="126"/>
      <c r="I5444" s="126"/>
    </row>
    <row r="5445" spans="3:9" x14ac:dyDescent="0.2">
      <c r="C5445" s="126"/>
      <c r="D5445" s="138">
        <v>38022</v>
      </c>
      <c r="E5445" s="142"/>
      <c r="F5445" s="141">
        <v>29.59</v>
      </c>
      <c r="G5445" s="126"/>
      <c r="H5445" s="126"/>
      <c r="I5445" s="126"/>
    </row>
    <row r="5446" spans="3:9" x14ac:dyDescent="0.2">
      <c r="C5446" s="126"/>
      <c r="D5446" s="138">
        <v>38021</v>
      </c>
      <c r="E5446" s="142"/>
      <c r="F5446" s="141">
        <v>29.54</v>
      </c>
      <c r="G5446" s="126"/>
      <c r="H5446" s="126"/>
      <c r="I5446" s="126"/>
    </row>
    <row r="5447" spans="3:9" x14ac:dyDescent="0.2">
      <c r="C5447" s="126"/>
      <c r="D5447" s="138">
        <v>38020</v>
      </c>
      <c r="E5447" s="142"/>
      <c r="F5447" s="141">
        <v>29.49</v>
      </c>
      <c r="G5447" s="126"/>
      <c r="H5447" s="126"/>
      <c r="I5447" s="126"/>
    </row>
    <row r="5448" spans="3:9" x14ac:dyDescent="0.2">
      <c r="C5448" s="126"/>
      <c r="D5448" s="138">
        <v>38019</v>
      </c>
      <c r="E5448" s="142"/>
      <c r="F5448" s="141">
        <v>29.49</v>
      </c>
      <c r="G5448" s="126"/>
      <c r="H5448" s="126"/>
      <c r="I5448" s="126"/>
    </row>
    <row r="5449" spans="3:9" x14ac:dyDescent="0.2">
      <c r="C5449" s="126"/>
      <c r="D5449" s="138">
        <v>38016</v>
      </c>
      <c r="E5449" s="142"/>
      <c r="F5449" s="141">
        <v>29.385000000000002</v>
      </c>
      <c r="G5449" s="126"/>
      <c r="H5449" s="126"/>
      <c r="I5449" s="126"/>
    </row>
    <row r="5450" spans="3:9" x14ac:dyDescent="0.2">
      <c r="C5450" s="126"/>
      <c r="D5450" s="138">
        <v>38015</v>
      </c>
      <c r="E5450" s="142"/>
      <c r="F5450" s="141">
        <v>29.385000000000002</v>
      </c>
      <c r="G5450" s="126"/>
      <c r="H5450" s="126"/>
      <c r="I5450" s="126"/>
    </row>
    <row r="5451" spans="3:9" x14ac:dyDescent="0.2">
      <c r="C5451" s="126"/>
      <c r="D5451" s="138">
        <v>38014</v>
      </c>
      <c r="E5451" s="142"/>
      <c r="F5451" s="141">
        <v>29.38</v>
      </c>
      <c r="G5451" s="126"/>
      <c r="H5451" s="126"/>
      <c r="I5451" s="126"/>
    </row>
    <row r="5452" spans="3:9" x14ac:dyDescent="0.2">
      <c r="C5452" s="126"/>
      <c r="D5452" s="138">
        <v>38013</v>
      </c>
      <c r="E5452" s="142"/>
      <c r="F5452" s="141">
        <v>29.43</v>
      </c>
      <c r="G5452" s="126"/>
      <c r="H5452" s="126"/>
      <c r="I5452" s="126"/>
    </row>
    <row r="5453" spans="3:9" x14ac:dyDescent="0.2">
      <c r="C5453" s="126"/>
      <c r="D5453" s="138">
        <v>38012</v>
      </c>
      <c r="E5453" s="142"/>
      <c r="F5453" s="141">
        <v>29.33</v>
      </c>
      <c r="G5453" s="126"/>
      <c r="H5453" s="126"/>
      <c r="I5453" s="126"/>
    </row>
    <row r="5454" spans="3:9" x14ac:dyDescent="0.2">
      <c r="C5454" s="126"/>
      <c r="D5454" s="138">
        <v>38009</v>
      </c>
      <c r="E5454" s="142"/>
      <c r="F5454" s="141">
        <v>29.43</v>
      </c>
      <c r="G5454" s="126"/>
      <c r="H5454" s="126"/>
      <c r="I5454" s="126"/>
    </row>
    <row r="5455" spans="3:9" x14ac:dyDescent="0.2">
      <c r="C5455" s="126"/>
      <c r="D5455" s="138">
        <v>38008</v>
      </c>
      <c r="E5455" s="142"/>
      <c r="F5455" s="141">
        <v>29.49</v>
      </c>
      <c r="G5455" s="126"/>
      <c r="H5455" s="126"/>
      <c r="I5455" s="126"/>
    </row>
    <row r="5456" spans="3:9" x14ac:dyDescent="0.2">
      <c r="C5456" s="126"/>
      <c r="D5456" s="138">
        <v>38007</v>
      </c>
      <c r="E5456" s="142"/>
      <c r="F5456" s="141">
        <v>29.49</v>
      </c>
      <c r="G5456" s="126"/>
      <c r="H5456" s="126"/>
      <c r="I5456" s="126"/>
    </row>
    <row r="5457" spans="3:9" x14ac:dyDescent="0.2">
      <c r="C5457" s="126"/>
      <c r="D5457" s="138">
        <v>38006</v>
      </c>
      <c r="E5457" s="142"/>
      <c r="F5457" s="141">
        <v>29.49</v>
      </c>
      <c r="G5457" s="126"/>
      <c r="H5457" s="126"/>
      <c r="I5457" s="126"/>
    </row>
    <row r="5458" spans="3:9" x14ac:dyDescent="0.2">
      <c r="C5458" s="126"/>
      <c r="D5458" s="138">
        <v>38005</v>
      </c>
      <c r="E5458" s="142"/>
      <c r="F5458" s="141">
        <v>29.44</v>
      </c>
      <c r="G5458" s="126"/>
      <c r="H5458" s="126"/>
      <c r="I5458" s="126"/>
    </row>
    <row r="5459" spans="3:9" x14ac:dyDescent="0.2">
      <c r="C5459" s="126"/>
      <c r="D5459" s="138">
        <v>38002</v>
      </c>
      <c r="E5459" s="142"/>
      <c r="F5459" s="141">
        <v>29.39</v>
      </c>
      <c r="G5459" s="126"/>
      <c r="H5459" s="126"/>
      <c r="I5459" s="126"/>
    </row>
    <row r="5460" spans="3:9" x14ac:dyDescent="0.2">
      <c r="C5460" s="126"/>
      <c r="D5460" s="138">
        <v>38001</v>
      </c>
      <c r="E5460" s="142"/>
      <c r="F5460" s="141">
        <v>29.39</v>
      </c>
      <c r="G5460" s="126"/>
      <c r="H5460" s="126"/>
      <c r="I5460" s="126"/>
    </row>
    <row r="5461" spans="3:9" x14ac:dyDescent="0.2">
      <c r="C5461" s="126"/>
      <c r="D5461" s="138">
        <v>38000</v>
      </c>
      <c r="E5461" s="142"/>
      <c r="F5461" s="141">
        <v>29.39</v>
      </c>
      <c r="G5461" s="126"/>
      <c r="H5461" s="126"/>
      <c r="I5461" s="126"/>
    </row>
    <row r="5462" spans="3:9" x14ac:dyDescent="0.2">
      <c r="C5462" s="126"/>
      <c r="D5462" s="138">
        <v>37999</v>
      </c>
      <c r="E5462" s="142"/>
      <c r="F5462" s="141">
        <v>29.44</v>
      </c>
      <c r="G5462" s="126"/>
      <c r="H5462" s="126"/>
      <c r="I5462" s="126"/>
    </row>
    <row r="5463" spans="3:9" x14ac:dyDescent="0.2">
      <c r="C5463" s="126"/>
      <c r="D5463" s="138">
        <v>37998</v>
      </c>
      <c r="E5463" s="142"/>
      <c r="F5463" s="141">
        <v>29.39</v>
      </c>
      <c r="G5463" s="126"/>
      <c r="H5463" s="126"/>
      <c r="I5463" s="126"/>
    </row>
    <row r="5464" spans="3:9" x14ac:dyDescent="0.2">
      <c r="C5464" s="126"/>
      <c r="D5464" s="138">
        <v>37995</v>
      </c>
      <c r="E5464" s="142"/>
      <c r="F5464" s="141">
        <v>29.39</v>
      </c>
      <c r="G5464" s="126"/>
      <c r="H5464" s="126"/>
      <c r="I5464" s="126"/>
    </row>
    <row r="5465" spans="3:9" x14ac:dyDescent="0.2">
      <c r="C5465" s="126"/>
      <c r="D5465" s="138">
        <v>37994</v>
      </c>
      <c r="E5465" s="142"/>
      <c r="F5465" s="141">
        <v>29.39</v>
      </c>
      <c r="G5465" s="126"/>
      <c r="H5465" s="126"/>
      <c r="I5465" s="126"/>
    </row>
    <row r="5466" spans="3:9" x14ac:dyDescent="0.2">
      <c r="C5466" s="126"/>
      <c r="D5466" s="138">
        <v>37993</v>
      </c>
      <c r="E5466" s="142"/>
      <c r="F5466" s="141">
        <v>29.19</v>
      </c>
      <c r="G5466" s="126"/>
      <c r="H5466" s="126"/>
      <c r="I5466" s="126"/>
    </row>
    <row r="5467" spans="3:9" x14ac:dyDescent="0.2">
      <c r="C5467" s="126"/>
      <c r="D5467" s="138">
        <v>37991</v>
      </c>
      <c r="E5467" s="142"/>
      <c r="F5467" s="141">
        <v>29.04</v>
      </c>
      <c r="G5467" s="126"/>
      <c r="H5467" s="126"/>
      <c r="I5467" s="126"/>
    </row>
    <row r="5468" spans="3:9" x14ac:dyDescent="0.2">
      <c r="C5468" s="126"/>
      <c r="D5468" s="138">
        <v>37988</v>
      </c>
      <c r="E5468" s="142"/>
      <c r="F5468" s="141">
        <v>29.04</v>
      </c>
      <c r="G5468" s="126"/>
      <c r="H5468" s="126"/>
      <c r="I5468" s="126"/>
    </row>
    <row r="5469" spans="3:9" x14ac:dyDescent="0.2">
      <c r="C5469" s="126"/>
      <c r="D5469" s="138">
        <v>37985</v>
      </c>
      <c r="E5469" s="142"/>
      <c r="F5469" s="141">
        <v>29.29</v>
      </c>
      <c r="G5469" s="126"/>
      <c r="H5469" s="126"/>
      <c r="I5469" s="126"/>
    </row>
    <row r="5470" spans="3:9" x14ac:dyDescent="0.2">
      <c r="C5470" s="126"/>
      <c r="D5470" s="138">
        <v>37984</v>
      </c>
      <c r="E5470" s="142"/>
      <c r="F5470" s="141">
        <v>29.29</v>
      </c>
      <c r="G5470" s="126"/>
      <c r="H5470" s="126"/>
      <c r="I5470" s="126"/>
    </row>
    <row r="5471" spans="3:9" x14ac:dyDescent="0.2">
      <c r="C5471" s="126"/>
      <c r="D5471" s="138">
        <v>37981</v>
      </c>
      <c r="E5471" s="142"/>
      <c r="F5471" s="141">
        <v>29.29</v>
      </c>
      <c r="G5471" s="126"/>
      <c r="H5471" s="126"/>
      <c r="I5471" s="126"/>
    </row>
    <row r="5472" spans="3:9" x14ac:dyDescent="0.2">
      <c r="C5472" s="126"/>
      <c r="D5472" s="138">
        <v>37979</v>
      </c>
      <c r="E5472" s="142"/>
      <c r="F5472" s="141">
        <v>29.29</v>
      </c>
      <c r="G5472" s="126"/>
      <c r="H5472" s="126"/>
      <c r="I5472" s="126"/>
    </row>
    <row r="5473" spans="3:9" x14ac:dyDescent="0.2">
      <c r="C5473" s="126"/>
      <c r="D5473" s="138">
        <v>37978</v>
      </c>
      <c r="E5473" s="142"/>
      <c r="F5473" s="141">
        <v>29.29</v>
      </c>
      <c r="G5473" s="126"/>
      <c r="H5473" s="126"/>
      <c r="I5473" s="126"/>
    </row>
    <row r="5474" spans="3:9" x14ac:dyDescent="0.2">
      <c r="C5474" s="126"/>
      <c r="D5474" s="138">
        <v>37977</v>
      </c>
      <c r="E5474" s="142"/>
      <c r="F5474" s="141">
        <v>29.24</v>
      </c>
      <c r="G5474" s="126"/>
      <c r="H5474" s="126"/>
      <c r="I5474" s="126"/>
    </row>
    <row r="5475" spans="3:9" x14ac:dyDescent="0.2">
      <c r="C5475" s="126"/>
      <c r="D5475" s="138">
        <v>37974</v>
      </c>
      <c r="E5475" s="142"/>
      <c r="F5475" s="141">
        <v>29.24</v>
      </c>
      <c r="G5475" s="126"/>
      <c r="H5475" s="126"/>
      <c r="I5475" s="126"/>
    </row>
    <row r="5476" spans="3:9" x14ac:dyDescent="0.2">
      <c r="C5476" s="126"/>
      <c r="D5476" s="138">
        <v>37973</v>
      </c>
      <c r="E5476" s="142"/>
      <c r="F5476" s="141">
        <v>29.24</v>
      </c>
      <c r="G5476" s="126"/>
      <c r="H5476" s="126"/>
      <c r="I5476" s="126"/>
    </row>
    <row r="5477" spans="3:9" x14ac:dyDescent="0.2">
      <c r="C5477" s="126"/>
      <c r="D5477" s="138">
        <v>37972</v>
      </c>
      <c r="E5477" s="142"/>
      <c r="F5477" s="141">
        <v>29.19</v>
      </c>
      <c r="G5477" s="126"/>
      <c r="H5477" s="126"/>
      <c r="I5477" s="126"/>
    </row>
    <row r="5478" spans="3:9" x14ac:dyDescent="0.2">
      <c r="C5478" s="126"/>
      <c r="D5478" s="138">
        <v>37971</v>
      </c>
      <c r="E5478" s="142"/>
      <c r="F5478" s="141">
        <v>29.19</v>
      </c>
      <c r="G5478" s="126"/>
      <c r="H5478" s="126"/>
      <c r="I5478" s="126"/>
    </row>
    <row r="5479" spans="3:9" x14ac:dyDescent="0.2">
      <c r="C5479" s="126"/>
      <c r="D5479" s="138">
        <v>37970</v>
      </c>
      <c r="E5479" s="142"/>
      <c r="F5479" s="141">
        <v>29.19</v>
      </c>
      <c r="G5479" s="126"/>
      <c r="H5479" s="126"/>
      <c r="I5479" s="126"/>
    </row>
    <row r="5480" spans="3:9" x14ac:dyDescent="0.2">
      <c r="C5480" s="126"/>
      <c r="D5480" s="138">
        <v>37967</v>
      </c>
      <c r="E5480" s="142"/>
      <c r="F5480" s="141">
        <v>29.14</v>
      </c>
      <c r="G5480" s="126"/>
      <c r="H5480" s="126"/>
      <c r="I5480" s="126"/>
    </row>
    <row r="5481" spans="3:9" x14ac:dyDescent="0.2">
      <c r="C5481" s="126"/>
      <c r="D5481" s="138">
        <v>37966</v>
      </c>
      <c r="E5481" s="142"/>
      <c r="F5481" s="141">
        <v>29.19</v>
      </c>
      <c r="G5481" s="126"/>
      <c r="H5481" s="126"/>
      <c r="I5481" s="126"/>
    </row>
    <row r="5482" spans="3:9" x14ac:dyDescent="0.2">
      <c r="C5482" s="126"/>
      <c r="D5482" s="138">
        <v>37965</v>
      </c>
      <c r="E5482" s="142"/>
      <c r="F5482" s="141">
        <v>29.19</v>
      </c>
      <c r="G5482" s="126"/>
      <c r="H5482" s="126"/>
      <c r="I5482" s="126"/>
    </row>
    <row r="5483" spans="3:9" x14ac:dyDescent="0.2">
      <c r="C5483" s="126"/>
      <c r="D5483" s="138">
        <v>37964</v>
      </c>
      <c r="E5483" s="142"/>
      <c r="F5483" s="141">
        <v>29.09</v>
      </c>
      <c r="G5483" s="126"/>
      <c r="H5483" s="126"/>
      <c r="I5483" s="126"/>
    </row>
    <row r="5484" spans="3:9" x14ac:dyDescent="0.2">
      <c r="C5484" s="126"/>
      <c r="D5484" s="138">
        <v>37963</v>
      </c>
      <c r="E5484" s="142"/>
      <c r="F5484" s="141">
        <v>29.09</v>
      </c>
      <c r="G5484" s="126"/>
      <c r="H5484" s="126"/>
      <c r="I5484" s="126"/>
    </row>
    <row r="5485" spans="3:9" x14ac:dyDescent="0.2">
      <c r="C5485" s="126"/>
      <c r="D5485" s="138">
        <v>37960</v>
      </c>
      <c r="E5485" s="142"/>
      <c r="F5485" s="141">
        <v>29.09</v>
      </c>
      <c r="G5485" s="126"/>
      <c r="H5485" s="126"/>
      <c r="I5485" s="126"/>
    </row>
    <row r="5486" spans="3:9" x14ac:dyDescent="0.2">
      <c r="C5486" s="126"/>
      <c r="D5486" s="138">
        <v>37959</v>
      </c>
      <c r="E5486" s="142"/>
      <c r="F5486" s="141">
        <v>29.14</v>
      </c>
      <c r="G5486" s="126"/>
      <c r="H5486" s="126"/>
      <c r="I5486" s="126"/>
    </row>
    <row r="5487" spans="3:9" x14ac:dyDescent="0.2">
      <c r="C5487" s="126"/>
      <c r="D5487" s="138">
        <v>37958</v>
      </c>
      <c r="E5487" s="142"/>
      <c r="F5487" s="141">
        <v>29.09</v>
      </c>
      <c r="G5487" s="126"/>
      <c r="H5487" s="126"/>
      <c r="I5487" s="126"/>
    </row>
    <row r="5488" spans="3:9" x14ac:dyDescent="0.2">
      <c r="C5488" s="126"/>
      <c r="D5488" s="138">
        <v>37957</v>
      </c>
      <c r="E5488" s="142"/>
      <c r="F5488" s="141">
        <v>29.04</v>
      </c>
      <c r="G5488" s="126"/>
      <c r="H5488" s="126"/>
      <c r="I5488" s="126"/>
    </row>
    <row r="5489" spans="3:9" x14ac:dyDescent="0.2">
      <c r="C5489" s="126"/>
      <c r="D5489" s="138">
        <v>37956</v>
      </c>
      <c r="E5489" s="142"/>
      <c r="F5489" s="141">
        <v>28.94</v>
      </c>
      <c r="G5489" s="126"/>
      <c r="H5489" s="126"/>
      <c r="I5489" s="126"/>
    </row>
    <row r="5490" spans="3:9" x14ac:dyDescent="0.2">
      <c r="C5490" s="126"/>
      <c r="D5490" s="138">
        <v>37953</v>
      </c>
      <c r="E5490" s="142"/>
      <c r="F5490" s="141">
        <v>28.89</v>
      </c>
      <c r="G5490" s="126"/>
      <c r="H5490" s="126"/>
      <c r="I5490" s="126"/>
    </row>
    <row r="5491" spans="3:9" x14ac:dyDescent="0.2">
      <c r="C5491" s="126"/>
      <c r="D5491" s="138">
        <v>37952</v>
      </c>
      <c r="E5491" s="142"/>
      <c r="F5491" s="141">
        <v>28.99</v>
      </c>
      <c r="G5491" s="126"/>
      <c r="H5491" s="126"/>
      <c r="I5491" s="126"/>
    </row>
    <row r="5492" spans="3:9" x14ac:dyDescent="0.2">
      <c r="C5492" s="126"/>
      <c r="D5492" s="138">
        <v>37951</v>
      </c>
      <c r="E5492" s="142"/>
      <c r="F5492" s="141">
        <v>28.99</v>
      </c>
      <c r="G5492" s="126"/>
      <c r="H5492" s="126"/>
      <c r="I5492" s="126"/>
    </row>
    <row r="5493" spans="3:9" x14ac:dyDescent="0.2">
      <c r="C5493" s="126"/>
      <c r="D5493" s="138">
        <v>37950</v>
      </c>
      <c r="E5493" s="142"/>
      <c r="F5493" s="141">
        <v>28.99</v>
      </c>
      <c r="G5493" s="126"/>
      <c r="H5493" s="126"/>
      <c r="I5493" s="126"/>
    </row>
    <row r="5494" spans="3:9" x14ac:dyDescent="0.2">
      <c r="C5494" s="126"/>
      <c r="D5494" s="138">
        <v>37949</v>
      </c>
      <c r="E5494" s="142"/>
      <c r="F5494" s="141">
        <v>28.99</v>
      </c>
      <c r="G5494" s="126"/>
      <c r="H5494" s="126"/>
      <c r="I5494" s="126"/>
    </row>
    <row r="5495" spans="3:9" x14ac:dyDescent="0.2">
      <c r="C5495" s="126"/>
      <c r="D5495" s="138">
        <v>37946</v>
      </c>
      <c r="E5495" s="142"/>
      <c r="F5495" s="141">
        <v>29.19</v>
      </c>
      <c r="G5495" s="126"/>
      <c r="H5495" s="126"/>
      <c r="I5495" s="126"/>
    </row>
    <row r="5496" spans="3:9" x14ac:dyDescent="0.2">
      <c r="C5496" s="126"/>
      <c r="D5496" s="138">
        <v>37945</v>
      </c>
      <c r="E5496" s="142"/>
      <c r="F5496" s="141">
        <v>29.09</v>
      </c>
      <c r="G5496" s="126"/>
      <c r="H5496" s="126"/>
      <c r="I5496" s="126"/>
    </row>
    <row r="5497" spans="3:9" x14ac:dyDescent="0.2">
      <c r="C5497" s="126"/>
      <c r="D5497" s="138">
        <v>37944</v>
      </c>
      <c r="E5497" s="142"/>
      <c r="F5497" s="141">
        <v>28.94</v>
      </c>
      <c r="G5497" s="126"/>
      <c r="H5497" s="126"/>
      <c r="I5497" s="126"/>
    </row>
    <row r="5498" spans="3:9" x14ac:dyDescent="0.2">
      <c r="C5498" s="126"/>
      <c r="D5498" s="138">
        <v>37943</v>
      </c>
      <c r="E5498" s="142"/>
      <c r="F5498" s="141">
        <v>28.79</v>
      </c>
      <c r="G5498" s="126"/>
      <c r="H5498" s="126"/>
      <c r="I5498" s="126"/>
    </row>
    <row r="5499" spans="3:9" x14ac:dyDescent="0.2">
      <c r="C5499" s="126"/>
      <c r="D5499" s="138">
        <v>37942</v>
      </c>
      <c r="E5499" s="142"/>
      <c r="F5499" s="141">
        <v>28.74</v>
      </c>
      <c r="G5499" s="126"/>
      <c r="H5499" s="126"/>
      <c r="I5499" s="126"/>
    </row>
    <row r="5500" spans="3:9" x14ac:dyDescent="0.2">
      <c r="C5500" s="126"/>
      <c r="D5500" s="138">
        <v>37939</v>
      </c>
      <c r="E5500" s="142"/>
      <c r="F5500" s="141">
        <v>28.79</v>
      </c>
      <c r="G5500" s="126"/>
      <c r="H5500" s="126"/>
      <c r="I5500" s="126"/>
    </row>
    <row r="5501" spans="3:9" x14ac:dyDescent="0.2">
      <c r="C5501" s="126"/>
      <c r="D5501" s="138">
        <v>37938</v>
      </c>
      <c r="E5501" s="142"/>
      <c r="F5501" s="141">
        <v>28.89</v>
      </c>
      <c r="G5501" s="126"/>
      <c r="H5501" s="126"/>
      <c r="I5501" s="126"/>
    </row>
    <row r="5502" spans="3:9" x14ac:dyDescent="0.2">
      <c r="C5502" s="126"/>
      <c r="D5502" s="138">
        <v>37937</v>
      </c>
      <c r="E5502" s="142"/>
      <c r="F5502" s="141">
        <v>28.84</v>
      </c>
      <c r="G5502" s="126"/>
      <c r="H5502" s="126"/>
      <c r="I5502" s="126"/>
    </row>
    <row r="5503" spans="3:9" x14ac:dyDescent="0.2">
      <c r="C5503" s="126"/>
      <c r="D5503" s="138">
        <v>37936</v>
      </c>
      <c r="E5503" s="142"/>
      <c r="F5503" s="141">
        <v>28.785</v>
      </c>
      <c r="G5503" s="126"/>
      <c r="H5503" s="126"/>
      <c r="I5503" s="126"/>
    </row>
    <row r="5504" spans="3:9" x14ac:dyDescent="0.2">
      <c r="C5504" s="126"/>
      <c r="D5504" s="138">
        <v>37935</v>
      </c>
      <c r="E5504" s="142"/>
      <c r="F5504" s="141">
        <v>28.64</v>
      </c>
      <c r="G5504" s="126"/>
      <c r="H5504" s="126"/>
      <c r="I5504" s="126"/>
    </row>
    <row r="5505" spans="3:9" x14ac:dyDescent="0.2">
      <c r="C5505" s="126"/>
      <c r="D5505" s="138">
        <v>37932</v>
      </c>
      <c r="E5505" s="142"/>
      <c r="F5505" s="141">
        <v>28.69</v>
      </c>
      <c r="G5505" s="126"/>
      <c r="H5505" s="126"/>
      <c r="I5505" s="126"/>
    </row>
    <row r="5506" spans="3:9" x14ac:dyDescent="0.2">
      <c r="C5506" s="126"/>
      <c r="D5506" s="138">
        <v>37931</v>
      </c>
      <c r="E5506" s="142"/>
      <c r="F5506" s="141">
        <v>28.8</v>
      </c>
      <c r="G5506" s="126"/>
      <c r="H5506" s="126"/>
      <c r="I5506" s="126"/>
    </row>
    <row r="5507" spans="3:9" x14ac:dyDescent="0.2">
      <c r="C5507" s="126"/>
      <c r="D5507" s="138">
        <v>37930</v>
      </c>
      <c r="E5507" s="142"/>
      <c r="F5507" s="141">
        <v>28.65</v>
      </c>
      <c r="G5507" s="126"/>
      <c r="H5507" s="126"/>
      <c r="I5507" s="126"/>
    </row>
    <row r="5508" spans="3:9" x14ac:dyDescent="0.2">
      <c r="C5508" s="126"/>
      <c r="D5508" s="138">
        <v>37929</v>
      </c>
      <c r="E5508" s="142"/>
      <c r="F5508" s="141">
        <v>28.49</v>
      </c>
      <c r="G5508" s="126"/>
      <c r="H5508" s="126"/>
      <c r="I5508" s="126"/>
    </row>
    <row r="5509" spans="3:9" x14ac:dyDescent="0.2">
      <c r="C5509" s="126"/>
      <c r="D5509" s="138">
        <v>37928</v>
      </c>
      <c r="E5509" s="142"/>
      <c r="F5509" s="141">
        <v>28.335000000000001</v>
      </c>
      <c r="G5509" s="126"/>
      <c r="H5509" s="126"/>
      <c r="I5509" s="126"/>
    </row>
    <row r="5510" spans="3:9" x14ac:dyDescent="0.2">
      <c r="C5510" s="126"/>
      <c r="D5510" s="138">
        <v>37925</v>
      </c>
      <c r="E5510" s="142"/>
      <c r="F5510" s="141">
        <v>28.48</v>
      </c>
      <c r="G5510" s="126"/>
      <c r="H5510" s="126"/>
      <c r="I5510" s="126"/>
    </row>
    <row r="5511" spans="3:9" x14ac:dyDescent="0.2">
      <c r="C5511" s="126"/>
      <c r="D5511" s="138">
        <v>37924</v>
      </c>
      <c r="E5511" s="142"/>
      <c r="F5511" s="141">
        <v>28.58</v>
      </c>
      <c r="G5511" s="126"/>
      <c r="H5511" s="126"/>
      <c r="I5511" s="126"/>
    </row>
    <row r="5512" spans="3:9" x14ac:dyDescent="0.2">
      <c r="C5512" s="126"/>
      <c r="D5512" s="138">
        <v>37923</v>
      </c>
      <c r="E5512" s="142"/>
      <c r="F5512" s="141">
        <v>28.58</v>
      </c>
      <c r="G5512" s="126"/>
      <c r="H5512" s="126"/>
      <c r="I5512" s="126"/>
    </row>
    <row r="5513" spans="3:9" x14ac:dyDescent="0.2">
      <c r="C5513" s="126"/>
      <c r="D5513" s="138">
        <v>37922</v>
      </c>
      <c r="E5513" s="142"/>
      <c r="F5513" s="141">
        <v>28.43</v>
      </c>
      <c r="G5513" s="126"/>
      <c r="H5513" s="126"/>
      <c r="I5513" s="126"/>
    </row>
    <row r="5514" spans="3:9" x14ac:dyDescent="0.2">
      <c r="C5514" s="126"/>
      <c r="D5514" s="138">
        <v>37921</v>
      </c>
      <c r="E5514" s="142"/>
      <c r="F5514" s="141">
        <v>28.43</v>
      </c>
      <c r="G5514" s="126"/>
      <c r="H5514" s="126"/>
      <c r="I5514" s="126"/>
    </row>
    <row r="5515" spans="3:9" x14ac:dyDescent="0.2">
      <c r="C5515" s="126"/>
      <c r="D5515" s="138">
        <v>37918</v>
      </c>
      <c r="E5515" s="142"/>
      <c r="F5515" s="141">
        <v>28.35</v>
      </c>
      <c r="G5515" s="126"/>
      <c r="H5515" s="126"/>
      <c r="I5515" s="126"/>
    </row>
    <row r="5516" spans="3:9" x14ac:dyDescent="0.2">
      <c r="C5516" s="126"/>
      <c r="D5516" s="138">
        <v>37917</v>
      </c>
      <c r="E5516" s="142"/>
      <c r="F5516" s="141">
        <v>28.38</v>
      </c>
      <c r="G5516" s="126"/>
      <c r="H5516" s="126"/>
      <c r="I5516" s="126"/>
    </row>
    <row r="5517" spans="3:9" x14ac:dyDescent="0.2">
      <c r="C5517" s="126"/>
      <c r="D5517" s="138">
        <v>37916</v>
      </c>
      <c r="E5517" s="142"/>
      <c r="F5517" s="141">
        <v>28.38</v>
      </c>
      <c r="G5517" s="126"/>
      <c r="H5517" s="126"/>
      <c r="I5517" s="126"/>
    </row>
    <row r="5518" spans="3:9" x14ac:dyDescent="0.2">
      <c r="C5518" s="126"/>
      <c r="D5518" s="138">
        <v>37915</v>
      </c>
      <c r="E5518" s="142"/>
      <c r="F5518" s="141">
        <v>28.18</v>
      </c>
      <c r="G5518" s="126"/>
      <c r="H5518" s="126"/>
      <c r="I5518" s="126"/>
    </row>
    <row r="5519" spans="3:9" x14ac:dyDescent="0.2">
      <c r="C5519" s="126"/>
      <c r="D5519" s="138">
        <v>37914</v>
      </c>
      <c r="E5519" s="142"/>
      <c r="F5519" s="141">
        <v>28.03</v>
      </c>
      <c r="G5519" s="126"/>
      <c r="H5519" s="126"/>
      <c r="I5519" s="126"/>
    </row>
    <row r="5520" spans="3:9" x14ac:dyDescent="0.2">
      <c r="C5520" s="126"/>
      <c r="D5520" s="138">
        <v>37911</v>
      </c>
      <c r="E5520" s="142"/>
      <c r="F5520" s="141">
        <v>28.03</v>
      </c>
      <c r="G5520" s="126"/>
      <c r="H5520" s="126"/>
      <c r="I5520" s="126"/>
    </row>
    <row r="5521" spans="3:9" x14ac:dyDescent="0.2">
      <c r="C5521" s="126"/>
      <c r="D5521" s="138">
        <v>37910</v>
      </c>
      <c r="E5521" s="142"/>
      <c r="F5521" s="141">
        <v>28.03</v>
      </c>
      <c r="G5521" s="126"/>
      <c r="H5521" s="126"/>
      <c r="I5521" s="126"/>
    </row>
    <row r="5522" spans="3:9" x14ac:dyDescent="0.2">
      <c r="C5522" s="126"/>
      <c r="D5522" s="138">
        <v>37909</v>
      </c>
      <c r="E5522" s="142"/>
      <c r="F5522" s="141">
        <v>28.08</v>
      </c>
      <c r="G5522" s="126"/>
      <c r="H5522" s="126"/>
      <c r="I5522" s="126"/>
    </row>
    <row r="5523" spans="3:9" x14ac:dyDescent="0.2">
      <c r="C5523" s="126"/>
      <c r="D5523" s="138">
        <v>37908</v>
      </c>
      <c r="E5523" s="142"/>
      <c r="F5523" s="141">
        <v>28.08</v>
      </c>
      <c r="G5523" s="126"/>
      <c r="H5523" s="126"/>
      <c r="I5523" s="126"/>
    </row>
    <row r="5524" spans="3:9" x14ac:dyDescent="0.2">
      <c r="C5524" s="126"/>
      <c r="D5524" s="138">
        <v>37907</v>
      </c>
      <c r="E5524" s="142"/>
      <c r="F5524" s="141">
        <v>28.08</v>
      </c>
      <c r="G5524" s="126"/>
      <c r="H5524" s="126"/>
      <c r="I5524" s="126"/>
    </row>
    <row r="5525" spans="3:9" x14ac:dyDescent="0.2">
      <c r="C5525" s="126"/>
      <c r="D5525" s="138">
        <v>37904</v>
      </c>
      <c r="E5525" s="142"/>
      <c r="F5525" s="141">
        <v>28.13</v>
      </c>
      <c r="G5525" s="126"/>
      <c r="H5525" s="126"/>
      <c r="I5525" s="126"/>
    </row>
    <row r="5526" spans="3:9" x14ac:dyDescent="0.2">
      <c r="C5526" s="126"/>
      <c r="D5526" s="138">
        <v>37903</v>
      </c>
      <c r="E5526" s="142"/>
      <c r="F5526" s="141">
        <v>28.23</v>
      </c>
      <c r="G5526" s="126"/>
      <c r="H5526" s="126"/>
      <c r="I5526" s="126"/>
    </row>
    <row r="5527" spans="3:9" x14ac:dyDescent="0.2">
      <c r="C5527" s="126"/>
      <c r="D5527" s="138">
        <v>37902</v>
      </c>
      <c r="E5527" s="142"/>
      <c r="F5527" s="141">
        <v>28.08</v>
      </c>
      <c r="G5527" s="126"/>
      <c r="H5527" s="126"/>
      <c r="I5527" s="126"/>
    </row>
    <row r="5528" spans="3:9" x14ac:dyDescent="0.2">
      <c r="C5528" s="126"/>
      <c r="D5528" s="138">
        <v>37901</v>
      </c>
      <c r="E5528" s="142"/>
      <c r="F5528" s="141">
        <v>27.98</v>
      </c>
      <c r="G5528" s="126"/>
      <c r="H5528" s="126"/>
      <c r="I5528" s="126"/>
    </row>
    <row r="5529" spans="3:9" x14ac:dyDescent="0.2">
      <c r="C5529" s="126"/>
      <c r="D5529" s="138">
        <v>37900</v>
      </c>
      <c r="E5529" s="142"/>
      <c r="F5529" s="141">
        <v>27.89</v>
      </c>
      <c r="G5529" s="126"/>
      <c r="H5529" s="126"/>
      <c r="I5529" s="126"/>
    </row>
    <row r="5530" spans="3:9" x14ac:dyDescent="0.2">
      <c r="C5530" s="126"/>
      <c r="D5530" s="138">
        <v>37897</v>
      </c>
      <c r="E5530" s="142"/>
      <c r="F5530" s="141">
        <v>27.99</v>
      </c>
      <c r="G5530" s="126"/>
      <c r="H5530" s="126"/>
      <c r="I5530" s="126"/>
    </row>
    <row r="5531" spans="3:9" x14ac:dyDescent="0.2">
      <c r="C5531" s="126"/>
      <c r="D5531" s="138">
        <v>37896</v>
      </c>
      <c r="E5531" s="142"/>
      <c r="F5531" s="141">
        <v>28</v>
      </c>
      <c r="G5531" s="126"/>
      <c r="H5531" s="126"/>
      <c r="I5531" s="126"/>
    </row>
    <row r="5532" spans="3:9" x14ac:dyDescent="0.2">
      <c r="C5532" s="126"/>
      <c r="D5532" s="138">
        <v>37895</v>
      </c>
      <c r="E5532" s="142"/>
      <c r="F5532" s="141">
        <v>27.9</v>
      </c>
      <c r="G5532" s="126"/>
      <c r="H5532" s="126"/>
      <c r="I5532" s="126"/>
    </row>
    <row r="5533" spans="3:9" x14ac:dyDescent="0.2">
      <c r="C5533" s="126"/>
      <c r="D5533" s="138">
        <v>37894</v>
      </c>
      <c r="E5533" s="142"/>
      <c r="F5533" s="141">
        <v>28</v>
      </c>
      <c r="G5533" s="126"/>
      <c r="H5533" s="126"/>
      <c r="I5533" s="126"/>
    </row>
    <row r="5534" spans="3:9" x14ac:dyDescent="0.2">
      <c r="C5534" s="126"/>
      <c r="D5534" s="138">
        <v>37893</v>
      </c>
      <c r="E5534" s="142"/>
      <c r="F5534" s="141">
        <v>28.15</v>
      </c>
      <c r="G5534" s="126"/>
      <c r="H5534" s="126"/>
      <c r="I5534" s="126"/>
    </row>
    <row r="5535" spans="3:9" x14ac:dyDescent="0.2">
      <c r="C5535" s="126"/>
      <c r="D5535" s="138">
        <v>37890</v>
      </c>
      <c r="E5535" s="142"/>
      <c r="F5535" s="141">
        <v>28.1</v>
      </c>
      <c r="G5535" s="126"/>
      <c r="H5535" s="126"/>
      <c r="I5535" s="126"/>
    </row>
    <row r="5536" spans="3:9" x14ac:dyDescent="0.2">
      <c r="C5536" s="126"/>
      <c r="D5536" s="138">
        <v>37889</v>
      </c>
      <c r="E5536" s="142"/>
      <c r="F5536" s="141">
        <v>28.1</v>
      </c>
      <c r="G5536" s="126"/>
      <c r="H5536" s="126"/>
      <c r="I5536" s="126"/>
    </row>
    <row r="5537" spans="3:9" x14ac:dyDescent="0.2">
      <c r="C5537" s="126"/>
      <c r="D5537" s="138">
        <v>37888</v>
      </c>
      <c r="E5537" s="142"/>
      <c r="F5537" s="141">
        <v>28.05</v>
      </c>
      <c r="G5537" s="126"/>
      <c r="H5537" s="126"/>
      <c r="I5537" s="126"/>
    </row>
    <row r="5538" spans="3:9" x14ac:dyDescent="0.2">
      <c r="C5538" s="126"/>
      <c r="D5538" s="138">
        <v>37887</v>
      </c>
      <c r="E5538" s="142"/>
      <c r="F5538" s="141">
        <v>27.95</v>
      </c>
      <c r="G5538" s="126"/>
      <c r="H5538" s="126"/>
      <c r="I5538" s="126"/>
    </row>
    <row r="5539" spans="3:9" x14ac:dyDescent="0.2">
      <c r="C5539" s="126"/>
      <c r="D5539" s="138">
        <v>37886</v>
      </c>
      <c r="E5539" s="142"/>
      <c r="F5539" s="141">
        <v>27.75</v>
      </c>
      <c r="G5539" s="126"/>
      <c r="H5539" s="126"/>
      <c r="I5539" s="126"/>
    </row>
    <row r="5540" spans="3:9" x14ac:dyDescent="0.2">
      <c r="C5540" s="126"/>
      <c r="D5540" s="138">
        <v>37883</v>
      </c>
      <c r="E5540" s="142"/>
      <c r="F5540" s="141">
        <v>27.6</v>
      </c>
      <c r="G5540" s="126"/>
      <c r="H5540" s="126"/>
      <c r="I5540" s="126"/>
    </row>
    <row r="5541" spans="3:9" x14ac:dyDescent="0.2">
      <c r="C5541" s="126"/>
      <c r="D5541" s="138">
        <v>37882</v>
      </c>
      <c r="E5541" s="142"/>
      <c r="F5541" s="141">
        <v>27.55</v>
      </c>
      <c r="G5541" s="126"/>
      <c r="H5541" s="126"/>
      <c r="I5541" s="126"/>
    </row>
    <row r="5542" spans="3:9" x14ac:dyDescent="0.2">
      <c r="C5542" s="126"/>
      <c r="D5542" s="138">
        <v>37881</v>
      </c>
      <c r="E5542" s="142"/>
      <c r="F5542" s="141">
        <v>27.6</v>
      </c>
      <c r="G5542" s="126"/>
      <c r="H5542" s="126"/>
      <c r="I5542" s="126"/>
    </row>
    <row r="5543" spans="3:9" x14ac:dyDescent="0.2">
      <c r="C5543" s="126"/>
      <c r="D5543" s="138">
        <v>37880</v>
      </c>
      <c r="E5543" s="142"/>
      <c r="F5543" s="141">
        <v>27.7</v>
      </c>
      <c r="G5543" s="126"/>
      <c r="H5543" s="126"/>
      <c r="I5543" s="126"/>
    </row>
    <row r="5544" spans="3:9" x14ac:dyDescent="0.2">
      <c r="C5544" s="126"/>
      <c r="D5544" s="138">
        <v>37879</v>
      </c>
      <c r="E5544" s="142"/>
      <c r="F5544" s="141">
        <v>27.75</v>
      </c>
      <c r="G5544" s="126"/>
      <c r="H5544" s="126"/>
      <c r="I5544" s="126"/>
    </row>
    <row r="5545" spans="3:9" x14ac:dyDescent="0.2">
      <c r="C5545" s="126"/>
      <c r="D5545" s="138">
        <v>37876</v>
      </c>
      <c r="E5545" s="142"/>
      <c r="F5545" s="141">
        <v>27.75</v>
      </c>
      <c r="G5545" s="126"/>
      <c r="H5545" s="126"/>
      <c r="I5545" s="126"/>
    </row>
    <row r="5546" spans="3:9" x14ac:dyDescent="0.2">
      <c r="C5546" s="126"/>
      <c r="D5546" s="138">
        <v>37875</v>
      </c>
      <c r="E5546" s="142"/>
      <c r="F5546" s="141">
        <v>27.85</v>
      </c>
      <c r="G5546" s="126"/>
      <c r="H5546" s="126"/>
      <c r="I5546" s="126"/>
    </row>
    <row r="5547" spans="3:9" x14ac:dyDescent="0.2">
      <c r="C5547" s="126"/>
      <c r="D5547" s="138">
        <v>37874</v>
      </c>
      <c r="E5547" s="142"/>
      <c r="F5547" s="141">
        <v>27.8</v>
      </c>
      <c r="G5547" s="126"/>
      <c r="H5547" s="126"/>
      <c r="I5547" s="126"/>
    </row>
    <row r="5548" spans="3:9" x14ac:dyDescent="0.2">
      <c r="C5548" s="126"/>
      <c r="D5548" s="138">
        <v>37873</v>
      </c>
      <c r="E5548" s="142"/>
      <c r="F5548" s="141">
        <v>27.85</v>
      </c>
      <c r="G5548" s="126"/>
      <c r="H5548" s="126"/>
      <c r="I5548" s="126"/>
    </row>
    <row r="5549" spans="3:9" x14ac:dyDescent="0.2">
      <c r="C5549" s="126"/>
      <c r="D5549" s="138">
        <v>37872</v>
      </c>
      <c r="E5549" s="142"/>
      <c r="F5549" s="141">
        <v>27.8</v>
      </c>
      <c r="G5549" s="126"/>
      <c r="H5549" s="126"/>
      <c r="I5549" s="126"/>
    </row>
    <row r="5550" spans="3:9" x14ac:dyDescent="0.2">
      <c r="C5550" s="126"/>
      <c r="D5550" s="138">
        <v>37869</v>
      </c>
      <c r="E5550" s="142"/>
      <c r="F5550" s="141">
        <v>27.8</v>
      </c>
      <c r="G5550" s="126"/>
      <c r="H5550" s="126"/>
      <c r="I5550" s="126"/>
    </row>
    <row r="5551" spans="3:9" x14ac:dyDescent="0.2">
      <c r="C5551" s="126"/>
      <c r="D5551" s="138">
        <v>37868</v>
      </c>
      <c r="E5551" s="142"/>
      <c r="F5551" s="141">
        <v>27.7</v>
      </c>
      <c r="G5551" s="126"/>
      <c r="H5551" s="126"/>
      <c r="I5551" s="126"/>
    </row>
    <row r="5552" spans="3:9" x14ac:dyDescent="0.2">
      <c r="C5552" s="126"/>
      <c r="D5552" s="138">
        <v>37867</v>
      </c>
      <c r="E5552" s="142"/>
      <c r="F5552" s="141">
        <v>27.65</v>
      </c>
      <c r="G5552" s="126"/>
      <c r="H5552" s="126"/>
      <c r="I5552" s="126"/>
    </row>
    <row r="5553" spans="3:9" x14ac:dyDescent="0.2">
      <c r="C5553" s="126"/>
      <c r="D5553" s="138">
        <v>37866</v>
      </c>
      <c r="E5553" s="142"/>
      <c r="F5553" s="141">
        <v>27.65</v>
      </c>
      <c r="G5553" s="126"/>
      <c r="H5553" s="126"/>
      <c r="I5553" s="126"/>
    </row>
    <row r="5554" spans="3:9" x14ac:dyDescent="0.2">
      <c r="C5554" s="126"/>
      <c r="D5554" s="138">
        <v>37865</v>
      </c>
      <c r="E5554" s="142"/>
      <c r="F5554" s="141">
        <v>27.65</v>
      </c>
      <c r="G5554" s="126"/>
      <c r="H5554" s="126"/>
      <c r="I5554" s="126"/>
    </row>
    <row r="5555" spans="3:9" x14ac:dyDescent="0.2">
      <c r="C5555" s="126"/>
      <c r="D5555" s="138">
        <v>37862</v>
      </c>
      <c r="E5555" s="142"/>
      <c r="F5555" s="141">
        <v>27.8</v>
      </c>
      <c r="G5555" s="126"/>
      <c r="H5555" s="126"/>
      <c r="I5555" s="126"/>
    </row>
    <row r="5556" spans="3:9" x14ac:dyDescent="0.2">
      <c r="C5556" s="126"/>
      <c r="D5556" s="138">
        <v>37860</v>
      </c>
      <c r="E5556" s="142"/>
      <c r="F5556" s="141">
        <v>27.85</v>
      </c>
      <c r="G5556" s="126"/>
      <c r="H5556" s="126"/>
      <c r="I5556" s="126"/>
    </row>
    <row r="5557" spans="3:9" x14ac:dyDescent="0.2">
      <c r="C5557" s="126"/>
      <c r="D5557" s="138">
        <v>37859</v>
      </c>
      <c r="E5557" s="142"/>
      <c r="F5557" s="141">
        <v>27.8</v>
      </c>
      <c r="G5557" s="126"/>
      <c r="H5557" s="126"/>
      <c r="I5557" s="126"/>
    </row>
    <row r="5558" spans="3:9" x14ac:dyDescent="0.2">
      <c r="C5558" s="126"/>
      <c r="D5558" s="138">
        <v>37855</v>
      </c>
      <c r="E5558" s="142"/>
      <c r="F5558" s="141">
        <v>27.7</v>
      </c>
      <c r="G5558" s="126"/>
      <c r="H5558" s="126"/>
      <c r="I5558" s="126"/>
    </row>
    <row r="5559" spans="3:9" x14ac:dyDescent="0.2">
      <c r="C5559" s="126"/>
      <c r="D5559" s="138">
        <v>37854</v>
      </c>
      <c r="E5559" s="142"/>
      <c r="F5559" s="141">
        <v>27.7</v>
      </c>
      <c r="G5559" s="126"/>
      <c r="H5559" s="126"/>
      <c r="I5559" s="126"/>
    </row>
    <row r="5560" spans="3:9" x14ac:dyDescent="0.2">
      <c r="C5560" s="126"/>
      <c r="D5560" s="138">
        <v>37853</v>
      </c>
      <c r="E5560" s="142"/>
      <c r="F5560" s="141">
        <v>27.7</v>
      </c>
      <c r="G5560" s="126"/>
      <c r="H5560" s="126"/>
      <c r="I5560" s="126"/>
    </row>
    <row r="5561" spans="3:9" x14ac:dyDescent="0.2">
      <c r="C5561" s="126"/>
      <c r="D5561" s="138">
        <v>37852</v>
      </c>
      <c r="E5561" s="142"/>
      <c r="F5561" s="141">
        <v>27.65</v>
      </c>
      <c r="G5561" s="126"/>
      <c r="H5561" s="126"/>
      <c r="I5561" s="126"/>
    </row>
    <row r="5562" spans="3:9" x14ac:dyDescent="0.2">
      <c r="C5562" s="126"/>
      <c r="D5562" s="138">
        <v>37851</v>
      </c>
      <c r="E5562" s="142"/>
      <c r="F5562" s="141">
        <v>27.6</v>
      </c>
      <c r="G5562" s="126"/>
      <c r="H5562" s="126"/>
      <c r="I5562" s="126"/>
    </row>
    <row r="5563" spans="3:9" x14ac:dyDescent="0.2">
      <c r="C5563" s="126"/>
      <c r="D5563" s="138">
        <v>37848</v>
      </c>
      <c r="E5563" s="142"/>
      <c r="F5563" s="141">
        <v>27.55</v>
      </c>
      <c r="G5563" s="126"/>
      <c r="H5563" s="126"/>
      <c r="I5563" s="126"/>
    </row>
    <row r="5564" spans="3:9" x14ac:dyDescent="0.2">
      <c r="C5564" s="126"/>
      <c r="D5564" s="138">
        <v>37847</v>
      </c>
      <c r="E5564" s="142"/>
      <c r="F5564" s="141">
        <v>27.55</v>
      </c>
      <c r="G5564" s="126"/>
      <c r="H5564" s="126"/>
      <c r="I5564" s="126"/>
    </row>
    <row r="5565" spans="3:9" x14ac:dyDescent="0.2">
      <c r="C5565" s="126"/>
      <c r="D5565" s="138">
        <v>37846</v>
      </c>
      <c r="E5565" s="142"/>
      <c r="F5565" s="141">
        <v>27.8</v>
      </c>
      <c r="G5565" s="126"/>
      <c r="H5565" s="126"/>
      <c r="I5565" s="126"/>
    </row>
    <row r="5566" spans="3:9" x14ac:dyDescent="0.2">
      <c r="C5566" s="126"/>
      <c r="D5566" s="138">
        <v>37845</v>
      </c>
      <c r="E5566" s="142"/>
      <c r="F5566" s="141">
        <v>27.85</v>
      </c>
      <c r="G5566" s="126"/>
      <c r="H5566" s="126"/>
      <c r="I5566" s="126"/>
    </row>
    <row r="5567" spans="3:9" x14ac:dyDescent="0.2">
      <c r="C5567" s="126"/>
      <c r="D5567" s="138">
        <v>37844</v>
      </c>
      <c r="E5567" s="142"/>
      <c r="F5567" s="141">
        <v>27.75</v>
      </c>
      <c r="G5567" s="126"/>
      <c r="H5567" s="126"/>
      <c r="I5567" s="126"/>
    </row>
    <row r="5568" spans="3:9" x14ac:dyDescent="0.2">
      <c r="C5568" s="126"/>
      <c r="D5568" s="138">
        <v>37841</v>
      </c>
      <c r="E5568" s="142"/>
      <c r="F5568" s="141">
        <v>27.95</v>
      </c>
      <c r="G5568" s="126"/>
      <c r="H5568" s="126"/>
      <c r="I5568" s="126"/>
    </row>
    <row r="5569" spans="3:9" x14ac:dyDescent="0.2">
      <c r="C5569" s="126"/>
      <c r="D5569" s="138">
        <v>37840</v>
      </c>
      <c r="E5569" s="142"/>
      <c r="F5569" s="141">
        <v>28.195</v>
      </c>
      <c r="G5569" s="126"/>
      <c r="H5569" s="126"/>
      <c r="I5569" s="126"/>
    </row>
    <row r="5570" spans="3:9" x14ac:dyDescent="0.2">
      <c r="C5570" s="126"/>
      <c r="D5570" s="138">
        <v>37839</v>
      </c>
      <c r="E5570" s="142"/>
      <c r="F5570" s="141">
        <v>28.19</v>
      </c>
      <c r="G5570" s="126"/>
      <c r="H5570" s="126"/>
      <c r="I5570" s="126"/>
    </row>
    <row r="5571" spans="3:9" x14ac:dyDescent="0.2">
      <c r="C5571" s="126"/>
      <c r="D5571" s="138">
        <v>37838</v>
      </c>
      <c r="E5571" s="142"/>
      <c r="F5571" s="141">
        <v>27.89</v>
      </c>
      <c r="G5571" s="126"/>
      <c r="H5571" s="126"/>
      <c r="I5571" s="126"/>
    </row>
    <row r="5572" spans="3:9" x14ac:dyDescent="0.2">
      <c r="C5572" s="126"/>
      <c r="D5572" s="138">
        <v>37837</v>
      </c>
      <c r="E5572" s="142"/>
      <c r="F5572" s="141">
        <v>27.44</v>
      </c>
      <c r="G5572" s="126"/>
      <c r="H5572" s="126"/>
      <c r="I5572" s="126"/>
    </row>
    <row r="5573" spans="3:9" x14ac:dyDescent="0.2">
      <c r="C5573" s="126"/>
      <c r="D5573" s="138">
        <v>37834</v>
      </c>
      <c r="E5573" s="142"/>
      <c r="F5573" s="141">
        <v>27.34</v>
      </c>
      <c r="G5573" s="126"/>
      <c r="H5573" s="126"/>
      <c r="I5573" s="126"/>
    </row>
    <row r="5574" spans="3:9" x14ac:dyDescent="0.2">
      <c r="C5574" s="126"/>
      <c r="D5574" s="138">
        <v>37833</v>
      </c>
      <c r="E5574" s="142"/>
      <c r="F5574" s="141">
        <v>27.39</v>
      </c>
      <c r="G5574" s="126"/>
      <c r="H5574" s="126"/>
      <c r="I5574" s="126"/>
    </row>
    <row r="5575" spans="3:9" x14ac:dyDescent="0.2">
      <c r="C5575" s="126"/>
      <c r="D5575" s="138">
        <v>37832</v>
      </c>
      <c r="E5575" s="142"/>
      <c r="F5575" s="141">
        <v>27.34</v>
      </c>
      <c r="G5575" s="126"/>
      <c r="H5575" s="126"/>
      <c r="I5575" s="126"/>
    </row>
    <row r="5576" spans="3:9" x14ac:dyDescent="0.2">
      <c r="C5576" s="126"/>
      <c r="D5576" s="138">
        <v>37831</v>
      </c>
      <c r="E5576" s="142"/>
      <c r="F5576" s="141">
        <v>27.24</v>
      </c>
      <c r="G5576" s="126"/>
      <c r="H5576" s="126"/>
      <c r="I5576" s="126"/>
    </row>
    <row r="5577" spans="3:9" x14ac:dyDescent="0.2">
      <c r="C5577" s="126"/>
      <c r="D5577" s="138">
        <v>37830</v>
      </c>
      <c r="E5577" s="142"/>
      <c r="F5577" s="141">
        <v>27.19</v>
      </c>
      <c r="G5577" s="126"/>
      <c r="H5577" s="126"/>
      <c r="I5577" s="126"/>
    </row>
    <row r="5578" spans="3:9" x14ac:dyDescent="0.2">
      <c r="C5578" s="126"/>
      <c r="D5578" s="138">
        <v>37827</v>
      </c>
      <c r="E5578" s="142"/>
      <c r="F5578" s="141">
        <v>27.14</v>
      </c>
      <c r="G5578" s="126"/>
      <c r="H5578" s="126"/>
      <c r="I5578" s="126"/>
    </row>
    <row r="5579" spans="3:9" x14ac:dyDescent="0.2">
      <c r="C5579" s="126"/>
      <c r="D5579" s="138">
        <v>37826</v>
      </c>
      <c r="E5579" s="142"/>
      <c r="F5579" s="141">
        <v>27.09</v>
      </c>
      <c r="G5579" s="126"/>
      <c r="H5579" s="126"/>
      <c r="I5579" s="126"/>
    </row>
    <row r="5580" spans="3:9" x14ac:dyDescent="0.2">
      <c r="C5580" s="126"/>
      <c r="D5580" s="138">
        <v>37825</v>
      </c>
      <c r="E5580" s="142"/>
      <c r="F5580" s="141">
        <v>27.04</v>
      </c>
      <c r="G5580" s="126"/>
      <c r="H5580" s="126"/>
      <c r="I5580" s="126"/>
    </row>
    <row r="5581" spans="3:9" x14ac:dyDescent="0.2">
      <c r="C5581" s="126"/>
      <c r="D5581" s="138">
        <v>37824</v>
      </c>
      <c r="E5581" s="142"/>
      <c r="F5581" s="141">
        <v>26.94</v>
      </c>
      <c r="G5581" s="126"/>
      <c r="H5581" s="126"/>
      <c r="I5581" s="126"/>
    </row>
    <row r="5582" spans="3:9" x14ac:dyDescent="0.2">
      <c r="C5582" s="126"/>
      <c r="D5582" s="138">
        <v>37823</v>
      </c>
      <c r="E5582" s="142"/>
      <c r="F5582" s="141">
        <v>26.79</v>
      </c>
      <c r="G5582" s="126"/>
      <c r="H5582" s="126"/>
      <c r="I5582" s="126"/>
    </row>
    <row r="5583" spans="3:9" x14ac:dyDescent="0.2">
      <c r="C5583" s="126"/>
      <c r="D5583" s="138">
        <v>37819</v>
      </c>
      <c r="E5583" s="142"/>
      <c r="F5583" s="141">
        <v>26.74</v>
      </c>
      <c r="G5583" s="126"/>
      <c r="H5583" s="126"/>
      <c r="I5583" s="126"/>
    </row>
    <row r="5584" spans="3:9" x14ac:dyDescent="0.2">
      <c r="C5584" s="126"/>
      <c r="D5584" s="138">
        <v>37818</v>
      </c>
      <c r="E5584" s="142"/>
      <c r="F5584" s="141">
        <v>26.69</v>
      </c>
      <c r="G5584" s="126"/>
      <c r="H5584" s="126"/>
      <c r="I5584" s="126"/>
    </row>
    <row r="5585" spans="3:9" x14ac:dyDescent="0.2">
      <c r="C5585" s="126"/>
      <c r="D5585" s="138">
        <v>37817</v>
      </c>
      <c r="E5585" s="142"/>
      <c r="F5585" s="141">
        <v>26.69</v>
      </c>
      <c r="G5585" s="126"/>
      <c r="H5585" s="126"/>
      <c r="I5585" s="126"/>
    </row>
    <row r="5586" spans="3:9" x14ac:dyDescent="0.2">
      <c r="C5586" s="126"/>
      <c r="D5586" s="138">
        <v>37816</v>
      </c>
      <c r="E5586" s="142"/>
      <c r="F5586" s="141">
        <v>26.69</v>
      </c>
      <c r="G5586" s="126"/>
      <c r="H5586" s="126"/>
      <c r="I5586" s="126"/>
    </row>
    <row r="5587" spans="3:9" x14ac:dyDescent="0.2">
      <c r="C5587" s="126"/>
      <c r="D5587" s="138">
        <v>37813</v>
      </c>
      <c r="E5587" s="142"/>
      <c r="F5587" s="141">
        <v>26.74</v>
      </c>
      <c r="G5587" s="126"/>
      <c r="H5587" s="126"/>
      <c r="I5587" s="126"/>
    </row>
    <row r="5588" spans="3:9" x14ac:dyDescent="0.2">
      <c r="C5588" s="126"/>
      <c r="D5588" s="138">
        <v>37812</v>
      </c>
      <c r="E5588" s="142"/>
      <c r="F5588" s="141">
        <v>26.79</v>
      </c>
      <c r="G5588" s="126"/>
      <c r="H5588" s="126"/>
      <c r="I5588" s="126"/>
    </row>
    <row r="5589" spans="3:9" x14ac:dyDescent="0.2">
      <c r="C5589" s="126"/>
      <c r="D5589" s="138">
        <v>37811</v>
      </c>
      <c r="E5589" s="142"/>
      <c r="F5589" s="141">
        <v>26.59</v>
      </c>
      <c r="G5589" s="126"/>
      <c r="H5589" s="126"/>
      <c r="I5589" s="126"/>
    </row>
    <row r="5590" spans="3:9" x14ac:dyDescent="0.2">
      <c r="C5590" s="126"/>
      <c r="D5590" s="138">
        <v>37810</v>
      </c>
      <c r="E5590" s="142"/>
      <c r="F5590" s="141">
        <v>26.54</v>
      </c>
      <c r="G5590" s="126"/>
      <c r="H5590" s="126"/>
      <c r="I5590" s="126"/>
    </row>
    <row r="5591" spans="3:9" x14ac:dyDescent="0.2">
      <c r="C5591" s="126"/>
      <c r="D5591" s="138">
        <v>37809</v>
      </c>
      <c r="E5591" s="142"/>
      <c r="F5591" s="141">
        <v>26.54</v>
      </c>
      <c r="G5591" s="126"/>
      <c r="H5591" s="126"/>
      <c r="I5591" s="126"/>
    </row>
    <row r="5592" spans="3:9" x14ac:dyDescent="0.2">
      <c r="C5592" s="126"/>
      <c r="D5592" s="138">
        <v>37806</v>
      </c>
      <c r="E5592" s="142"/>
      <c r="F5592" s="141">
        <v>26.54</v>
      </c>
      <c r="G5592" s="126"/>
      <c r="H5592" s="126"/>
      <c r="I5592" s="126"/>
    </row>
    <row r="5593" spans="3:9" x14ac:dyDescent="0.2">
      <c r="C5593" s="126"/>
      <c r="D5593" s="138">
        <v>37805</v>
      </c>
      <c r="E5593" s="142"/>
      <c r="F5593" s="141">
        <v>26.74</v>
      </c>
      <c r="G5593" s="126"/>
      <c r="H5593" s="126"/>
      <c r="I5593" s="126"/>
    </row>
    <row r="5594" spans="3:9" x14ac:dyDescent="0.2">
      <c r="C5594" s="126"/>
      <c r="D5594" s="138">
        <v>37804</v>
      </c>
      <c r="E5594" s="142"/>
      <c r="F5594" s="141">
        <v>26.84</v>
      </c>
      <c r="G5594" s="126"/>
      <c r="H5594" s="126"/>
      <c r="I5594" s="126"/>
    </row>
    <row r="5595" spans="3:9" x14ac:dyDescent="0.2">
      <c r="C5595" s="126"/>
      <c r="D5595" s="138">
        <v>37803</v>
      </c>
      <c r="E5595" s="142"/>
      <c r="F5595" s="141">
        <v>26.74</v>
      </c>
      <c r="G5595" s="126"/>
      <c r="H5595" s="126"/>
      <c r="I5595" s="126"/>
    </row>
    <row r="5596" spans="3:9" x14ac:dyDescent="0.2">
      <c r="C5596" s="126"/>
      <c r="D5596" s="138">
        <v>37802</v>
      </c>
      <c r="E5596" s="142"/>
      <c r="F5596" s="141">
        <v>26.99</v>
      </c>
      <c r="G5596" s="126"/>
      <c r="H5596" s="126"/>
      <c r="I5596" s="126"/>
    </row>
    <row r="5597" spans="3:9" x14ac:dyDescent="0.2">
      <c r="C5597" s="126"/>
      <c r="D5597" s="138">
        <v>37799</v>
      </c>
      <c r="E5597" s="142"/>
      <c r="F5597" s="141">
        <v>26.79</v>
      </c>
      <c r="G5597" s="126"/>
      <c r="H5597" s="126"/>
      <c r="I5597" s="126"/>
    </row>
    <row r="5598" spans="3:9" x14ac:dyDescent="0.2">
      <c r="C5598" s="126"/>
      <c r="D5598" s="138">
        <v>37798</v>
      </c>
      <c r="E5598" s="142"/>
      <c r="F5598" s="141">
        <v>26.39</v>
      </c>
      <c r="G5598" s="126"/>
      <c r="H5598" s="126"/>
      <c r="I5598" s="126"/>
    </row>
    <row r="5599" spans="3:9" x14ac:dyDescent="0.2">
      <c r="C5599" s="126"/>
      <c r="D5599" s="138">
        <v>37797</v>
      </c>
      <c r="E5599" s="142"/>
      <c r="F5599" s="141">
        <v>26.4</v>
      </c>
      <c r="G5599" s="126"/>
      <c r="H5599" s="126"/>
      <c r="I5599" s="126"/>
    </row>
    <row r="5600" spans="3:9" x14ac:dyDescent="0.2">
      <c r="C5600" s="126"/>
      <c r="D5600" s="138">
        <v>37796</v>
      </c>
      <c r="E5600" s="142"/>
      <c r="F5600" s="141">
        <v>26.45</v>
      </c>
      <c r="G5600" s="126"/>
      <c r="H5600" s="126"/>
      <c r="I5600" s="126"/>
    </row>
    <row r="5601" spans="3:9" x14ac:dyDescent="0.2">
      <c r="C5601" s="126"/>
      <c r="D5601" s="138">
        <v>37795</v>
      </c>
      <c r="E5601" s="142"/>
      <c r="F5601" s="141">
        <v>26.61</v>
      </c>
      <c r="G5601" s="126"/>
      <c r="H5601" s="126"/>
      <c r="I5601" s="126"/>
    </row>
    <row r="5602" spans="3:9" x14ac:dyDescent="0.2">
      <c r="C5602" s="126"/>
      <c r="D5602" s="138">
        <v>37792</v>
      </c>
      <c r="E5602" s="142"/>
      <c r="F5602" s="141">
        <v>26.51</v>
      </c>
      <c r="G5602" s="126"/>
      <c r="H5602" s="126"/>
      <c r="I5602" s="126"/>
    </row>
    <row r="5603" spans="3:9" x14ac:dyDescent="0.2">
      <c r="C5603" s="126"/>
      <c r="D5603" s="138">
        <v>37790</v>
      </c>
      <c r="E5603" s="142"/>
      <c r="F5603" s="141">
        <v>26.51</v>
      </c>
      <c r="G5603" s="126"/>
      <c r="H5603" s="126"/>
      <c r="I5603" s="126"/>
    </row>
    <row r="5604" spans="3:9" x14ac:dyDescent="0.2">
      <c r="C5604" s="126"/>
      <c r="D5604" s="138">
        <v>37788</v>
      </c>
      <c r="E5604" s="142"/>
      <c r="F5604" s="141">
        <v>26.36</v>
      </c>
      <c r="G5604" s="126"/>
      <c r="H5604" s="126"/>
      <c r="I5604" s="126"/>
    </row>
    <row r="5605" spans="3:9" x14ac:dyDescent="0.2">
      <c r="C5605" s="126"/>
      <c r="D5605" s="138">
        <v>37785</v>
      </c>
      <c r="E5605" s="142"/>
      <c r="F5605" s="141">
        <v>26.65</v>
      </c>
      <c r="G5605" s="126"/>
      <c r="H5605" s="126"/>
      <c r="I5605" s="126"/>
    </row>
    <row r="5606" spans="3:9" x14ac:dyDescent="0.2">
      <c r="C5606" s="126"/>
      <c r="D5606" s="138">
        <v>37784</v>
      </c>
      <c r="E5606" s="142"/>
      <c r="F5606" s="141">
        <v>26.35</v>
      </c>
      <c r="G5606" s="126"/>
      <c r="H5606" s="126"/>
      <c r="I5606" s="126"/>
    </row>
    <row r="5607" spans="3:9" x14ac:dyDescent="0.2">
      <c r="C5607" s="126"/>
      <c r="D5607" s="138">
        <v>37783</v>
      </c>
      <c r="E5607" s="142"/>
      <c r="F5607" s="141">
        <v>26.15</v>
      </c>
      <c r="G5607" s="126"/>
      <c r="H5607" s="126"/>
      <c r="I5607" s="126"/>
    </row>
    <row r="5608" spans="3:9" x14ac:dyDescent="0.2">
      <c r="C5608" s="126"/>
      <c r="D5608" s="138">
        <v>37782</v>
      </c>
      <c r="E5608" s="142"/>
      <c r="F5608" s="141">
        <v>26.3</v>
      </c>
      <c r="G5608" s="126"/>
      <c r="H5608" s="126"/>
      <c r="I5608" s="126"/>
    </row>
    <row r="5609" spans="3:9" x14ac:dyDescent="0.2">
      <c r="C5609" s="126"/>
      <c r="D5609" s="138">
        <v>37781</v>
      </c>
      <c r="E5609" s="142"/>
      <c r="F5609" s="141">
        <v>26.34</v>
      </c>
      <c r="G5609" s="126"/>
      <c r="H5609" s="126"/>
      <c r="I5609" s="126"/>
    </row>
    <row r="5610" spans="3:9" x14ac:dyDescent="0.2">
      <c r="C5610" s="126"/>
      <c r="D5610" s="138">
        <v>37778</v>
      </c>
      <c r="E5610" s="142"/>
      <c r="F5610" s="141">
        <v>26.54</v>
      </c>
      <c r="G5610" s="126"/>
      <c r="H5610" s="126"/>
      <c r="I5610" s="126"/>
    </row>
    <row r="5611" spans="3:9" x14ac:dyDescent="0.2">
      <c r="C5611" s="126"/>
      <c r="D5611" s="138">
        <v>37777</v>
      </c>
      <c r="E5611" s="142"/>
      <c r="F5611" s="141">
        <v>26.585000000000001</v>
      </c>
      <c r="G5611" s="126"/>
      <c r="H5611" s="126"/>
      <c r="I5611" s="126"/>
    </row>
    <row r="5612" spans="3:9" x14ac:dyDescent="0.2">
      <c r="C5612" s="126"/>
      <c r="D5612" s="138">
        <v>37776</v>
      </c>
      <c r="E5612" s="142"/>
      <c r="F5612" s="141">
        <v>27.434999999999999</v>
      </c>
      <c r="G5612" s="126"/>
      <c r="H5612" s="126"/>
      <c r="I5612" s="126"/>
    </row>
    <row r="5613" spans="3:9" x14ac:dyDescent="0.2">
      <c r="C5613" s="126"/>
      <c r="D5613" s="138">
        <v>37775</v>
      </c>
      <c r="E5613" s="142"/>
      <c r="F5613" s="141">
        <v>27.48</v>
      </c>
      <c r="G5613" s="126"/>
      <c r="H5613" s="126"/>
      <c r="I5613" s="126"/>
    </row>
    <row r="5614" spans="3:9" x14ac:dyDescent="0.2">
      <c r="C5614" s="126"/>
      <c r="D5614" s="138">
        <v>37774</v>
      </c>
      <c r="E5614" s="142"/>
      <c r="F5614" s="141">
        <v>27.75</v>
      </c>
      <c r="G5614" s="126"/>
      <c r="H5614" s="126"/>
      <c r="I5614" s="126"/>
    </row>
    <row r="5615" spans="3:9" x14ac:dyDescent="0.2">
      <c r="C5615" s="126"/>
      <c r="D5615" s="138">
        <v>37771</v>
      </c>
      <c r="E5615" s="142"/>
      <c r="F5615" s="141">
        <v>27.835000000000001</v>
      </c>
      <c r="G5615" s="126"/>
      <c r="H5615" s="126"/>
      <c r="I5615" s="126"/>
    </row>
    <row r="5616" spans="3:9" x14ac:dyDescent="0.2">
      <c r="C5616" s="126"/>
      <c r="D5616" s="138">
        <v>37770</v>
      </c>
      <c r="E5616" s="142"/>
      <c r="F5616" s="141">
        <v>28.18</v>
      </c>
      <c r="G5616" s="126"/>
      <c r="H5616" s="126"/>
      <c r="I5616" s="126"/>
    </row>
    <row r="5617" spans="3:9" x14ac:dyDescent="0.2">
      <c r="C5617" s="126"/>
      <c r="D5617" s="138">
        <v>37769</v>
      </c>
      <c r="E5617" s="142"/>
      <c r="F5617" s="141">
        <v>28.48</v>
      </c>
      <c r="G5617" s="126"/>
      <c r="H5617" s="126"/>
      <c r="I5617" s="126"/>
    </row>
    <row r="5618" spans="3:9" x14ac:dyDescent="0.2">
      <c r="C5618" s="126"/>
      <c r="D5618" s="138">
        <v>37768</v>
      </c>
      <c r="E5618" s="142"/>
      <c r="F5618" s="141">
        <v>28.68</v>
      </c>
      <c r="G5618" s="126"/>
      <c r="H5618" s="126"/>
      <c r="I5618" s="126"/>
    </row>
    <row r="5619" spans="3:9" x14ac:dyDescent="0.2">
      <c r="C5619" s="126"/>
      <c r="D5619" s="138">
        <v>37767</v>
      </c>
      <c r="E5619" s="142"/>
      <c r="F5619" s="141">
        <v>28.984999999999999</v>
      </c>
      <c r="G5619" s="126"/>
      <c r="H5619" s="126"/>
      <c r="I5619" s="126"/>
    </row>
    <row r="5620" spans="3:9" x14ac:dyDescent="0.2">
      <c r="C5620" s="126"/>
      <c r="D5620" s="138">
        <v>37764</v>
      </c>
      <c r="E5620" s="142"/>
      <c r="F5620" s="141">
        <v>29.135000000000002</v>
      </c>
      <c r="G5620" s="126"/>
      <c r="H5620" s="126"/>
      <c r="I5620" s="126"/>
    </row>
    <row r="5621" spans="3:9" x14ac:dyDescent="0.2">
      <c r="C5621" s="126"/>
      <c r="D5621" s="138">
        <v>37763</v>
      </c>
      <c r="E5621" s="142"/>
      <c r="F5621" s="141">
        <v>29.135000000000002</v>
      </c>
      <c r="G5621" s="126"/>
      <c r="H5621" s="126"/>
      <c r="I5621" s="126"/>
    </row>
    <row r="5622" spans="3:9" x14ac:dyDescent="0.2">
      <c r="C5622" s="126"/>
      <c r="D5622" s="138">
        <v>37762</v>
      </c>
      <c r="E5622" s="142"/>
      <c r="F5622" s="141">
        <v>29.39</v>
      </c>
      <c r="G5622" s="126"/>
      <c r="H5622" s="126"/>
      <c r="I5622" s="126"/>
    </row>
    <row r="5623" spans="3:9" x14ac:dyDescent="0.2">
      <c r="C5623" s="126"/>
      <c r="D5623" s="138">
        <v>37761</v>
      </c>
      <c r="E5623" s="142"/>
      <c r="F5623" s="141">
        <v>29.54</v>
      </c>
      <c r="G5623" s="126"/>
      <c r="H5623" s="126"/>
      <c r="I5623" s="126"/>
    </row>
    <row r="5624" spans="3:9" x14ac:dyDescent="0.2">
      <c r="C5624" s="126"/>
      <c r="D5624" s="138">
        <v>37760</v>
      </c>
      <c r="E5624" s="142"/>
      <c r="F5624" s="141">
        <v>29.49</v>
      </c>
      <c r="G5624" s="126"/>
      <c r="H5624" s="126"/>
      <c r="I5624" s="126"/>
    </row>
    <row r="5625" spans="3:9" x14ac:dyDescent="0.2">
      <c r="C5625" s="126"/>
      <c r="D5625" s="138">
        <v>37757</v>
      </c>
      <c r="E5625" s="142"/>
      <c r="F5625" s="141">
        <v>29.39</v>
      </c>
      <c r="G5625" s="126"/>
      <c r="H5625" s="126"/>
      <c r="I5625" s="126"/>
    </row>
    <row r="5626" spans="3:9" x14ac:dyDescent="0.2">
      <c r="C5626" s="126"/>
      <c r="D5626" s="138">
        <v>37756</v>
      </c>
      <c r="E5626" s="142"/>
      <c r="F5626" s="141">
        <v>29.29</v>
      </c>
      <c r="G5626" s="126"/>
      <c r="H5626" s="126"/>
      <c r="I5626" s="126"/>
    </row>
    <row r="5627" spans="3:9" x14ac:dyDescent="0.2">
      <c r="C5627" s="126"/>
      <c r="D5627" s="138">
        <v>37755</v>
      </c>
      <c r="E5627" s="142"/>
      <c r="F5627" s="141">
        <v>29.344999999999999</v>
      </c>
      <c r="G5627" s="126"/>
      <c r="H5627" s="126"/>
      <c r="I5627" s="126"/>
    </row>
    <row r="5628" spans="3:9" x14ac:dyDescent="0.2">
      <c r="C5628" s="126"/>
      <c r="D5628" s="138">
        <v>37754</v>
      </c>
      <c r="E5628" s="142"/>
      <c r="F5628" s="141">
        <v>29.295000000000002</v>
      </c>
      <c r="G5628" s="126"/>
      <c r="H5628" s="126"/>
      <c r="I5628" s="126"/>
    </row>
    <row r="5629" spans="3:9" x14ac:dyDescent="0.2">
      <c r="C5629" s="126"/>
      <c r="D5629" s="138">
        <v>37753</v>
      </c>
      <c r="E5629" s="142"/>
      <c r="F5629" s="141">
        <v>29.14</v>
      </c>
      <c r="G5629" s="126"/>
      <c r="H5629" s="126"/>
      <c r="I5629" s="126"/>
    </row>
    <row r="5630" spans="3:9" x14ac:dyDescent="0.2">
      <c r="C5630" s="126"/>
      <c r="D5630" s="138">
        <v>37750</v>
      </c>
      <c r="E5630" s="142"/>
      <c r="F5630" s="141">
        <v>29.14</v>
      </c>
      <c r="G5630" s="126"/>
      <c r="H5630" s="126"/>
      <c r="I5630" s="126"/>
    </row>
    <row r="5631" spans="3:9" x14ac:dyDescent="0.2">
      <c r="C5631" s="126"/>
      <c r="D5631" s="138">
        <v>37749</v>
      </c>
      <c r="E5631" s="142"/>
      <c r="F5631" s="141">
        <v>29.49</v>
      </c>
      <c r="G5631" s="126"/>
      <c r="H5631" s="126"/>
      <c r="I5631" s="126"/>
    </row>
    <row r="5632" spans="3:9" x14ac:dyDescent="0.2">
      <c r="C5632" s="126"/>
      <c r="D5632" s="138">
        <v>37748</v>
      </c>
      <c r="E5632" s="142"/>
      <c r="F5632" s="141">
        <v>29.54</v>
      </c>
      <c r="G5632" s="126"/>
      <c r="H5632" s="126"/>
      <c r="I5632" s="126"/>
    </row>
    <row r="5633" spans="3:9" x14ac:dyDescent="0.2">
      <c r="C5633" s="126"/>
      <c r="D5633" s="138">
        <v>37747</v>
      </c>
      <c r="E5633" s="142"/>
      <c r="F5633" s="141">
        <v>29.44</v>
      </c>
      <c r="G5633" s="126"/>
      <c r="H5633" s="126"/>
      <c r="I5633" s="126"/>
    </row>
    <row r="5634" spans="3:9" x14ac:dyDescent="0.2">
      <c r="C5634" s="126"/>
      <c r="D5634" s="138">
        <v>37746</v>
      </c>
      <c r="E5634" s="142"/>
      <c r="F5634" s="141">
        <v>29.23</v>
      </c>
      <c r="G5634" s="126"/>
      <c r="H5634" s="126"/>
      <c r="I5634" s="126"/>
    </row>
    <row r="5635" spans="3:9" x14ac:dyDescent="0.2">
      <c r="C5635" s="126"/>
      <c r="D5635" s="138">
        <v>37743</v>
      </c>
      <c r="E5635" s="142"/>
      <c r="F5635" s="141">
        <v>28.98</v>
      </c>
      <c r="G5635" s="126"/>
      <c r="H5635" s="126"/>
      <c r="I5635" s="126"/>
    </row>
    <row r="5636" spans="3:9" x14ac:dyDescent="0.2">
      <c r="C5636" s="126"/>
      <c r="D5636" s="138">
        <v>37741</v>
      </c>
      <c r="E5636" s="142"/>
      <c r="F5636" s="141">
        <v>29.38</v>
      </c>
      <c r="G5636" s="126"/>
      <c r="H5636" s="126"/>
      <c r="I5636" s="126"/>
    </row>
    <row r="5637" spans="3:9" x14ac:dyDescent="0.2">
      <c r="C5637" s="126"/>
      <c r="D5637" s="138">
        <v>37740</v>
      </c>
      <c r="E5637" s="142"/>
      <c r="F5637" s="141">
        <v>29.33</v>
      </c>
      <c r="G5637" s="126"/>
      <c r="H5637" s="126"/>
      <c r="I5637" s="126"/>
    </row>
    <row r="5638" spans="3:9" x14ac:dyDescent="0.2">
      <c r="C5638" s="126"/>
      <c r="D5638" s="138">
        <v>37739</v>
      </c>
      <c r="E5638" s="142"/>
      <c r="F5638" s="141">
        <v>29.13</v>
      </c>
      <c r="G5638" s="126"/>
      <c r="H5638" s="126"/>
      <c r="I5638" s="126"/>
    </row>
    <row r="5639" spans="3:9" x14ac:dyDescent="0.2">
      <c r="C5639" s="126"/>
      <c r="D5639" s="138">
        <v>37736</v>
      </c>
      <c r="E5639" s="142"/>
      <c r="F5639" s="141">
        <v>28.98</v>
      </c>
      <c r="G5639" s="126"/>
      <c r="H5639" s="126"/>
      <c r="I5639" s="126"/>
    </row>
    <row r="5640" spans="3:9" x14ac:dyDescent="0.2">
      <c r="C5640" s="126"/>
      <c r="D5640" s="138">
        <v>37735</v>
      </c>
      <c r="E5640" s="142"/>
      <c r="F5640" s="141">
        <v>28.83</v>
      </c>
      <c r="G5640" s="126"/>
      <c r="H5640" s="126"/>
      <c r="I5640" s="126"/>
    </row>
    <row r="5641" spans="3:9" x14ac:dyDescent="0.2">
      <c r="C5641" s="126"/>
      <c r="D5641" s="138">
        <v>37734</v>
      </c>
      <c r="E5641" s="142"/>
      <c r="F5641" s="141">
        <v>28.68</v>
      </c>
      <c r="G5641" s="126"/>
      <c r="H5641" s="126"/>
      <c r="I5641" s="126"/>
    </row>
    <row r="5642" spans="3:9" x14ac:dyDescent="0.2">
      <c r="C5642" s="126"/>
      <c r="D5642" s="138">
        <v>37733</v>
      </c>
      <c r="E5642" s="142"/>
      <c r="F5642" s="141">
        <v>28.58</v>
      </c>
      <c r="G5642" s="126"/>
      <c r="H5642" s="126"/>
      <c r="I5642" s="126"/>
    </row>
    <row r="5643" spans="3:9" x14ac:dyDescent="0.2">
      <c r="C5643" s="126"/>
      <c r="D5643" s="138">
        <v>37732</v>
      </c>
      <c r="E5643" s="142"/>
      <c r="F5643" s="141">
        <v>28.44</v>
      </c>
      <c r="G5643" s="126"/>
      <c r="H5643" s="126"/>
      <c r="I5643" s="126"/>
    </row>
    <row r="5644" spans="3:9" x14ac:dyDescent="0.2">
      <c r="C5644" s="126"/>
      <c r="D5644" s="138">
        <v>37728</v>
      </c>
      <c r="E5644" s="142"/>
      <c r="F5644" s="141">
        <v>28.49</v>
      </c>
      <c r="G5644" s="126"/>
      <c r="H5644" s="126"/>
      <c r="I5644" s="126"/>
    </row>
    <row r="5645" spans="3:9" x14ac:dyDescent="0.2">
      <c r="C5645" s="126"/>
      <c r="D5645" s="138">
        <v>37727</v>
      </c>
      <c r="E5645" s="142"/>
      <c r="F5645" s="141">
        <v>28.49</v>
      </c>
      <c r="G5645" s="126"/>
      <c r="H5645" s="126"/>
      <c r="I5645" s="126"/>
    </row>
    <row r="5646" spans="3:9" x14ac:dyDescent="0.2">
      <c r="C5646" s="126"/>
      <c r="D5646" s="138">
        <v>37726</v>
      </c>
      <c r="E5646" s="142"/>
      <c r="F5646" s="141">
        <v>28.49</v>
      </c>
      <c r="G5646" s="126"/>
      <c r="H5646" s="126"/>
      <c r="I5646" s="126"/>
    </row>
    <row r="5647" spans="3:9" x14ac:dyDescent="0.2">
      <c r="C5647" s="126"/>
      <c r="D5647" s="138">
        <v>37725</v>
      </c>
      <c r="E5647" s="142"/>
      <c r="F5647" s="141">
        <v>28.44</v>
      </c>
      <c r="G5647" s="126"/>
      <c r="H5647" s="126"/>
      <c r="I5647" s="126"/>
    </row>
    <row r="5648" spans="3:9" x14ac:dyDescent="0.2">
      <c r="C5648" s="126"/>
      <c r="D5648" s="138">
        <v>37722</v>
      </c>
      <c r="E5648" s="142"/>
      <c r="F5648" s="141">
        <v>28.44</v>
      </c>
      <c r="G5648" s="126"/>
      <c r="H5648" s="126"/>
      <c r="I5648" s="126"/>
    </row>
    <row r="5649" spans="3:9" x14ac:dyDescent="0.2">
      <c r="C5649" s="126"/>
      <c r="D5649" s="138">
        <v>37721</v>
      </c>
      <c r="E5649" s="142"/>
      <c r="F5649" s="141">
        <v>28.49</v>
      </c>
      <c r="G5649" s="126"/>
      <c r="H5649" s="126"/>
      <c r="I5649" s="126"/>
    </row>
    <row r="5650" spans="3:9" x14ac:dyDescent="0.2">
      <c r="C5650" s="126"/>
      <c r="D5650" s="138">
        <v>37720</v>
      </c>
      <c r="E5650" s="142"/>
      <c r="F5650" s="141">
        <v>28.63</v>
      </c>
      <c r="G5650" s="126"/>
      <c r="H5650" s="126"/>
      <c r="I5650" s="126"/>
    </row>
    <row r="5651" spans="3:9" x14ac:dyDescent="0.2">
      <c r="C5651" s="126"/>
      <c r="D5651" s="138">
        <v>37719</v>
      </c>
      <c r="E5651" s="142"/>
      <c r="F5651" s="141">
        <v>28.38</v>
      </c>
      <c r="G5651" s="126"/>
      <c r="H5651" s="126"/>
      <c r="I5651" s="126"/>
    </row>
    <row r="5652" spans="3:9" x14ac:dyDescent="0.2">
      <c r="C5652" s="126"/>
      <c r="D5652" s="138">
        <v>37718</v>
      </c>
      <c r="E5652" s="142"/>
      <c r="F5652" s="141">
        <v>28.43</v>
      </c>
      <c r="G5652" s="126"/>
      <c r="H5652" s="126"/>
      <c r="I5652" s="126"/>
    </row>
    <row r="5653" spans="3:9" x14ac:dyDescent="0.2">
      <c r="C5653" s="126"/>
      <c r="D5653" s="138">
        <v>37715</v>
      </c>
      <c r="E5653" s="142"/>
      <c r="F5653" s="141">
        <v>28.48</v>
      </c>
      <c r="G5653" s="126"/>
      <c r="H5653" s="126"/>
      <c r="I5653" s="126"/>
    </row>
    <row r="5654" spans="3:9" x14ac:dyDescent="0.2">
      <c r="C5654" s="126"/>
      <c r="D5654" s="138">
        <v>37714</v>
      </c>
      <c r="E5654" s="142"/>
      <c r="F5654" s="141">
        <v>28.63</v>
      </c>
      <c r="G5654" s="126"/>
      <c r="H5654" s="126"/>
      <c r="I5654" s="126"/>
    </row>
    <row r="5655" spans="3:9" x14ac:dyDescent="0.2">
      <c r="C5655" s="126"/>
      <c r="D5655" s="138">
        <v>37713</v>
      </c>
      <c r="E5655" s="142"/>
      <c r="F5655" s="141">
        <v>28.88</v>
      </c>
      <c r="G5655" s="126"/>
      <c r="H5655" s="126"/>
      <c r="I5655" s="126"/>
    </row>
    <row r="5656" spans="3:9" x14ac:dyDescent="0.2">
      <c r="C5656" s="126"/>
      <c r="D5656" s="138">
        <v>37712</v>
      </c>
      <c r="E5656" s="142"/>
      <c r="F5656" s="141">
        <v>28.98</v>
      </c>
      <c r="G5656" s="126"/>
      <c r="H5656" s="126"/>
      <c r="I5656" s="126"/>
    </row>
    <row r="5657" spans="3:9" x14ac:dyDescent="0.2">
      <c r="C5657" s="126"/>
      <c r="D5657" s="138">
        <v>37711</v>
      </c>
      <c r="E5657" s="142"/>
      <c r="F5657" s="141">
        <v>28.88</v>
      </c>
      <c r="G5657" s="126"/>
      <c r="H5657" s="126"/>
      <c r="I5657" s="126"/>
    </row>
    <row r="5658" spans="3:9" x14ac:dyDescent="0.2">
      <c r="C5658" s="126"/>
      <c r="D5658" s="138">
        <v>37708</v>
      </c>
      <c r="E5658" s="142"/>
      <c r="F5658" s="141">
        <v>28.83</v>
      </c>
      <c r="G5658" s="126"/>
      <c r="H5658" s="126"/>
      <c r="I5658" s="126"/>
    </row>
    <row r="5659" spans="3:9" x14ac:dyDescent="0.2">
      <c r="C5659" s="126"/>
      <c r="D5659" s="138">
        <v>37707</v>
      </c>
      <c r="E5659" s="142"/>
      <c r="F5659" s="141">
        <v>28.83</v>
      </c>
      <c r="G5659" s="126"/>
      <c r="H5659" s="126"/>
      <c r="I5659" s="126"/>
    </row>
    <row r="5660" spans="3:9" x14ac:dyDescent="0.2">
      <c r="C5660" s="126"/>
      <c r="D5660" s="138">
        <v>37706</v>
      </c>
      <c r="E5660" s="142"/>
      <c r="F5660" s="141">
        <v>28.88</v>
      </c>
      <c r="G5660" s="126"/>
      <c r="H5660" s="126"/>
      <c r="I5660" s="126"/>
    </row>
    <row r="5661" spans="3:9" x14ac:dyDescent="0.2">
      <c r="C5661" s="126"/>
      <c r="D5661" s="138">
        <v>37705</v>
      </c>
      <c r="E5661" s="142"/>
      <c r="F5661" s="141">
        <v>28.78</v>
      </c>
      <c r="G5661" s="126"/>
      <c r="H5661" s="126"/>
      <c r="I5661" s="126"/>
    </row>
    <row r="5662" spans="3:9" x14ac:dyDescent="0.2">
      <c r="C5662" s="126"/>
      <c r="D5662" s="138">
        <v>37704</v>
      </c>
      <c r="E5662" s="142"/>
      <c r="F5662" s="141">
        <v>28.63</v>
      </c>
      <c r="G5662" s="126"/>
      <c r="H5662" s="126"/>
      <c r="I5662" s="126"/>
    </row>
    <row r="5663" spans="3:9" x14ac:dyDescent="0.2">
      <c r="C5663" s="126"/>
      <c r="D5663" s="138">
        <v>37701</v>
      </c>
      <c r="E5663" s="142"/>
      <c r="F5663" s="141">
        <v>28.68</v>
      </c>
      <c r="G5663" s="126"/>
      <c r="H5663" s="126"/>
      <c r="I5663" s="126"/>
    </row>
    <row r="5664" spans="3:9" x14ac:dyDescent="0.2">
      <c r="C5664" s="126"/>
      <c r="D5664" s="138">
        <v>37700</v>
      </c>
      <c r="E5664" s="142"/>
      <c r="F5664" s="141">
        <v>28.63</v>
      </c>
      <c r="G5664" s="126"/>
      <c r="H5664" s="126"/>
      <c r="I5664" s="126"/>
    </row>
    <row r="5665" spans="3:9" x14ac:dyDescent="0.2">
      <c r="C5665" s="126"/>
      <c r="D5665" s="138">
        <v>37699</v>
      </c>
      <c r="E5665" s="142"/>
      <c r="F5665" s="141">
        <v>28.68</v>
      </c>
      <c r="G5665" s="126"/>
      <c r="H5665" s="126"/>
      <c r="I5665" s="126"/>
    </row>
    <row r="5666" spans="3:9" x14ac:dyDescent="0.2">
      <c r="C5666" s="126"/>
      <c r="D5666" s="138">
        <v>37698</v>
      </c>
      <c r="E5666" s="142"/>
      <c r="F5666" s="141">
        <v>28.73</v>
      </c>
      <c r="G5666" s="126"/>
      <c r="H5666" s="126"/>
      <c r="I5666" s="126"/>
    </row>
    <row r="5667" spans="3:9" x14ac:dyDescent="0.2">
      <c r="C5667" s="126"/>
      <c r="D5667" s="138">
        <v>37697</v>
      </c>
      <c r="E5667" s="142"/>
      <c r="F5667" s="141">
        <v>28.68</v>
      </c>
      <c r="G5667" s="126"/>
      <c r="H5667" s="126"/>
      <c r="I5667" s="126"/>
    </row>
    <row r="5668" spans="3:9" x14ac:dyDescent="0.2">
      <c r="C5668" s="126"/>
      <c r="D5668" s="138">
        <v>37694</v>
      </c>
      <c r="E5668" s="142"/>
      <c r="F5668" s="141">
        <v>28.63</v>
      </c>
      <c r="G5668" s="126"/>
      <c r="H5668" s="126"/>
      <c r="I5668" s="126"/>
    </row>
    <row r="5669" spans="3:9" x14ac:dyDescent="0.2">
      <c r="C5669" s="126"/>
      <c r="D5669" s="138">
        <v>37693</v>
      </c>
      <c r="E5669" s="142"/>
      <c r="F5669" s="141">
        <v>28.62</v>
      </c>
      <c r="G5669" s="126"/>
      <c r="H5669" s="126"/>
      <c r="I5669" s="126"/>
    </row>
    <row r="5670" spans="3:9" x14ac:dyDescent="0.2">
      <c r="C5670" s="126"/>
      <c r="D5670" s="138">
        <v>37692</v>
      </c>
      <c r="E5670" s="142"/>
      <c r="F5670" s="141">
        <v>28.57</v>
      </c>
      <c r="G5670" s="126"/>
      <c r="H5670" s="126"/>
      <c r="I5670" s="126"/>
    </row>
    <row r="5671" spans="3:9" x14ac:dyDescent="0.2">
      <c r="C5671" s="126"/>
      <c r="D5671" s="138">
        <v>37691</v>
      </c>
      <c r="E5671" s="142"/>
      <c r="F5671" s="141">
        <v>28.57</v>
      </c>
      <c r="G5671" s="126"/>
      <c r="H5671" s="126"/>
      <c r="I5671" s="126"/>
    </row>
    <row r="5672" spans="3:9" x14ac:dyDescent="0.2">
      <c r="C5672" s="126"/>
      <c r="D5672" s="138">
        <v>37690</v>
      </c>
      <c r="E5672" s="142"/>
      <c r="F5672" s="141">
        <v>28.58</v>
      </c>
      <c r="G5672" s="126"/>
      <c r="H5672" s="126"/>
      <c r="I5672" s="126"/>
    </row>
    <row r="5673" spans="3:9" x14ac:dyDescent="0.2">
      <c r="C5673" s="126"/>
      <c r="D5673" s="138">
        <v>37687</v>
      </c>
      <c r="E5673" s="142"/>
      <c r="F5673" s="141">
        <v>28.48</v>
      </c>
      <c r="G5673" s="126"/>
      <c r="H5673" s="126"/>
      <c r="I5673" s="126"/>
    </row>
    <row r="5674" spans="3:9" x14ac:dyDescent="0.2">
      <c r="C5674" s="126"/>
      <c r="D5674" s="138">
        <v>37686</v>
      </c>
      <c r="E5674" s="142"/>
      <c r="F5674" s="141">
        <v>28.43</v>
      </c>
      <c r="G5674" s="126"/>
      <c r="H5674" s="126"/>
      <c r="I5674" s="126"/>
    </row>
    <row r="5675" spans="3:9" x14ac:dyDescent="0.2">
      <c r="C5675" s="126"/>
      <c r="D5675" s="138">
        <v>37685</v>
      </c>
      <c r="E5675" s="142"/>
      <c r="F5675" s="141">
        <v>28.48</v>
      </c>
      <c r="G5675" s="126"/>
      <c r="H5675" s="126"/>
      <c r="I5675" s="126"/>
    </row>
    <row r="5676" spans="3:9" x14ac:dyDescent="0.2">
      <c r="C5676" s="126"/>
      <c r="D5676" s="138">
        <v>37680</v>
      </c>
      <c r="E5676" s="142"/>
      <c r="F5676" s="141">
        <v>28.47</v>
      </c>
      <c r="G5676" s="126"/>
      <c r="H5676" s="126"/>
      <c r="I5676" s="126"/>
    </row>
    <row r="5677" spans="3:9" x14ac:dyDescent="0.2">
      <c r="C5677" s="126"/>
      <c r="D5677" s="138">
        <v>37679</v>
      </c>
      <c r="E5677" s="142"/>
      <c r="F5677" s="141">
        <v>28.48</v>
      </c>
      <c r="G5677" s="126"/>
      <c r="H5677" s="126"/>
      <c r="I5677" s="126"/>
    </row>
    <row r="5678" spans="3:9" x14ac:dyDescent="0.2">
      <c r="C5678" s="126"/>
      <c r="D5678" s="138">
        <v>37678</v>
      </c>
      <c r="E5678" s="142"/>
      <c r="F5678" s="141">
        <v>28.47</v>
      </c>
      <c r="G5678" s="126"/>
      <c r="H5678" s="126"/>
      <c r="I5678" s="126"/>
    </row>
    <row r="5679" spans="3:9" x14ac:dyDescent="0.2">
      <c r="C5679" s="126"/>
      <c r="D5679" s="138">
        <v>37677</v>
      </c>
      <c r="E5679" s="142"/>
      <c r="F5679" s="141">
        <v>28.42</v>
      </c>
      <c r="G5679" s="126"/>
      <c r="H5679" s="126"/>
      <c r="I5679" s="126"/>
    </row>
    <row r="5680" spans="3:9" x14ac:dyDescent="0.2">
      <c r="C5680" s="126"/>
      <c r="D5680" s="138">
        <v>37676</v>
      </c>
      <c r="E5680" s="142"/>
      <c r="F5680" s="141">
        <v>28.32</v>
      </c>
      <c r="G5680" s="126"/>
      <c r="H5680" s="126"/>
      <c r="I5680" s="126"/>
    </row>
    <row r="5681" spans="3:9" x14ac:dyDescent="0.2">
      <c r="C5681" s="126"/>
      <c r="D5681" s="138">
        <v>37673</v>
      </c>
      <c r="E5681" s="142"/>
      <c r="F5681" s="141">
        <v>28.27</v>
      </c>
      <c r="G5681" s="126"/>
      <c r="H5681" s="126"/>
      <c r="I5681" s="126"/>
    </row>
    <row r="5682" spans="3:9" x14ac:dyDescent="0.2">
      <c r="C5682" s="126"/>
      <c r="D5682" s="138">
        <v>37672</v>
      </c>
      <c r="E5682" s="142"/>
      <c r="F5682" s="141">
        <v>28.27</v>
      </c>
      <c r="G5682" s="126"/>
      <c r="H5682" s="126"/>
      <c r="I5682" s="126"/>
    </row>
    <row r="5683" spans="3:9" x14ac:dyDescent="0.2">
      <c r="C5683" s="126"/>
      <c r="D5683" s="138">
        <v>37671</v>
      </c>
      <c r="E5683" s="142"/>
      <c r="F5683" s="141">
        <v>28.22</v>
      </c>
      <c r="G5683" s="126"/>
      <c r="H5683" s="126"/>
      <c r="I5683" s="126"/>
    </row>
    <row r="5684" spans="3:9" x14ac:dyDescent="0.2">
      <c r="C5684" s="126"/>
      <c r="D5684" s="138">
        <v>37670</v>
      </c>
      <c r="E5684" s="142"/>
      <c r="F5684" s="141">
        <v>28.37</v>
      </c>
      <c r="G5684" s="126"/>
      <c r="H5684" s="126"/>
      <c r="I5684" s="126"/>
    </row>
    <row r="5685" spans="3:9" x14ac:dyDescent="0.2">
      <c r="C5685" s="126"/>
      <c r="D5685" s="138">
        <v>37669</v>
      </c>
      <c r="E5685" s="142"/>
      <c r="F5685" s="141">
        <v>28.42</v>
      </c>
      <c r="G5685" s="126"/>
      <c r="H5685" s="126"/>
      <c r="I5685" s="126"/>
    </row>
    <row r="5686" spans="3:9" x14ac:dyDescent="0.2">
      <c r="C5686" s="126"/>
      <c r="D5686" s="138">
        <v>37666</v>
      </c>
      <c r="E5686" s="142"/>
      <c r="F5686" s="141">
        <v>28.57</v>
      </c>
      <c r="G5686" s="126"/>
      <c r="H5686" s="126"/>
      <c r="I5686" s="126"/>
    </row>
    <row r="5687" spans="3:9" x14ac:dyDescent="0.2">
      <c r="C5687" s="126"/>
      <c r="D5687" s="138">
        <v>37665</v>
      </c>
      <c r="E5687" s="142"/>
      <c r="F5687" s="141">
        <v>28.62</v>
      </c>
      <c r="G5687" s="126"/>
      <c r="H5687" s="126"/>
      <c r="I5687" s="126"/>
    </row>
    <row r="5688" spans="3:9" x14ac:dyDescent="0.2">
      <c r="C5688" s="126"/>
      <c r="D5688" s="138">
        <v>37664</v>
      </c>
      <c r="E5688" s="142"/>
      <c r="F5688" s="141">
        <v>28.62</v>
      </c>
      <c r="G5688" s="126"/>
      <c r="H5688" s="126"/>
      <c r="I5688" s="126"/>
    </row>
    <row r="5689" spans="3:9" x14ac:dyDescent="0.2">
      <c r="C5689" s="126"/>
      <c r="D5689" s="138">
        <v>37663</v>
      </c>
      <c r="E5689" s="142"/>
      <c r="F5689" s="141">
        <v>28.62</v>
      </c>
      <c r="G5689" s="126"/>
      <c r="H5689" s="126"/>
      <c r="I5689" s="126"/>
    </row>
    <row r="5690" spans="3:9" x14ac:dyDescent="0.2">
      <c r="C5690" s="126"/>
      <c r="D5690" s="138">
        <v>37662</v>
      </c>
      <c r="E5690" s="142"/>
      <c r="F5690" s="141">
        <v>28.42</v>
      </c>
      <c r="G5690" s="126"/>
      <c r="H5690" s="126"/>
      <c r="I5690" s="126"/>
    </row>
    <row r="5691" spans="3:9" x14ac:dyDescent="0.2">
      <c r="C5691" s="126"/>
      <c r="D5691" s="138">
        <v>37659</v>
      </c>
      <c r="E5691" s="142"/>
      <c r="F5691" s="141">
        <v>28.37</v>
      </c>
      <c r="G5691" s="126"/>
      <c r="H5691" s="126"/>
      <c r="I5691" s="126"/>
    </row>
    <row r="5692" spans="3:9" x14ac:dyDescent="0.2">
      <c r="C5692" s="126"/>
      <c r="D5692" s="138">
        <v>37658</v>
      </c>
      <c r="E5692" s="142"/>
      <c r="F5692" s="141">
        <v>28.37</v>
      </c>
      <c r="G5692" s="126"/>
      <c r="H5692" s="126"/>
      <c r="I5692" s="126"/>
    </row>
    <row r="5693" spans="3:9" x14ac:dyDescent="0.2">
      <c r="C5693" s="126"/>
      <c r="D5693" s="138">
        <v>37657</v>
      </c>
      <c r="E5693" s="142"/>
      <c r="F5693" s="141">
        <v>28.57</v>
      </c>
      <c r="G5693" s="126"/>
      <c r="H5693" s="126"/>
      <c r="I5693" s="126"/>
    </row>
    <row r="5694" spans="3:9" x14ac:dyDescent="0.2">
      <c r="C5694" s="126"/>
      <c r="D5694" s="138">
        <v>37656</v>
      </c>
      <c r="E5694" s="142"/>
      <c r="F5694" s="141">
        <v>28.48</v>
      </c>
      <c r="G5694" s="126"/>
      <c r="H5694" s="126"/>
      <c r="I5694" s="126"/>
    </row>
    <row r="5695" spans="3:9" x14ac:dyDescent="0.2">
      <c r="C5695" s="126"/>
      <c r="D5695" s="138">
        <v>37655</v>
      </c>
      <c r="E5695" s="142"/>
      <c r="F5695" s="141">
        <v>28.1</v>
      </c>
      <c r="G5695" s="126"/>
      <c r="H5695" s="126"/>
      <c r="I5695" s="126"/>
    </row>
    <row r="5696" spans="3:9" x14ac:dyDescent="0.2">
      <c r="C5696" s="126"/>
      <c r="D5696" s="138">
        <v>37652</v>
      </c>
      <c r="E5696" s="142"/>
      <c r="F5696" s="141">
        <v>28.35</v>
      </c>
      <c r="G5696" s="126"/>
      <c r="H5696" s="126"/>
      <c r="I5696" s="126"/>
    </row>
    <row r="5697" spans="3:9" x14ac:dyDescent="0.2">
      <c r="C5697" s="126"/>
      <c r="D5697" s="138">
        <v>37651</v>
      </c>
      <c r="E5697" s="142"/>
      <c r="F5697" s="141">
        <v>27.975000000000001</v>
      </c>
      <c r="G5697" s="126"/>
      <c r="H5697" s="126"/>
      <c r="I5697" s="126"/>
    </row>
    <row r="5698" spans="3:9" x14ac:dyDescent="0.2">
      <c r="C5698" s="126"/>
      <c r="D5698" s="138">
        <v>37650</v>
      </c>
      <c r="E5698" s="142"/>
      <c r="F5698" s="141">
        <v>27.725000000000001</v>
      </c>
      <c r="G5698" s="126"/>
      <c r="H5698" s="126"/>
      <c r="I5698" s="126"/>
    </row>
    <row r="5699" spans="3:9" x14ac:dyDescent="0.2">
      <c r="C5699" s="126"/>
      <c r="D5699" s="138">
        <v>37649</v>
      </c>
      <c r="E5699" s="142"/>
      <c r="F5699" s="141">
        <v>27.475000000000001</v>
      </c>
      <c r="G5699" s="126"/>
      <c r="H5699" s="126"/>
      <c r="I5699" s="126"/>
    </row>
    <row r="5700" spans="3:9" x14ac:dyDescent="0.2">
      <c r="C5700" s="126"/>
      <c r="D5700" s="138">
        <v>37648</v>
      </c>
      <c r="E5700" s="142"/>
      <c r="F5700" s="141">
        <v>27.425000000000001</v>
      </c>
      <c r="G5700" s="126"/>
      <c r="H5700" s="126"/>
      <c r="I5700" s="126"/>
    </row>
    <row r="5701" spans="3:9" x14ac:dyDescent="0.2">
      <c r="C5701" s="126"/>
      <c r="D5701" s="138">
        <v>37645</v>
      </c>
      <c r="E5701" s="142"/>
      <c r="F5701" s="141">
        <v>27.574999999999999</v>
      </c>
      <c r="G5701" s="126"/>
      <c r="H5701" s="126"/>
      <c r="I5701" s="126"/>
    </row>
    <row r="5702" spans="3:9" x14ac:dyDescent="0.2">
      <c r="C5702" s="126"/>
      <c r="D5702" s="138">
        <v>37644</v>
      </c>
      <c r="E5702" s="142"/>
      <c r="F5702" s="141">
        <v>27.274999999999999</v>
      </c>
      <c r="G5702" s="126"/>
      <c r="H5702" s="126"/>
      <c r="I5702" s="126"/>
    </row>
    <row r="5703" spans="3:9" x14ac:dyDescent="0.2">
      <c r="C5703" s="126"/>
      <c r="D5703" s="138">
        <v>37643</v>
      </c>
      <c r="E5703" s="142"/>
      <c r="F5703" s="141">
        <v>27.425000000000001</v>
      </c>
      <c r="G5703" s="126"/>
      <c r="H5703" s="126"/>
      <c r="I5703" s="126"/>
    </row>
    <row r="5704" spans="3:9" x14ac:dyDescent="0.2">
      <c r="C5704" s="126"/>
      <c r="D5704" s="138">
        <v>37642</v>
      </c>
      <c r="E5704" s="142"/>
      <c r="F5704" s="141">
        <v>27.574999999999999</v>
      </c>
      <c r="G5704" s="126"/>
      <c r="H5704" s="126"/>
      <c r="I5704" s="126"/>
    </row>
    <row r="5705" spans="3:9" x14ac:dyDescent="0.2">
      <c r="C5705" s="126"/>
      <c r="D5705" s="138">
        <v>37641</v>
      </c>
      <c r="E5705" s="142"/>
      <c r="F5705" s="141">
        <v>27.524999999999999</v>
      </c>
      <c r="G5705" s="126"/>
      <c r="H5705" s="126"/>
      <c r="I5705" s="126"/>
    </row>
    <row r="5706" spans="3:9" x14ac:dyDescent="0.2">
      <c r="C5706" s="126"/>
      <c r="D5706" s="138">
        <v>37638</v>
      </c>
      <c r="E5706" s="142"/>
      <c r="F5706" s="141">
        <v>27.524999999999999</v>
      </c>
      <c r="G5706" s="126"/>
      <c r="H5706" s="126"/>
      <c r="I5706" s="126"/>
    </row>
    <row r="5707" spans="3:9" x14ac:dyDescent="0.2">
      <c r="C5707" s="126"/>
      <c r="D5707" s="138">
        <v>37637</v>
      </c>
      <c r="E5707" s="142"/>
      <c r="F5707" s="141">
        <v>27.524999999999999</v>
      </c>
      <c r="G5707" s="126"/>
      <c r="H5707" s="126"/>
      <c r="I5707" s="126"/>
    </row>
    <row r="5708" spans="3:9" x14ac:dyDescent="0.2">
      <c r="C5708" s="126"/>
      <c r="D5708" s="138">
        <v>37636</v>
      </c>
      <c r="E5708" s="142"/>
      <c r="F5708" s="141">
        <v>27.57</v>
      </c>
      <c r="G5708" s="126"/>
      <c r="H5708" s="126"/>
      <c r="I5708" s="126"/>
    </row>
    <row r="5709" spans="3:9" x14ac:dyDescent="0.2">
      <c r="C5709" s="126"/>
      <c r="D5709" s="138">
        <v>37635</v>
      </c>
      <c r="E5709" s="142"/>
      <c r="F5709" s="141">
        <v>27.87</v>
      </c>
      <c r="G5709" s="126"/>
      <c r="H5709" s="126"/>
      <c r="I5709" s="126"/>
    </row>
    <row r="5710" spans="3:9" x14ac:dyDescent="0.2">
      <c r="C5710" s="126"/>
      <c r="D5710" s="138">
        <v>37634</v>
      </c>
      <c r="E5710" s="142"/>
      <c r="F5710" s="141">
        <v>28.12</v>
      </c>
      <c r="G5710" s="126"/>
      <c r="H5710" s="126"/>
      <c r="I5710" s="126"/>
    </row>
    <row r="5711" spans="3:9" x14ac:dyDescent="0.2">
      <c r="C5711" s="126"/>
      <c r="D5711" s="138">
        <v>37631</v>
      </c>
      <c r="E5711" s="142"/>
      <c r="F5711" s="141">
        <v>28.12</v>
      </c>
      <c r="G5711" s="126"/>
      <c r="H5711" s="126"/>
      <c r="I5711" s="126"/>
    </row>
    <row r="5712" spans="3:9" x14ac:dyDescent="0.2">
      <c r="C5712" s="126"/>
      <c r="D5712" s="138">
        <v>37630</v>
      </c>
      <c r="E5712" s="142"/>
      <c r="F5712" s="141">
        <v>28.175000000000001</v>
      </c>
      <c r="G5712" s="126"/>
      <c r="H5712" s="126"/>
      <c r="I5712" s="126"/>
    </row>
    <row r="5713" spans="3:9" x14ac:dyDescent="0.2">
      <c r="C5713" s="126"/>
      <c r="D5713" s="138">
        <v>37629</v>
      </c>
      <c r="E5713" s="142"/>
      <c r="F5713" s="141">
        <v>28.17</v>
      </c>
      <c r="G5713" s="126"/>
      <c r="H5713" s="126"/>
      <c r="I5713" s="126"/>
    </row>
    <row r="5714" spans="3:9" x14ac:dyDescent="0.2">
      <c r="C5714" s="126"/>
      <c r="D5714" s="138">
        <v>37628</v>
      </c>
      <c r="E5714" s="142"/>
      <c r="F5714" s="141">
        <v>28.175000000000001</v>
      </c>
      <c r="G5714" s="126"/>
      <c r="H5714" s="126"/>
      <c r="I5714" s="126"/>
    </row>
    <row r="5715" spans="3:9" x14ac:dyDescent="0.2">
      <c r="C5715" s="126"/>
      <c r="D5715" s="138">
        <v>37624</v>
      </c>
      <c r="E5715" s="142"/>
      <c r="F5715" s="141">
        <v>27.63</v>
      </c>
      <c r="G5715" s="126"/>
      <c r="H5715" s="126"/>
      <c r="I5715" s="126"/>
    </row>
    <row r="5716" spans="3:9" x14ac:dyDescent="0.2">
      <c r="C5716" s="126"/>
      <c r="D5716" s="138">
        <v>37623</v>
      </c>
      <c r="E5716" s="142"/>
      <c r="F5716" s="141">
        <v>27.32</v>
      </c>
      <c r="G5716" s="126"/>
      <c r="H5716" s="126"/>
      <c r="I5716" s="126"/>
    </row>
    <row r="5717" spans="3:9" x14ac:dyDescent="0.2">
      <c r="C5717" s="126"/>
      <c r="D5717" s="138">
        <v>37621</v>
      </c>
      <c r="E5717" s="142"/>
      <c r="F5717" s="141">
        <v>27.17</v>
      </c>
      <c r="G5717" s="126"/>
      <c r="H5717" s="126"/>
      <c r="I5717" s="126"/>
    </row>
    <row r="5718" spans="3:9" x14ac:dyDescent="0.2">
      <c r="C5718" s="126"/>
      <c r="D5718" s="138">
        <v>37620</v>
      </c>
      <c r="E5718" s="142"/>
      <c r="F5718" s="141">
        <v>27.12</v>
      </c>
      <c r="G5718" s="126"/>
      <c r="H5718" s="126"/>
      <c r="I5718" s="126"/>
    </row>
    <row r="5719" spans="3:9" x14ac:dyDescent="0.2">
      <c r="C5719" s="126"/>
      <c r="D5719" s="138">
        <v>37617</v>
      </c>
      <c r="E5719" s="142"/>
      <c r="F5719" s="141">
        <v>27.22</v>
      </c>
      <c r="G5719" s="126"/>
      <c r="H5719" s="126"/>
      <c r="I5719" s="126"/>
    </row>
    <row r="5720" spans="3:9" x14ac:dyDescent="0.2">
      <c r="C5720" s="126"/>
      <c r="D5720" s="138">
        <v>37616</v>
      </c>
      <c r="E5720" s="142"/>
      <c r="F5720" s="141">
        <v>27.02</v>
      </c>
      <c r="G5720" s="126"/>
      <c r="H5720" s="126"/>
      <c r="I5720" s="126"/>
    </row>
    <row r="5721" spans="3:9" x14ac:dyDescent="0.2">
      <c r="C5721" s="126"/>
      <c r="D5721" s="138">
        <v>37614</v>
      </c>
      <c r="E5721" s="142"/>
      <c r="F5721" s="141">
        <v>27.02</v>
      </c>
      <c r="G5721" s="126"/>
      <c r="H5721" s="126"/>
      <c r="I5721" s="126"/>
    </row>
    <row r="5722" spans="3:9" x14ac:dyDescent="0.2">
      <c r="C5722" s="126"/>
      <c r="D5722" s="138">
        <v>37613</v>
      </c>
      <c r="E5722" s="142"/>
      <c r="F5722" s="141">
        <v>26.97</v>
      </c>
      <c r="G5722" s="126"/>
      <c r="H5722" s="126"/>
      <c r="I5722" s="126"/>
    </row>
    <row r="5723" spans="3:9" x14ac:dyDescent="0.2">
      <c r="C5723" s="126"/>
      <c r="D5723" s="138">
        <v>37610</v>
      </c>
      <c r="E5723" s="142"/>
      <c r="F5723" s="141">
        <v>27.17</v>
      </c>
      <c r="G5723" s="126"/>
      <c r="H5723" s="126"/>
      <c r="I5723" s="126"/>
    </row>
    <row r="5724" spans="3:9" x14ac:dyDescent="0.2">
      <c r="C5724" s="126"/>
      <c r="D5724" s="138">
        <v>37608</v>
      </c>
      <c r="E5724" s="142"/>
      <c r="F5724" s="141">
        <v>27.22</v>
      </c>
      <c r="G5724" s="126"/>
      <c r="H5724" s="126"/>
      <c r="I5724" s="126"/>
    </row>
    <row r="5725" spans="3:9" x14ac:dyDescent="0.2">
      <c r="C5725" s="126"/>
      <c r="D5725" s="138">
        <v>37607</v>
      </c>
      <c r="E5725" s="142"/>
      <c r="F5725" s="141">
        <v>27.27</v>
      </c>
      <c r="G5725" s="126"/>
      <c r="H5725" s="126"/>
      <c r="I5725" s="126"/>
    </row>
    <row r="5726" spans="3:9" x14ac:dyDescent="0.2">
      <c r="C5726" s="126"/>
      <c r="D5726" s="138">
        <v>37606</v>
      </c>
      <c r="E5726" s="142"/>
      <c r="F5726" s="141">
        <v>27.22</v>
      </c>
      <c r="G5726" s="126"/>
      <c r="H5726" s="126"/>
      <c r="I5726" s="126"/>
    </row>
    <row r="5727" spans="3:9" x14ac:dyDescent="0.2">
      <c r="C5727" s="126"/>
      <c r="D5727" s="138">
        <v>37603</v>
      </c>
      <c r="E5727" s="142"/>
      <c r="F5727" s="141">
        <v>27.22</v>
      </c>
      <c r="G5727" s="126"/>
      <c r="H5727" s="126"/>
      <c r="I5727" s="126"/>
    </row>
    <row r="5728" spans="3:9" x14ac:dyDescent="0.2">
      <c r="C5728" s="126"/>
      <c r="D5728" s="138">
        <v>37602</v>
      </c>
      <c r="E5728" s="142"/>
      <c r="F5728" s="141">
        <v>27.22</v>
      </c>
      <c r="G5728" s="126"/>
      <c r="H5728" s="126"/>
      <c r="I5728" s="126"/>
    </row>
    <row r="5729" spans="3:9" x14ac:dyDescent="0.2">
      <c r="C5729" s="126"/>
      <c r="D5729" s="138">
        <v>37601</v>
      </c>
      <c r="E5729" s="142"/>
      <c r="F5729" s="141">
        <v>27.27</v>
      </c>
      <c r="G5729" s="126"/>
      <c r="H5729" s="126"/>
      <c r="I5729" s="126"/>
    </row>
    <row r="5730" spans="3:9" x14ac:dyDescent="0.2">
      <c r="C5730" s="126"/>
      <c r="D5730" s="138">
        <v>37600</v>
      </c>
      <c r="E5730" s="142"/>
      <c r="F5730" s="141">
        <v>27.22</v>
      </c>
      <c r="G5730" s="126"/>
      <c r="H5730" s="126"/>
      <c r="I5730" s="126"/>
    </row>
    <row r="5731" spans="3:9" x14ac:dyDescent="0.2">
      <c r="C5731" s="126"/>
      <c r="D5731" s="138">
        <v>37599</v>
      </c>
      <c r="E5731" s="142"/>
      <c r="F5731" s="141">
        <v>27.17</v>
      </c>
      <c r="G5731" s="126"/>
      <c r="H5731" s="126"/>
      <c r="I5731" s="126"/>
    </row>
    <row r="5732" spans="3:9" x14ac:dyDescent="0.2">
      <c r="C5732" s="126"/>
      <c r="D5732" s="138">
        <v>37596</v>
      </c>
      <c r="E5732" s="142"/>
      <c r="F5732" s="141">
        <v>27.17</v>
      </c>
      <c r="G5732" s="126"/>
      <c r="H5732" s="126"/>
      <c r="I5732" s="126"/>
    </row>
    <row r="5733" spans="3:9" x14ac:dyDescent="0.2">
      <c r="C5733" s="126"/>
      <c r="D5733" s="138">
        <v>37595</v>
      </c>
      <c r="E5733" s="142"/>
      <c r="F5733" s="141">
        <v>27.22</v>
      </c>
      <c r="G5733" s="126"/>
      <c r="H5733" s="126"/>
      <c r="I5733" s="126"/>
    </row>
    <row r="5734" spans="3:9" x14ac:dyDescent="0.2">
      <c r="C5734" s="126"/>
      <c r="D5734" s="138">
        <v>37594</v>
      </c>
      <c r="E5734" s="142"/>
      <c r="F5734" s="141">
        <v>27.22</v>
      </c>
      <c r="G5734" s="126"/>
      <c r="H5734" s="126"/>
      <c r="I5734" s="126"/>
    </row>
    <row r="5735" spans="3:9" x14ac:dyDescent="0.2">
      <c r="C5735" s="126"/>
      <c r="D5735" s="138">
        <v>37593</v>
      </c>
      <c r="E5735" s="142"/>
      <c r="F5735" s="141">
        <v>27.22</v>
      </c>
      <c r="G5735" s="126"/>
      <c r="H5735" s="126"/>
      <c r="I5735" s="126"/>
    </row>
    <row r="5736" spans="3:9" x14ac:dyDescent="0.2">
      <c r="C5736" s="126"/>
      <c r="D5736" s="138">
        <v>37592</v>
      </c>
      <c r="E5736" s="142"/>
      <c r="F5736" s="141">
        <v>27.07</v>
      </c>
      <c r="G5736" s="126"/>
      <c r="H5736" s="126"/>
      <c r="I5736" s="126"/>
    </row>
    <row r="5737" spans="3:9" x14ac:dyDescent="0.2">
      <c r="C5737" s="126"/>
      <c r="D5737" s="138">
        <v>37589</v>
      </c>
      <c r="E5737" s="142"/>
      <c r="F5737" s="141">
        <v>27.32</v>
      </c>
      <c r="G5737" s="126"/>
      <c r="H5737" s="126"/>
      <c r="I5737" s="126"/>
    </row>
    <row r="5738" spans="3:9" x14ac:dyDescent="0.2">
      <c r="C5738" s="126"/>
      <c r="D5738" s="138">
        <v>37588</v>
      </c>
      <c r="E5738" s="142"/>
      <c r="F5738" s="141">
        <v>27.17</v>
      </c>
      <c r="G5738" s="126"/>
      <c r="H5738" s="126"/>
      <c r="I5738" s="126"/>
    </row>
    <row r="5739" spans="3:9" x14ac:dyDescent="0.2">
      <c r="C5739" s="126"/>
      <c r="D5739" s="138">
        <v>37587</v>
      </c>
      <c r="E5739" s="142"/>
      <c r="F5739" s="141">
        <v>27.12</v>
      </c>
      <c r="G5739" s="126"/>
      <c r="H5739" s="126"/>
      <c r="I5739" s="126"/>
    </row>
    <row r="5740" spans="3:9" x14ac:dyDescent="0.2">
      <c r="C5740" s="126"/>
      <c r="D5740" s="138">
        <v>37586</v>
      </c>
      <c r="E5740" s="142"/>
      <c r="F5740" s="141">
        <v>27.17</v>
      </c>
      <c r="G5740" s="126"/>
      <c r="H5740" s="126"/>
      <c r="I5740" s="126"/>
    </row>
    <row r="5741" spans="3:9" x14ac:dyDescent="0.2">
      <c r="C5741" s="126"/>
      <c r="D5741" s="138">
        <v>37585</v>
      </c>
      <c r="E5741" s="142"/>
      <c r="F5741" s="141">
        <v>27.37</v>
      </c>
      <c r="G5741" s="126"/>
      <c r="H5741" s="126"/>
      <c r="I5741" s="126"/>
    </row>
    <row r="5742" spans="3:9" x14ac:dyDescent="0.2">
      <c r="C5742" s="126"/>
      <c r="D5742" s="138">
        <v>37582</v>
      </c>
      <c r="E5742" s="142"/>
      <c r="F5742" s="141">
        <v>27.47</v>
      </c>
      <c r="G5742" s="126"/>
      <c r="H5742" s="126"/>
      <c r="I5742" s="126"/>
    </row>
    <row r="5743" spans="3:9" x14ac:dyDescent="0.2">
      <c r="C5743" s="126"/>
      <c r="D5743" s="138">
        <v>37581</v>
      </c>
      <c r="E5743" s="142"/>
      <c r="F5743" s="141">
        <v>27.52</v>
      </c>
      <c r="G5743" s="126"/>
      <c r="H5743" s="126"/>
      <c r="I5743" s="126"/>
    </row>
    <row r="5744" spans="3:9" x14ac:dyDescent="0.2">
      <c r="C5744" s="126"/>
      <c r="D5744" s="138">
        <v>37580</v>
      </c>
      <c r="E5744" s="142"/>
      <c r="F5744" s="141">
        <v>27.61</v>
      </c>
      <c r="G5744" s="126"/>
      <c r="H5744" s="126"/>
      <c r="I5744" s="126"/>
    </row>
    <row r="5745" spans="3:9" x14ac:dyDescent="0.2">
      <c r="C5745" s="126"/>
      <c r="D5745" s="138">
        <v>37579</v>
      </c>
      <c r="E5745" s="142"/>
      <c r="F5745" s="141">
        <v>27.46</v>
      </c>
      <c r="G5745" s="126"/>
      <c r="H5745" s="126"/>
      <c r="I5745" s="126"/>
    </row>
    <row r="5746" spans="3:9" x14ac:dyDescent="0.2">
      <c r="C5746" s="126"/>
      <c r="D5746" s="138">
        <v>37578</v>
      </c>
      <c r="E5746" s="142"/>
      <c r="F5746" s="141">
        <v>27.16</v>
      </c>
      <c r="G5746" s="126"/>
      <c r="H5746" s="126"/>
      <c r="I5746" s="126"/>
    </row>
    <row r="5747" spans="3:9" x14ac:dyDescent="0.2">
      <c r="C5747" s="126"/>
      <c r="D5747" s="138">
        <v>37575</v>
      </c>
      <c r="E5747" s="142"/>
      <c r="F5747" s="141">
        <v>27.06</v>
      </c>
      <c r="G5747" s="126"/>
      <c r="H5747" s="126"/>
      <c r="I5747" s="126"/>
    </row>
    <row r="5748" spans="3:9" x14ac:dyDescent="0.2">
      <c r="C5748" s="126"/>
      <c r="D5748" s="138">
        <v>37574</v>
      </c>
      <c r="E5748" s="142"/>
      <c r="F5748" s="141">
        <v>26.96</v>
      </c>
      <c r="G5748" s="126"/>
      <c r="H5748" s="126"/>
      <c r="I5748" s="126"/>
    </row>
    <row r="5749" spans="3:9" x14ac:dyDescent="0.2">
      <c r="C5749" s="126"/>
      <c r="D5749" s="138">
        <v>37573</v>
      </c>
      <c r="E5749" s="142"/>
      <c r="F5749" s="141">
        <v>26.91</v>
      </c>
      <c r="G5749" s="126"/>
      <c r="H5749" s="126"/>
      <c r="I5749" s="126"/>
    </row>
    <row r="5750" spans="3:9" x14ac:dyDescent="0.2">
      <c r="C5750" s="126"/>
      <c r="D5750" s="138">
        <v>37572</v>
      </c>
      <c r="E5750" s="142"/>
      <c r="F5750" s="141">
        <v>26.85</v>
      </c>
      <c r="G5750" s="126"/>
      <c r="H5750" s="126"/>
      <c r="I5750" s="126"/>
    </row>
    <row r="5751" spans="3:9" x14ac:dyDescent="0.2">
      <c r="C5751" s="126"/>
      <c r="D5751" s="138">
        <v>37571</v>
      </c>
      <c r="E5751" s="142"/>
      <c r="F5751" s="141">
        <v>26.85</v>
      </c>
      <c r="G5751" s="126"/>
      <c r="H5751" s="126"/>
      <c r="I5751" s="126"/>
    </row>
    <row r="5752" spans="3:9" x14ac:dyDescent="0.2">
      <c r="C5752" s="126"/>
      <c r="D5752" s="138">
        <v>37568</v>
      </c>
      <c r="E5752" s="142"/>
      <c r="F5752" s="141">
        <v>26.8</v>
      </c>
      <c r="G5752" s="126"/>
      <c r="H5752" s="126"/>
      <c r="I5752" s="126"/>
    </row>
    <row r="5753" spans="3:9" x14ac:dyDescent="0.2">
      <c r="C5753" s="126"/>
      <c r="D5753" s="138">
        <v>37567</v>
      </c>
      <c r="E5753" s="142"/>
      <c r="F5753" s="141">
        <v>26.86</v>
      </c>
      <c r="G5753" s="126"/>
      <c r="H5753" s="126"/>
      <c r="I5753" s="126"/>
    </row>
    <row r="5754" spans="3:9" x14ac:dyDescent="0.2">
      <c r="C5754" s="126"/>
      <c r="D5754" s="138">
        <v>37566</v>
      </c>
      <c r="E5754" s="142"/>
      <c r="F5754" s="141">
        <v>26.81</v>
      </c>
      <c r="G5754" s="126"/>
      <c r="H5754" s="126"/>
      <c r="I5754" s="126"/>
    </row>
    <row r="5755" spans="3:9" x14ac:dyDescent="0.2">
      <c r="C5755" s="126"/>
      <c r="D5755" s="138">
        <v>37565</v>
      </c>
      <c r="E5755" s="142"/>
      <c r="F5755" s="141">
        <v>26.86</v>
      </c>
      <c r="G5755" s="126"/>
      <c r="H5755" s="126"/>
      <c r="I5755" s="126"/>
    </row>
    <row r="5756" spans="3:9" x14ac:dyDescent="0.2">
      <c r="C5756" s="126"/>
      <c r="D5756" s="138">
        <v>37564</v>
      </c>
      <c r="E5756" s="142"/>
      <c r="F5756" s="141">
        <v>26.86</v>
      </c>
      <c r="G5756" s="126"/>
      <c r="H5756" s="126"/>
      <c r="I5756" s="126"/>
    </row>
    <row r="5757" spans="3:9" x14ac:dyDescent="0.2">
      <c r="C5757" s="126"/>
      <c r="D5757" s="138">
        <v>37561</v>
      </c>
      <c r="E5757" s="142"/>
      <c r="F5757" s="141">
        <v>26.86</v>
      </c>
      <c r="G5757" s="126"/>
      <c r="H5757" s="126"/>
      <c r="I5757" s="126"/>
    </row>
    <row r="5758" spans="3:9" x14ac:dyDescent="0.2">
      <c r="C5758" s="126"/>
      <c r="D5758" s="138">
        <v>37560</v>
      </c>
      <c r="E5758" s="142"/>
      <c r="F5758" s="141">
        <v>27.02</v>
      </c>
      <c r="G5758" s="126"/>
      <c r="H5758" s="126"/>
      <c r="I5758" s="126"/>
    </row>
    <row r="5759" spans="3:9" x14ac:dyDescent="0.2">
      <c r="C5759" s="126"/>
      <c r="D5759" s="138">
        <v>37559</v>
      </c>
      <c r="E5759" s="142"/>
      <c r="F5759" s="141">
        <v>26.92</v>
      </c>
      <c r="G5759" s="126"/>
      <c r="H5759" s="126"/>
      <c r="I5759" s="126"/>
    </row>
    <row r="5760" spans="3:9" x14ac:dyDescent="0.2">
      <c r="C5760" s="126"/>
      <c r="D5760" s="138">
        <v>37558</v>
      </c>
      <c r="E5760" s="142"/>
      <c r="F5760" s="141">
        <v>26.715</v>
      </c>
      <c r="G5760" s="126"/>
      <c r="H5760" s="126"/>
      <c r="I5760" s="126"/>
    </row>
    <row r="5761" spans="3:9" x14ac:dyDescent="0.2">
      <c r="C5761" s="126"/>
      <c r="D5761" s="138">
        <v>37557</v>
      </c>
      <c r="E5761" s="142"/>
      <c r="F5761" s="141">
        <v>26.67</v>
      </c>
      <c r="G5761" s="126"/>
      <c r="H5761" s="126"/>
      <c r="I5761" s="126"/>
    </row>
    <row r="5762" spans="3:9" x14ac:dyDescent="0.2">
      <c r="C5762" s="126"/>
      <c r="D5762" s="138">
        <v>37554</v>
      </c>
      <c r="E5762" s="142"/>
      <c r="F5762" s="141">
        <v>26.67</v>
      </c>
      <c r="G5762" s="126"/>
      <c r="H5762" s="126"/>
      <c r="I5762" s="126"/>
    </row>
    <row r="5763" spans="3:9" x14ac:dyDescent="0.2">
      <c r="C5763" s="126"/>
      <c r="D5763" s="138">
        <v>37553</v>
      </c>
      <c r="E5763" s="142"/>
      <c r="F5763" s="141">
        <v>26.62</v>
      </c>
      <c r="G5763" s="126"/>
      <c r="H5763" s="126"/>
      <c r="I5763" s="126"/>
    </row>
    <row r="5764" spans="3:9" x14ac:dyDescent="0.2">
      <c r="C5764" s="126"/>
      <c r="D5764" s="138">
        <v>37552</v>
      </c>
      <c r="E5764" s="142"/>
      <c r="F5764" s="141">
        <v>26.62</v>
      </c>
      <c r="G5764" s="126"/>
      <c r="H5764" s="126"/>
      <c r="I5764" s="126"/>
    </row>
    <row r="5765" spans="3:9" x14ac:dyDescent="0.2">
      <c r="C5765" s="126"/>
      <c r="D5765" s="138">
        <v>37551</v>
      </c>
      <c r="E5765" s="142"/>
      <c r="F5765" s="141">
        <v>26.87</v>
      </c>
      <c r="G5765" s="126"/>
      <c r="H5765" s="126"/>
      <c r="I5765" s="126"/>
    </row>
    <row r="5766" spans="3:9" x14ac:dyDescent="0.2">
      <c r="C5766" s="126"/>
      <c r="D5766" s="138">
        <v>37550</v>
      </c>
      <c r="E5766" s="142"/>
      <c r="F5766" s="141">
        <v>26.87</v>
      </c>
      <c r="G5766" s="126"/>
      <c r="H5766" s="126"/>
      <c r="I5766" s="126"/>
    </row>
    <row r="5767" spans="3:9" x14ac:dyDescent="0.2">
      <c r="C5767" s="126"/>
      <c r="D5767" s="138">
        <v>37547</v>
      </c>
      <c r="E5767" s="142"/>
      <c r="F5767" s="141">
        <v>26.57</v>
      </c>
      <c r="G5767" s="126"/>
      <c r="H5767" s="126"/>
      <c r="I5767" s="126"/>
    </row>
    <row r="5768" spans="3:9" x14ac:dyDescent="0.2">
      <c r="C5768" s="126"/>
      <c r="D5768" s="138">
        <v>37546</v>
      </c>
      <c r="E5768" s="142"/>
      <c r="F5768" s="141">
        <v>26.37</v>
      </c>
      <c r="G5768" s="126"/>
      <c r="H5768" s="126"/>
      <c r="I5768" s="126"/>
    </row>
    <row r="5769" spans="3:9" x14ac:dyDescent="0.2">
      <c r="C5769" s="126"/>
      <c r="D5769" s="138">
        <v>37545</v>
      </c>
      <c r="E5769" s="142"/>
      <c r="F5769" s="141">
        <v>26.57</v>
      </c>
      <c r="G5769" s="126"/>
      <c r="H5769" s="126"/>
      <c r="I5769" s="126"/>
    </row>
    <row r="5770" spans="3:9" x14ac:dyDescent="0.2">
      <c r="C5770" s="126"/>
      <c r="D5770" s="138">
        <v>37544</v>
      </c>
      <c r="E5770" s="142"/>
      <c r="F5770" s="141">
        <v>26.72</v>
      </c>
      <c r="G5770" s="126"/>
      <c r="H5770" s="126"/>
      <c r="I5770" s="126"/>
    </row>
    <row r="5771" spans="3:9" x14ac:dyDescent="0.2">
      <c r="C5771" s="126"/>
      <c r="D5771" s="138">
        <v>37543</v>
      </c>
      <c r="E5771" s="142"/>
      <c r="F5771" s="141">
        <v>26.47</v>
      </c>
      <c r="G5771" s="126"/>
      <c r="H5771" s="126"/>
      <c r="I5771" s="126"/>
    </row>
    <row r="5772" spans="3:9" x14ac:dyDescent="0.2">
      <c r="C5772" s="126"/>
      <c r="D5772" s="138">
        <v>37540</v>
      </c>
      <c r="E5772" s="142"/>
      <c r="F5772" s="141">
        <v>27.22</v>
      </c>
      <c r="G5772" s="126"/>
      <c r="H5772" s="126"/>
      <c r="I5772" s="126"/>
    </row>
    <row r="5773" spans="3:9" x14ac:dyDescent="0.2">
      <c r="C5773" s="126"/>
      <c r="D5773" s="138">
        <v>37539</v>
      </c>
      <c r="E5773" s="142"/>
      <c r="F5773" s="141">
        <v>27.47</v>
      </c>
      <c r="G5773" s="126"/>
      <c r="H5773" s="126"/>
      <c r="I5773" s="126"/>
    </row>
    <row r="5774" spans="3:9" x14ac:dyDescent="0.2">
      <c r="C5774" s="126"/>
      <c r="D5774" s="138">
        <v>37538</v>
      </c>
      <c r="E5774" s="142"/>
      <c r="F5774" s="141">
        <v>27.52</v>
      </c>
      <c r="G5774" s="126"/>
      <c r="H5774" s="126"/>
      <c r="I5774" s="126"/>
    </row>
    <row r="5775" spans="3:9" x14ac:dyDescent="0.2">
      <c r="C5775" s="126"/>
      <c r="D5775" s="138">
        <v>37537</v>
      </c>
      <c r="E5775" s="142"/>
      <c r="F5775" s="141">
        <v>27.42</v>
      </c>
      <c r="G5775" s="126"/>
      <c r="H5775" s="126"/>
      <c r="I5775" s="126"/>
    </row>
    <row r="5776" spans="3:9" x14ac:dyDescent="0.2">
      <c r="C5776" s="126"/>
      <c r="D5776" s="138">
        <v>37536</v>
      </c>
      <c r="E5776" s="142"/>
      <c r="F5776" s="141">
        <v>27.37</v>
      </c>
      <c r="G5776" s="126"/>
      <c r="H5776" s="126"/>
      <c r="I5776" s="126"/>
    </row>
    <row r="5777" spans="3:9" x14ac:dyDescent="0.2">
      <c r="C5777" s="126"/>
      <c r="D5777" s="138">
        <v>37533</v>
      </c>
      <c r="E5777" s="142"/>
      <c r="F5777" s="141">
        <v>27.32</v>
      </c>
      <c r="G5777" s="126"/>
      <c r="H5777" s="126"/>
      <c r="I5777" s="126"/>
    </row>
    <row r="5778" spans="3:9" x14ac:dyDescent="0.2">
      <c r="C5778" s="126"/>
      <c r="D5778" s="138">
        <v>37532</v>
      </c>
      <c r="E5778" s="142"/>
      <c r="F5778" s="141">
        <v>27.12</v>
      </c>
      <c r="G5778" s="126"/>
      <c r="H5778" s="126"/>
      <c r="I5778" s="126"/>
    </row>
    <row r="5779" spans="3:9" x14ac:dyDescent="0.2">
      <c r="C5779" s="126"/>
      <c r="D5779" s="138">
        <v>37531</v>
      </c>
      <c r="E5779" s="142"/>
      <c r="F5779" s="141">
        <v>27.07</v>
      </c>
      <c r="G5779" s="126"/>
      <c r="H5779" s="126"/>
      <c r="I5779" s="126"/>
    </row>
    <row r="5780" spans="3:9" x14ac:dyDescent="0.2">
      <c r="C5780" s="126"/>
      <c r="D5780" s="138">
        <v>37530</v>
      </c>
      <c r="E5780" s="142"/>
      <c r="F5780" s="141">
        <v>27.12</v>
      </c>
      <c r="G5780" s="126"/>
      <c r="H5780" s="126"/>
      <c r="I5780" s="126"/>
    </row>
    <row r="5781" spans="3:9" x14ac:dyDescent="0.2">
      <c r="C5781" s="126"/>
      <c r="D5781" s="138">
        <v>37529</v>
      </c>
      <c r="E5781" s="142"/>
      <c r="F5781" s="141">
        <v>26.97</v>
      </c>
      <c r="G5781" s="126"/>
      <c r="H5781" s="126"/>
      <c r="I5781" s="126"/>
    </row>
    <row r="5782" spans="3:9" x14ac:dyDescent="0.2">
      <c r="C5782" s="126"/>
      <c r="D5782" s="138">
        <v>37526</v>
      </c>
      <c r="E5782" s="142"/>
      <c r="F5782" s="141">
        <v>27.42</v>
      </c>
      <c r="G5782" s="126"/>
      <c r="H5782" s="126"/>
      <c r="I5782" s="126"/>
    </row>
    <row r="5783" spans="3:9" x14ac:dyDescent="0.2">
      <c r="C5783" s="126"/>
      <c r="D5783" s="138">
        <v>37525</v>
      </c>
      <c r="E5783" s="142"/>
      <c r="F5783" s="141">
        <v>27.27</v>
      </c>
      <c r="G5783" s="126"/>
      <c r="H5783" s="126"/>
      <c r="I5783" s="126"/>
    </row>
    <row r="5784" spans="3:9" x14ac:dyDescent="0.2">
      <c r="C5784" s="126"/>
      <c r="D5784" s="138">
        <v>37524</v>
      </c>
      <c r="E5784" s="142"/>
      <c r="F5784" s="141">
        <v>27.07</v>
      </c>
      <c r="G5784" s="126"/>
      <c r="H5784" s="126"/>
      <c r="I5784" s="126"/>
    </row>
    <row r="5785" spans="3:9" x14ac:dyDescent="0.2">
      <c r="C5785" s="126"/>
      <c r="D5785" s="138">
        <v>37523</v>
      </c>
      <c r="E5785" s="142"/>
      <c r="F5785" s="141">
        <v>27.47</v>
      </c>
      <c r="G5785" s="126"/>
      <c r="H5785" s="126"/>
      <c r="I5785" s="126"/>
    </row>
    <row r="5786" spans="3:9" x14ac:dyDescent="0.2">
      <c r="C5786" s="126"/>
      <c r="D5786" s="138">
        <v>37522</v>
      </c>
      <c r="E5786" s="142"/>
      <c r="F5786" s="141">
        <v>27.67</v>
      </c>
      <c r="G5786" s="126"/>
      <c r="H5786" s="126"/>
      <c r="I5786" s="126"/>
    </row>
    <row r="5787" spans="3:9" x14ac:dyDescent="0.2">
      <c r="C5787" s="126"/>
      <c r="D5787" s="138">
        <v>37519</v>
      </c>
      <c r="E5787" s="142"/>
      <c r="F5787" s="141">
        <v>28.17</v>
      </c>
      <c r="G5787" s="126"/>
      <c r="H5787" s="126"/>
      <c r="I5787" s="126"/>
    </row>
    <row r="5788" spans="3:9" x14ac:dyDescent="0.2">
      <c r="C5788" s="126"/>
      <c r="D5788" s="138">
        <v>37518</v>
      </c>
      <c r="E5788" s="142"/>
      <c r="F5788" s="141">
        <v>29.12</v>
      </c>
      <c r="G5788" s="126"/>
      <c r="H5788" s="126"/>
      <c r="I5788" s="126"/>
    </row>
    <row r="5789" spans="3:9" x14ac:dyDescent="0.2">
      <c r="C5789" s="126"/>
      <c r="D5789" s="138">
        <v>37517</v>
      </c>
      <c r="E5789" s="142"/>
      <c r="F5789" s="141">
        <v>27.475000000000001</v>
      </c>
      <c r="G5789" s="126"/>
      <c r="H5789" s="126"/>
      <c r="I5789" s="126"/>
    </row>
    <row r="5790" spans="3:9" x14ac:dyDescent="0.2">
      <c r="C5790" s="126"/>
      <c r="D5790" s="138">
        <v>37516</v>
      </c>
      <c r="E5790" s="142"/>
      <c r="F5790" s="141">
        <v>27.375</v>
      </c>
      <c r="G5790" s="126"/>
      <c r="H5790" s="126"/>
      <c r="I5790" s="126"/>
    </row>
    <row r="5791" spans="3:9" x14ac:dyDescent="0.2">
      <c r="C5791" s="126"/>
      <c r="D5791" s="138">
        <v>37515</v>
      </c>
      <c r="E5791" s="142"/>
      <c r="F5791" s="141">
        <v>27.875</v>
      </c>
      <c r="G5791" s="126"/>
      <c r="H5791" s="126"/>
      <c r="I5791" s="126"/>
    </row>
    <row r="5792" spans="3:9" x14ac:dyDescent="0.2">
      <c r="C5792" s="126"/>
      <c r="D5792" s="138">
        <v>37512</v>
      </c>
      <c r="E5792" s="142"/>
      <c r="F5792" s="141">
        <v>28.471</v>
      </c>
      <c r="G5792" s="126"/>
      <c r="H5792" s="126"/>
      <c r="I5792" s="126"/>
    </row>
    <row r="5793" spans="3:9" x14ac:dyDescent="0.2">
      <c r="C5793" s="126"/>
      <c r="D5793" s="138">
        <v>37511</v>
      </c>
      <c r="E5793" s="142"/>
      <c r="F5793" s="141">
        <v>29.378</v>
      </c>
      <c r="G5793" s="126"/>
      <c r="H5793" s="126"/>
      <c r="I5793" s="126"/>
    </row>
    <row r="5794" spans="3:9" x14ac:dyDescent="0.2">
      <c r="C5794" s="126"/>
      <c r="D5794" s="138">
        <v>37510</v>
      </c>
      <c r="E5794" s="142"/>
      <c r="F5794" s="141">
        <v>31.126999999999999</v>
      </c>
      <c r="G5794" s="126"/>
      <c r="H5794" s="126"/>
      <c r="I5794" s="126"/>
    </row>
    <row r="5795" spans="3:9" x14ac:dyDescent="0.2">
      <c r="C5795" s="126"/>
      <c r="D5795" s="138">
        <v>37509</v>
      </c>
      <c r="E5795" s="142"/>
      <c r="F5795" s="141">
        <v>32.325000000000003</v>
      </c>
      <c r="G5795" s="126"/>
      <c r="H5795" s="126"/>
      <c r="I5795" s="126"/>
    </row>
    <row r="5796" spans="3:9" x14ac:dyDescent="0.2">
      <c r="C5796" s="126"/>
      <c r="D5796" s="138">
        <v>37508</v>
      </c>
      <c r="E5796" s="142"/>
      <c r="F5796" s="141">
        <v>31.78</v>
      </c>
      <c r="G5796" s="126"/>
      <c r="H5796" s="126"/>
      <c r="I5796" s="126"/>
    </row>
    <row r="5797" spans="3:9" x14ac:dyDescent="0.2">
      <c r="C5797" s="126"/>
      <c r="D5797" s="138">
        <v>37505</v>
      </c>
      <c r="E5797" s="142"/>
      <c r="F5797" s="141">
        <v>31.1</v>
      </c>
      <c r="G5797" s="126"/>
      <c r="H5797" s="126"/>
      <c r="I5797" s="126"/>
    </row>
    <row r="5798" spans="3:9" x14ac:dyDescent="0.2">
      <c r="C5798" s="126"/>
      <c r="D5798" s="138">
        <v>37504</v>
      </c>
      <c r="E5798" s="142"/>
      <c r="F5798" s="141">
        <v>30.22</v>
      </c>
      <c r="G5798" s="126"/>
      <c r="H5798" s="126"/>
      <c r="I5798" s="126"/>
    </row>
    <row r="5799" spans="3:9" x14ac:dyDescent="0.2">
      <c r="C5799" s="126"/>
      <c r="D5799" s="138">
        <v>37503</v>
      </c>
      <c r="E5799" s="142"/>
      <c r="F5799" s="141">
        <v>29.52</v>
      </c>
      <c r="G5799" s="126"/>
      <c r="H5799" s="126"/>
      <c r="I5799" s="126"/>
    </row>
    <row r="5800" spans="3:9" x14ac:dyDescent="0.2">
      <c r="C5800" s="126"/>
      <c r="D5800" s="138">
        <v>37502</v>
      </c>
      <c r="E5800" s="142"/>
      <c r="F5800" s="141">
        <v>29.17</v>
      </c>
      <c r="G5800" s="126"/>
      <c r="H5800" s="126"/>
      <c r="I5800" s="126"/>
    </row>
    <row r="5801" spans="3:9" x14ac:dyDescent="0.2">
      <c r="C5801" s="126"/>
      <c r="D5801" s="138">
        <v>37501</v>
      </c>
      <c r="E5801" s="142"/>
      <c r="F5801" s="141">
        <v>28.971</v>
      </c>
      <c r="G5801" s="126"/>
      <c r="H5801" s="126"/>
      <c r="I5801" s="126"/>
    </row>
    <row r="5802" spans="3:9" x14ac:dyDescent="0.2">
      <c r="C5802" s="126"/>
      <c r="D5802" s="138">
        <v>37498</v>
      </c>
      <c r="E5802" s="142"/>
      <c r="F5802" s="141">
        <v>28.771000000000001</v>
      </c>
      <c r="G5802" s="126"/>
      <c r="H5802" s="126"/>
      <c r="I5802" s="126"/>
    </row>
    <row r="5803" spans="3:9" x14ac:dyDescent="0.2">
      <c r="C5803" s="126"/>
      <c r="D5803" s="138">
        <v>37497</v>
      </c>
      <c r="E5803" s="142"/>
      <c r="F5803" s="141">
        <v>28.571000000000002</v>
      </c>
      <c r="G5803" s="126"/>
      <c r="H5803" s="126"/>
      <c r="I5803" s="126"/>
    </row>
    <row r="5804" spans="3:9" x14ac:dyDescent="0.2">
      <c r="C5804" s="126"/>
      <c r="D5804" s="138">
        <v>37496</v>
      </c>
      <c r="E5804" s="142"/>
      <c r="F5804" s="141">
        <v>27.972000000000001</v>
      </c>
      <c r="G5804" s="126"/>
      <c r="H5804" s="126"/>
      <c r="I5804" s="126"/>
    </row>
    <row r="5805" spans="3:9" x14ac:dyDescent="0.2">
      <c r="C5805" s="126"/>
      <c r="D5805" s="138">
        <v>37495</v>
      </c>
      <c r="E5805" s="142"/>
      <c r="F5805" s="141">
        <v>27.422000000000001</v>
      </c>
      <c r="G5805" s="126"/>
      <c r="H5805" s="126"/>
      <c r="I5805" s="126"/>
    </row>
    <row r="5806" spans="3:9" x14ac:dyDescent="0.2">
      <c r="C5806" s="126"/>
      <c r="D5806" s="138">
        <v>37494</v>
      </c>
      <c r="E5806" s="142"/>
      <c r="F5806" s="141">
        <v>26.773</v>
      </c>
      <c r="G5806" s="126"/>
      <c r="H5806" s="126"/>
      <c r="I5806" s="126"/>
    </row>
    <row r="5807" spans="3:9" x14ac:dyDescent="0.2">
      <c r="C5807" s="126"/>
      <c r="D5807" s="138">
        <v>37491</v>
      </c>
      <c r="E5807" s="142"/>
      <c r="F5807" s="141">
        <v>26.873000000000001</v>
      </c>
      <c r="G5807" s="126"/>
      <c r="H5807" s="126"/>
      <c r="I5807" s="126"/>
    </row>
    <row r="5808" spans="3:9" x14ac:dyDescent="0.2">
      <c r="C5808" s="126"/>
      <c r="D5808" s="138">
        <v>37490</v>
      </c>
      <c r="E5808" s="142"/>
      <c r="F5808" s="141">
        <v>26.972999999999999</v>
      </c>
      <c r="G5808" s="126"/>
      <c r="H5808" s="126"/>
      <c r="I5808" s="126"/>
    </row>
    <row r="5809" spans="3:9" x14ac:dyDescent="0.2">
      <c r="C5809" s="126"/>
      <c r="D5809" s="138">
        <v>37489</v>
      </c>
      <c r="E5809" s="142"/>
      <c r="F5809" s="141">
        <v>27.422000000000001</v>
      </c>
      <c r="G5809" s="126"/>
      <c r="H5809" s="126"/>
      <c r="I5809" s="126"/>
    </row>
    <row r="5810" spans="3:9" x14ac:dyDescent="0.2">
      <c r="C5810" s="126"/>
      <c r="D5810" s="138">
        <v>37488</v>
      </c>
      <c r="E5810" s="142"/>
      <c r="F5810" s="141">
        <v>27.722000000000001</v>
      </c>
      <c r="G5810" s="126"/>
      <c r="H5810" s="126"/>
      <c r="I5810" s="126"/>
    </row>
    <row r="5811" spans="3:9" x14ac:dyDescent="0.2">
      <c r="C5811" s="126"/>
      <c r="D5811" s="138">
        <v>37487</v>
      </c>
      <c r="E5811" s="142"/>
      <c r="F5811" s="141">
        <v>27.922000000000001</v>
      </c>
      <c r="G5811" s="126"/>
      <c r="H5811" s="126"/>
      <c r="I5811" s="126"/>
    </row>
    <row r="5812" spans="3:9" x14ac:dyDescent="0.2">
      <c r="C5812" s="126"/>
      <c r="D5812" s="138">
        <v>37484</v>
      </c>
      <c r="E5812" s="142"/>
      <c r="F5812" s="141">
        <v>27.672000000000001</v>
      </c>
      <c r="G5812" s="126"/>
      <c r="H5812" s="126"/>
      <c r="I5812" s="126"/>
    </row>
    <row r="5813" spans="3:9" x14ac:dyDescent="0.2">
      <c r="C5813" s="126"/>
      <c r="D5813" s="138">
        <v>37483</v>
      </c>
      <c r="E5813" s="142"/>
      <c r="F5813" s="141">
        <v>26.873000000000001</v>
      </c>
      <c r="G5813" s="126"/>
      <c r="H5813" s="126"/>
      <c r="I5813" s="126"/>
    </row>
    <row r="5814" spans="3:9" x14ac:dyDescent="0.2">
      <c r="C5814" s="126"/>
      <c r="D5814" s="138">
        <v>37482</v>
      </c>
      <c r="E5814" s="142"/>
      <c r="F5814" s="141">
        <v>26.123999999999999</v>
      </c>
      <c r="G5814" s="126"/>
      <c r="H5814" s="126"/>
      <c r="I5814" s="126"/>
    </row>
    <row r="5815" spans="3:9" x14ac:dyDescent="0.2">
      <c r="C5815" s="126"/>
      <c r="D5815" s="138">
        <v>37481</v>
      </c>
      <c r="E5815" s="142"/>
      <c r="F5815" s="141">
        <v>25.873999999999999</v>
      </c>
      <c r="G5815" s="126"/>
      <c r="H5815" s="126"/>
      <c r="I5815" s="126"/>
    </row>
    <row r="5816" spans="3:9" x14ac:dyDescent="0.2">
      <c r="C5816" s="126"/>
      <c r="D5816" s="138">
        <v>37480</v>
      </c>
      <c r="E5816" s="142"/>
      <c r="F5816" s="141">
        <v>25.684999999999999</v>
      </c>
      <c r="G5816" s="126"/>
      <c r="H5816" s="126"/>
      <c r="I5816" s="126"/>
    </row>
    <row r="5817" spans="3:9" x14ac:dyDescent="0.2">
      <c r="C5817" s="126"/>
      <c r="D5817" s="138">
        <v>37477</v>
      </c>
      <c r="E5817" s="142"/>
      <c r="F5817" s="141">
        <v>25.236999999999998</v>
      </c>
      <c r="G5817" s="126"/>
      <c r="H5817" s="126"/>
      <c r="I5817" s="126"/>
    </row>
    <row r="5818" spans="3:9" x14ac:dyDescent="0.2">
      <c r="C5818" s="126"/>
      <c r="D5818" s="138">
        <v>37476</v>
      </c>
      <c r="E5818" s="142"/>
      <c r="F5818" s="141">
        <v>24.9</v>
      </c>
      <c r="G5818" s="126"/>
      <c r="H5818" s="126"/>
      <c r="I5818" s="126"/>
    </row>
    <row r="5819" spans="3:9" x14ac:dyDescent="0.2">
      <c r="C5819" s="126"/>
      <c r="D5819" s="138">
        <v>37474</v>
      </c>
      <c r="E5819" s="142"/>
      <c r="F5819" s="141">
        <v>24.15</v>
      </c>
      <c r="G5819" s="126"/>
      <c r="H5819" s="126"/>
      <c r="I5819" s="126"/>
    </row>
    <row r="5820" spans="3:9" x14ac:dyDescent="0.2">
      <c r="C5820" s="126"/>
      <c r="D5820" s="138">
        <v>37473</v>
      </c>
      <c r="E5820" s="142"/>
      <c r="F5820" s="141">
        <v>22.5</v>
      </c>
      <c r="G5820" s="126"/>
      <c r="H5820" s="126"/>
      <c r="I5820" s="126"/>
    </row>
    <row r="5821" spans="3:9" x14ac:dyDescent="0.2">
      <c r="C5821" s="126"/>
      <c r="D5821" s="138">
        <v>37466</v>
      </c>
      <c r="E5821" s="142"/>
      <c r="F5821" s="141">
        <v>25.024999999999999</v>
      </c>
      <c r="G5821" s="126"/>
      <c r="H5821" s="126"/>
      <c r="I5821" s="126"/>
    </row>
    <row r="5822" spans="3:9" x14ac:dyDescent="0.2">
      <c r="C5822" s="126"/>
      <c r="D5822" s="138">
        <v>37463</v>
      </c>
      <c r="E5822" s="142"/>
      <c r="F5822" s="141">
        <v>24.937999999999999</v>
      </c>
      <c r="G5822" s="126"/>
      <c r="H5822" s="126"/>
      <c r="I5822" s="126"/>
    </row>
    <row r="5823" spans="3:9" x14ac:dyDescent="0.2">
      <c r="C5823" s="126"/>
      <c r="D5823" s="138">
        <v>37462</v>
      </c>
      <c r="E5823" s="142"/>
      <c r="F5823" s="141">
        <v>24.937999999999999</v>
      </c>
      <c r="G5823" s="126"/>
      <c r="H5823" s="126"/>
      <c r="I5823" s="126"/>
    </row>
    <row r="5824" spans="3:9" x14ac:dyDescent="0.2">
      <c r="C5824" s="126"/>
      <c r="D5824" s="138">
        <v>37461</v>
      </c>
      <c r="E5824" s="142"/>
      <c r="F5824" s="141">
        <v>25.434999999999999</v>
      </c>
      <c r="G5824" s="126"/>
      <c r="H5824" s="126"/>
      <c r="I5824" s="126"/>
    </row>
    <row r="5825" spans="3:9" x14ac:dyDescent="0.2">
      <c r="C5825" s="126"/>
      <c r="D5825" s="138">
        <v>37460</v>
      </c>
      <c r="E5825" s="142"/>
      <c r="F5825" s="141">
        <v>26.64</v>
      </c>
      <c r="G5825" s="126"/>
      <c r="H5825" s="126"/>
      <c r="I5825" s="126"/>
    </row>
    <row r="5826" spans="3:9" x14ac:dyDescent="0.2">
      <c r="C5826" s="126"/>
      <c r="D5826" s="138">
        <v>37459</v>
      </c>
      <c r="E5826" s="142"/>
      <c r="F5826" s="141">
        <v>24.875</v>
      </c>
      <c r="G5826" s="126"/>
      <c r="H5826" s="126"/>
      <c r="I5826" s="126"/>
    </row>
    <row r="5827" spans="3:9" x14ac:dyDescent="0.2">
      <c r="C5827" s="126"/>
      <c r="D5827" s="138">
        <v>37456</v>
      </c>
      <c r="E5827" s="142"/>
      <c r="F5827" s="141">
        <v>23.81</v>
      </c>
      <c r="G5827" s="126"/>
      <c r="H5827" s="126"/>
      <c r="I5827" s="126"/>
    </row>
    <row r="5828" spans="3:9" x14ac:dyDescent="0.2">
      <c r="C5828" s="126"/>
      <c r="D5828" s="138">
        <v>37454</v>
      </c>
      <c r="E5828" s="142"/>
      <c r="F5828" s="141">
        <v>23.01</v>
      </c>
      <c r="G5828" s="126"/>
      <c r="H5828" s="126"/>
      <c r="I5828" s="126"/>
    </row>
    <row r="5829" spans="3:9" x14ac:dyDescent="0.2">
      <c r="C5829" s="126"/>
      <c r="D5829" s="138">
        <v>37453</v>
      </c>
      <c r="E5829" s="142"/>
      <c r="F5829" s="141">
        <v>22.76</v>
      </c>
      <c r="G5829" s="126"/>
      <c r="H5829" s="126"/>
      <c r="I5829" s="126"/>
    </row>
    <row r="5830" spans="3:9" x14ac:dyDescent="0.2">
      <c r="C5830" s="126"/>
      <c r="D5830" s="138">
        <v>37452</v>
      </c>
      <c r="E5830" s="142"/>
      <c r="F5830" s="141">
        <v>23.26</v>
      </c>
      <c r="G5830" s="126"/>
      <c r="H5830" s="126"/>
      <c r="I5830" s="126"/>
    </row>
    <row r="5831" spans="3:9" x14ac:dyDescent="0.2">
      <c r="C5831" s="126"/>
      <c r="D5831" s="138">
        <v>37449</v>
      </c>
      <c r="E5831" s="142"/>
      <c r="F5831" s="141">
        <v>23.512</v>
      </c>
      <c r="G5831" s="126"/>
      <c r="H5831" s="126"/>
      <c r="I5831" s="126"/>
    </row>
    <row r="5832" spans="3:9" x14ac:dyDescent="0.2">
      <c r="C5832" s="126"/>
      <c r="D5832" s="138">
        <v>37448</v>
      </c>
      <c r="E5832" s="142"/>
      <c r="F5832" s="141">
        <v>24.812000000000001</v>
      </c>
      <c r="G5832" s="126"/>
      <c r="H5832" s="126"/>
      <c r="I5832" s="126"/>
    </row>
    <row r="5833" spans="3:9" x14ac:dyDescent="0.2">
      <c r="C5833" s="126"/>
      <c r="D5833" s="138">
        <v>37447</v>
      </c>
      <c r="E5833" s="142"/>
      <c r="F5833" s="141">
        <v>21.414999999999999</v>
      </c>
      <c r="G5833" s="126"/>
      <c r="H5833" s="126"/>
      <c r="I5833" s="126"/>
    </row>
    <row r="5834" spans="3:9" x14ac:dyDescent="0.2">
      <c r="C5834" s="126"/>
      <c r="D5834" s="138">
        <v>37446</v>
      </c>
      <c r="E5834" s="142"/>
      <c r="F5834" s="141">
        <v>20.059999999999999</v>
      </c>
      <c r="G5834" s="126"/>
      <c r="H5834" s="126"/>
      <c r="I5834" s="126"/>
    </row>
    <row r="5835" spans="3:9" x14ac:dyDescent="0.2">
      <c r="C5835" s="126"/>
      <c r="D5835" s="138">
        <v>37445</v>
      </c>
      <c r="E5835" s="142"/>
      <c r="F5835" s="141">
        <v>19.739999999999998</v>
      </c>
      <c r="G5835" s="126"/>
      <c r="H5835" s="126"/>
      <c r="I5835" s="126"/>
    </row>
    <row r="5836" spans="3:9" x14ac:dyDescent="0.2">
      <c r="C5836" s="126"/>
      <c r="D5836" s="138">
        <v>37442</v>
      </c>
      <c r="E5836" s="142"/>
      <c r="F5836" s="141">
        <v>19.89</v>
      </c>
      <c r="G5836" s="126"/>
      <c r="H5836" s="126"/>
      <c r="I5836" s="126"/>
    </row>
    <row r="5837" spans="3:9" x14ac:dyDescent="0.2">
      <c r="C5837" s="126"/>
      <c r="D5837" s="138">
        <v>37441</v>
      </c>
      <c r="E5837" s="142"/>
      <c r="F5837" s="141">
        <v>19.88</v>
      </c>
      <c r="G5837" s="126"/>
      <c r="H5837" s="126"/>
      <c r="I5837" s="126"/>
    </row>
    <row r="5838" spans="3:9" x14ac:dyDescent="0.2">
      <c r="C5838" s="126"/>
      <c r="D5838" s="138">
        <v>37440</v>
      </c>
      <c r="E5838" s="142"/>
      <c r="F5838" s="141">
        <v>19.329999999999998</v>
      </c>
      <c r="G5838" s="126"/>
      <c r="H5838" s="126"/>
      <c r="I5838" s="126"/>
    </row>
    <row r="5839" spans="3:9" x14ac:dyDescent="0.2">
      <c r="C5839" s="126"/>
      <c r="D5839" s="138">
        <v>37439</v>
      </c>
      <c r="E5839" s="142"/>
      <c r="F5839" s="141">
        <v>19.065000000000001</v>
      </c>
      <c r="G5839" s="126"/>
      <c r="H5839" s="126"/>
      <c r="I5839" s="126"/>
    </row>
    <row r="5840" spans="3:9" x14ac:dyDescent="0.2">
      <c r="C5840" s="126"/>
      <c r="D5840" s="138">
        <v>37438</v>
      </c>
      <c r="E5840" s="142"/>
      <c r="F5840" s="141">
        <v>18.875</v>
      </c>
      <c r="G5840" s="126"/>
      <c r="H5840" s="126"/>
      <c r="I5840" s="126"/>
    </row>
    <row r="5841" spans="3:9" x14ac:dyDescent="0.2">
      <c r="C5841" s="126"/>
      <c r="D5841" s="138">
        <v>37435</v>
      </c>
      <c r="E5841" s="142"/>
      <c r="F5841" s="141">
        <v>18.5</v>
      </c>
      <c r="G5841" s="126"/>
      <c r="H5841" s="126"/>
      <c r="I5841" s="126"/>
    </row>
    <row r="5842" spans="3:9" x14ac:dyDescent="0.2">
      <c r="C5842" s="126"/>
      <c r="D5842" s="138">
        <v>37434</v>
      </c>
      <c r="E5842" s="142"/>
      <c r="F5842" s="141">
        <v>18.722000000000001</v>
      </c>
      <c r="G5842" s="126"/>
      <c r="H5842" s="126"/>
      <c r="I5842" s="126"/>
    </row>
    <row r="5843" spans="3:9" x14ac:dyDescent="0.2">
      <c r="C5843" s="126"/>
      <c r="D5843" s="138">
        <v>37433</v>
      </c>
      <c r="E5843" s="142"/>
      <c r="F5843" s="141">
        <v>18.562000000000001</v>
      </c>
      <c r="G5843" s="126"/>
      <c r="H5843" s="126"/>
      <c r="I5843" s="126"/>
    </row>
    <row r="5844" spans="3:9" x14ac:dyDescent="0.2">
      <c r="C5844" s="126"/>
      <c r="D5844" s="138">
        <v>37432</v>
      </c>
      <c r="E5844" s="142"/>
      <c r="F5844" s="141">
        <v>18.478999999999999</v>
      </c>
      <c r="G5844" s="126"/>
      <c r="H5844" s="126"/>
      <c r="I5844" s="126"/>
    </row>
    <row r="5845" spans="3:9" x14ac:dyDescent="0.2">
      <c r="C5845" s="126"/>
      <c r="D5845" s="138">
        <v>37431</v>
      </c>
      <c r="E5845" s="142"/>
      <c r="F5845" s="141">
        <v>18.818999999999999</v>
      </c>
      <c r="G5845" s="126"/>
      <c r="H5845" s="126"/>
      <c r="I5845" s="126"/>
    </row>
    <row r="5846" spans="3:9" x14ac:dyDescent="0.2">
      <c r="C5846" s="126"/>
      <c r="D5846" s="138">
        <v>37428</v>
      </c>
      <c r="E5846" s="142"/>
      <c r="F5846" s="141">
        <v>19.099</v>
      </c>
      <c r="G5846" s="126"/>
      <c r="H5846" s="126"/>
      <c r="I5846" s="126"/>
    </row>
    <row r="5847" spans="3:9" x14ac:dyDescent="0.2">
      <c r="C5847" s="126"/>
      <c r="D5847" s="138">
        <v>37427</v>
      </c>
      <c r="E5847" s="142"/>
      <c r="F5847" s="141">
        <v>18.760000000000002</v>
      </c>
      <c r="G5847" s="126"/>
      <c r="H5847" s="126"/>
      <c r="I5847" s="126"/>
    </row>
    <row r="5848" spans="3:9" x14ac:dyDescent="0.2">
      <c r="C5848" s="126"/>
      <c r="D5848" s="138">
        <v>37425</v>
      </c>
      <c r="E5848" s="142"/>
      <c r="F5848" s="141">
        <v>17.178999999999998</v>
      </c>
      <c r="G5848" s="126"/>
      <c r="H5848" s="126"/>
      <c r="I5848" s="126"/>
    </row>
    <row r="5849" spans="3:9" x14ac:dyDescent="0.2">
      <c r="C5849" s="126"/>
      <c r="D5849" s="138">
        <v>37424</v>
      </c>
      <c r="E5849" s="142"/>
      <c r="F5849" s="141">
        <v>17.242000000000001</v>
      </c>
      <c r="G5849" s="126"/>
      <c r="H5849" s="126"/>
      <c r="I5849" s="126"/>
    </row>
    <row r="5850" spans="3:9" x14ac:dyDescent="0.2">
      <c r="C5850" s="126"/>
      <c r="D5850" s="138">
        <v>37421</v>
      </c>
      <c r="E5850" s="142"/>
      <c r="F5850" s="141">
        <v>17.399999999999999</v>
      </c>
      <c r="G5850" s="126"/>
      <c r="H5850" s="126"/>
      <c r="I5850" s="126"/>
    </row>
    <row r="5851" spans="3:9" x14ac:dyDescent="0.2">
      <c r="C5851" s="126"/>
      <c r="D5851" s="138">
        <v>37420</v>
      </c>
      <c r="E5851" s="142"/>
      <c r="F5851" s="141">
        <v>17.41</v>
      </c>
      <c r="G5851" s="126"/>
      <c r="H5851" s="126"/>
      <c r="I5851" s="126"/>
    </row>
    <row r="5852" spans="3:9" x14ac:dyDescent="0.2">
      <c r="C5852" s="126"/>
      <c r="D5852" s="138">
        <v>37418</v>
      </c>
      <c r="E5852" s="142"/>
      <c r="F5852" s="141">
        <v>17.350000000000001</v>
      </c>
      <c r="G5852" s="126"/>
      <c r="H5852" s="126"/>
      <c r="I5852" s="126"/>
    </row>
    <row r="5853" spans="3:9" x14ac:dyDescent="0.2">
      <c r="C5853" s="126"/>
      <c r="D5853" s="138">
        <v>37417</v>
      </c>
      <c r="E5853" s="142"/>
      <c r="F5853" s="141">
        <v>17.276</v>
      </c>
      <c r="G5853" s="126"/>
      <c r="H5853" s="126"/>
      <c r="I5853" s="126"/>
    </row>
    <row r="5854" spans="3:9" x14ac:dyDescent="0.2">
      <c r="C5854" s="126"/>
      <c r="D5854" s="138">
        <v>37414</v>
      </c>
      <c r="E5854" s="142"/>
      <c r="F5854" s="141">
        <v>17.276</v>
      </c>
      <c r="G5854" s="126"/>
      <c r="H5854" s="126"/>
      <c r="I5854" s="126"/>
    </row>
    <row r="5855" spans="3:9" x14ac:dyDescent="0.2">
      <c r="C5855" s="126"/>
      <c r="D5855" s="138">
        <v>37413</v>
      </c>
      <c r="E5855" s="142"/>
      <c r="F5855" s="141">
        <v>17.346</v>
      </c>
      <c r="G5855" s="126"/>
      <c r="H5855" s="126"/>
      <c r="I5855" s="126"/>
    </row>
    <row r="5856" spans="3:9" x14ac:dyDescent="0.2">
      <c r="C5856" s="126"/>
      <c r="D5856" s="138">
        <v>37412</v>
      </c>
      <c r="E5856" s="142"/>
      <c r="F5856" s="141">
        <v>17.178000000000001</v>
      </c>
      <c r="G5856" s="126"/>
      <c r="H5856" s="126"/>
      <c r="I5856" s="126"/>
    </row>
    <row r="5857" spans="3:9" x14ac:dyDescent="0.2">
      <c r="C5857" s="126"/>
      <c r="D5857" s="138">
        <v>37411</v>
      </c>
      <c r="E5857" s="142"/>
      <c r="F5857" s="141">
        <v>16.931000000000001</v>
      </c>
      <c r="G5857" s="126"/>
      <c r="H5857" s="126"/>
      <c r="I5857" s="126"/>
    </row>
    <row r="5858" spans="3:9" x14ac:dyDescent="0.2">
      <c r="C5858" s="126"/>
      <c r="D5858" s="138">
        <v>37410</v>
      </c>
      <c r="E5858" s="142"/>
      <c r="F5858" s="141">
        <v>16.652999999999999</v>
      </c>
      <c r="G5858" s="126"/>
      <c r="H5858" s="126"/>
      <c r="I5858" s="126"/>
    </row>
    <row r="5859" spans="3:9" x14ac:dyDescent="0.2">
      <c r="C5859" s="126"/>
      <c r="D5859" s="138">
        <v>37407</v>
      </c>
      <c r="E5859" s="142"/>
      <c r="F5859" s="141">
        <v>16.553000000000001</v>
      </c>
      <c r="G5859" s="126"/>
      <c r="H5859" s="126"/>
      <c r="I5859" s="126"/>
    </row>
    <row r="5860" spans="3:9" x14ac:dyDescent="0.2">
      <c r="C5860" s="126"/>
      <c r="D5860" s="138">
        <v>37406</v>
      </c>
      <c r="E5860" s="142"/>
      <c r="F5860" s="141">
        <v>16.591000000000001</v>
      </c>
      <c r="G5860" s="126"/>
      <c r="H5860" s="126"/>
      <c r="I5860" s="126"/>
    </row>
    <row r="5861" spans="3:9" x14ac:dyDescent="0.2">
      <c r="C5861" s="126"/>
      <c r="D5861" s="138">
        <v>37405</v>
      </c>
      <c r="E5861" s="142"/>
      <c r="F5861" s="141">
        <v>16.696999999999999</v>
      </c>
      <c r="G5861" s="126"/>
      <c r="H5861" s="126"/>
      <c r="I5861" s="126"/>
    </row>
    <row r="5862" spans="3:9" x14ac:dyDescent="0.2">
      <c r="C5862" s="126"/>
      <c r="D5862" s="138">
        <v>37404</v>
      </c>
      <c r="E5862" s="142"/>
      <c r="F5862" s="141">
        <v>16.881</v>
      </c>
      <c r="G5862" s="126"/>
      <c r="H5862" s="126"/>
      <c r="I5862" s="126"/>
    </row>
    <row r="5863" spans="3:9" x14ac:dyDescent="0.2">
      <c r="C5863" s="126"/>
      <c r="D5863" s="138">
        <v>37403</v>
      </c>
      <c r="E5863" s="142"/>
      <c r="F5863" s="141">
        <v>17.196000000000002</v>
      </c>
      <c r="G5863" s="126"/>
      <c r="H5863" s="126"/>
      <c r="I5863" s="126"/>
    </row>
    <row r="5864" spans="3:9" x14ac:dyDescent="0.2">
      <c r="C5864" s="126"/>
      <c r="D5864" s="138">
        <v>37399</v>
      </c>
      <c r="E5864" s="142"/>
      <c r="F5864" s="141">
        <v>17.367000000000001</v>
      </c>
      <c r="G5864" s="126"/>
      <c r="H5864" s="126"/>
      <c r="I5864" s="126"/>
    </row>
    <row r="5865" spans="3:9" x14ac:dyDescent="0.2">
      <c r="C5865" s="126"/>
      <c r="D5865" s="138">
        <v>37398</v>
      </c>
      <c r="E5865" s="142"/>
      <c r="F5865" s="141">
        <v>17.361999999999998</v>
      </c>
      <c r="G5865" s="126"/>
      <c r="H5865" s="126"/>
      <c r="I5865" s="126"/>
    </row>
    <row r="5866" spans="3:9" x14ac:dyDescent="0.2">
      <c r="C5866" s="126"/>
      <c r="D5866" s="138">
        <v>37397</v>
      </c>
      <c r="E5866" s="142"/>
      <c r="F5866" s="141">
        <v>17.332000000000001</v>
      </c>
      <c r="G5866" s="126"/>
      <c r="H5866" s="126"/>
      <c r="I5866" s="126"/>
    </row>
    <row r="5867" spans="3:9" x14ac:dyDescent="0.2">
      <c r="C5867" s="126"/>
      <c r="D5867" s="138">
        <v>37396</v>
      </c>
      <c r="E5867" s="142"/>
      <c r="F5867" s="141">
        <v>17.297000000000001</v>
      </c>
      <c r="G5867" s="126"/>
      <c r="H5867" s="126"/>
      <c r="I5867" s="126"/>
    </row>
    <row r="5868" spans="3:9" x14ac:dyDescent="0.2">
      <c r="C5868" s="126"/>
      <c r="D5868" s="138">
        <v>37393</v>
      </c>
      <c r="E5868" s="142"/>
      <c r="F5868" s="141">
        <v>17.277000000000001</v>
      </c>
      <c r="G5868" s="126"/>
      <c r="H5868" s="126"/>
      <c r="I5868" s="126"/>
    </row>
    <row r="5869" spans="3:9" x14ac:dyDescent="0.2">
      <c r="C5869" s="126"/>
      <c r="D5869" s="138">
        <v>37392</v>
      </c>
      <c r="E5869" s="142"/>
      <c r="F5869" s="141">
        <v>17.266999999999999</v>
      </c>
      <c r="G5869" s="126"/>
      <c r="H5869" s="126"/>
      <c r="I5869" s="126"/>
    </row>
    <row r="5870" spans="3:9" x14ac:dyDescent="0.2">
      <c r="C5870" s="126"/>
      <c r="D5870" s="138">
        <v>37391</v>
      </c>
      <c r="E5870" s="142"/>
      <c r="F5870" s="141">
        <v>17.257000000000001</v>
      </c>
      <c r="G5870" s="126"/>
      <c r="H5870" s="126"/>
      <c r="I5870" s="126"/>
    </row>
    <row r="5871" spans="3:9" x14ac:dyDescent="0.2">
      <c r="C5871" s="126"/>
      <c r="D5871" s="138">
        <v>37390</v>
      </c>
      <c r="E5871" s="142"/>
      <c r="F5871" s="141">
        <v>17.239000000000001</v>
      </c>
      <c r="G5871" s="126"/>
      <c r="H5871" s="126"/>
      <c r="I5871" s="126"/>
    </row>
    <row r="5872" spans="3:9" x14ac:dyDescent="0.2">
      <c r="C5872" s="126"/>
      <c r="D5872" s="138">
        <v>37389</v>
      </c>
      <c r="E5872" s="142"/>
      <c r="F5872" s="141">
        <v>16.992000000000001</v>
      </c>
      <c r="G5872" s="126"/>
      <c r="H5872" s="126"/>
      <c r="I5872" s="126"/>
    </row>
    <row r="5873" spans="3:9" x14ac:dyDescent="0.2">
      <c r="C5873" s="126"/>
      <c r="D5873" s="138">
        <v>37386</v>
      </c>
      <c r="E5873" s="142"/>
      <c r="F5873" s="141">
        <v>16.95</v>
      </c>
      <c r="G5873" s="126"/>
      <c r="H5873" s="126"/>
      <c r="I5873" s="126"/>
    </row>
    <row r="5874" spans="3:9" x14ac:dyDescent="0.2">
      <c r="C5874" s="126"/>
      <c r="D5874" s="138">
        <v>37385</v>
      </c>
      <c r="E5874" s="142"/>
      <c r="F5874" s="141">
        <v>16.882000000000001</v>
      </c>
      <c r="G5874" s="126"/>
      <c r="H5874" s="126"/>
      <c r="I5874" s="126"/>
    </row>
    <row r="5875" spans="3:9" x14ac:dyDescent="0.2">
      <c r="C5875" s="126"/>
      <c r="D5875" s="138">
        <v>37384</v>
      </c>
      <c r="E5875" s="142"/>
      <c r="F5875" s="141">
        <v>17</v>
      </c>
      <c r="G5875" s="126"/>
      <c r="H5875" s="126"/>
      <c r="I5875" s="126"/>
    </row>
    <row r="5876" spans="3:9" x14ac:dyDescent="0.2">
      <c r="C5876" s="126"/>
      <c r="D5876" s="138">
        <v>37383</v>
      </c>
      <c r="E5876" s="142"/>
      <c r="F5876" s="141">
        <v>16.920000000000002</v>
      </c>
      <c r="G5876" s="126"/>
      <c r="H5876" s="126"/>
      <c r="I5876" s="126"/>
    </row>
    <row r="5877" spans="3:9" x14ac:dyDescent="0.2">
      <c r="C5877" s="126"/>
      <c r="D5877" s="138">
        <v>37382</v>
      </c>
      <c r="E5877" s="142"/>
      <c r="F5877" s="141">
        <v>17.09</v>
      </c>
      <c r="G5877" s="126"/>
      <c r="H5877" s="126"/>
      <c r="I5877" s="126"/>
    </row>
    <row r="5878" spans="3:9" x14ac:dyDescent="0.2">
      <c r="C5878" s="126"/>
      <c r="D5878" s="138">
        <v>37379</v>
      </c>
      <c r="E5878" s="142"/>
      <c r="F5878" s="141">
        <v>17.010000000000002</v>
      </c>
      <c r="G5878" s="126"/>
      <c r="H5878" s="126"/>
      <c r="I5878" s="126"/>
    </row>
    <row r="5879" spans="3:9" x14ac:dyDescent="0.2">
      <c r="C5879" s="126"/>
      <c r="D5879" s="138">
        <v>37378</v>
      </c>
      <c r="E5879" s="142"/>
      <c r="F5879" s="141">
        <v>16.850000000000001</v>
      </c>
      <c r="G5879" s="126"/>
      <c r="H5879" s="126"/>
      <c r="I5879" s="126"/>
    </row>
    <row r="5880" spans="3:9" x14ac:dyDescent="0.2">
      <c r="C5880" s="126"/>
      <c r="D5880" s="138">
        <v>37376</v>
      </c>
      <c r="E5880" s="142"/>
      <c r="F5880" s="141">
        <v>16.585000000000001</v>
      </c>
      <c r="G5880" s="126"/>
      <c r="H5880" s="126"/>
      <c r="I5880" s="126"/>
    </row>
    <row r="5881" spans="3:9" x14ac:dyDescent="0.2">
      <c r="C5881" s="126"/>
      <c r="D5881" s="138">
        <v>37375</v>
      </c>
      <c r="E5881" s="142"/>
      <c r="F5881" s="141">
        <v>16.414999999999999</v>
      </c>
      <c r="G5881" s="126"/>
      <c r="H5881" s="126"/>
      <c r="I5881" s="126"/>
    </row>
    <row r="5882" spans="3:9" x14ac:dyDescent="0.2">
      <c r="C5882" s="126"/>
      <c r="D5882" s="138">
        <v>37372</v>
      </c>
      <c r="E5882" s="142"/>
      <c r="F5882" s="141">
        <v>16.704999999999998</v>
      </c>
      <c r="G5882" s="126"/>
      <c r="H5882" s="126"/>
      <c r="I5882" s="126"/>
    </row>
    <row r="5883" spans="3:9" x14ac:dyDescent="0.2">
      <c r="C5883" s="126"/>
      <c r="D5883" s="138">
        <v>37371</v>
      </c>
      <c r="E5883" s="142"/>
      <c r="F5883" s="141">
        <v>16.965</v>
      </c>
      <c r="G5883" s="126"/>
      <c r="H5883" s="126"/>
      <c r="I5883" s="126"/>
    </row>
    <row r="5884" spans="3:9" x14ac:dyDescent="0.2">
      <c r="C5884" s="126"/>
      <c r="D5884" s="138">
        <v>37370</v>
      </c>
      <c r="E5884" s="142"/>
      <c r="F5884" s="141">
        <v>16.79</v>
      </c>
      <c r="G5884" s="126"/>
      <c r="H5884" s="126"/>
      <c r="I5884" s="126"/>
    </row>
    <row r="5885" spans="3:9" x14ac:dyDescent="0.2">
      <c r="C5885" s="126"/>
      <c r="D5885" s="138">
        <v>37369</v>
      </c>
      <c r="E5885" s="142"/>
      <c r="F5885" s="141">
        <v>16.77</v>
      </c>
      <c r="G5885" s="126"/>
      <c r="H5885" s="126"/>
      <c r="I5885" s="126"/>
    </row>
    <row r="5886" spans="3:9" x14ac:dyDescent="0.2">
      <c r="C5886" s="126"/>
      <c r="D5886" s="138">
        <v>37365</v>
      </c>
      <c r="E5886" s="142"/>
      <c r="F5886" s="141">
        <v>16.79</v>
      </c>
      <c r="G5886" s="126"/>
      <c r="H5886" s="126"/>
      <c r="I5886" s="126"/>
    </row>
    <row r="5887" spans="3:9" x14ac:dyDescent="0.2">
      <c r="C5887" s="126"/>
      <c r="D5887" s="138">
        <v>37364</v>
      </c>
      <c r="E5887" s="142"/>
      <c r="F5887" s="141">
        <v>16.837</v>
      </c>
      <c r="G5887" s="126"/>
      <c r="H5887" s="126"/>
      <c r="I5887" s="126"/>
    </row>
    <row r="5888" spans="3:9" x14ac:dyDescent="0.2">
      <c r="C5888" s="126"/>
      <c r="D5888" s="138">
        <v>37363</v>
      </c>
      <c r="E5888" s="142"/>
      <c r="F5888" s="141">
        <v>16.681999999999999</v>
      </c>
      <c r="G5888" s="126"/>
      <c r="H5888" s="126"/>
      <c r="I5888" s="126"/>
    </row>
    <row r="5889" spans="3:9" x14ac:dyDescent="0.2">
      <c r="C5889" s="126"/>
      <c r="D5889" s="138">
        <v>37362</v>
      </c>
      <c r="E5889" s="142"/>
      <c r="F5889" s="141">
        <v>16.585000000000001</v>
      </c>
      <c r="G5889" s="126"/>
      <c r="H5889" s="126"/>
      <c r="I5889" s="126"/>
    </row>
    <row r="5890" spans="3:9" x14ac:dyDescent="0.2">
      <c r="C5890" s="126"/>
      <c r="D5890" s="138">
        <v>37361</v>
      </c>
      <c r="E5890" s="142"/>
      <c r="F5890" s="141">
        <v>16.545000000000002</v>
      </c>
      <c r="G5890" s="126"/>
      <c r="H5890" s="126"/>
      <c r="I5890" s="126"/>
    </row>
    <row r="5891" spans="3:9" x14ac:dyDescent="0.2">
      <c r="C5891" s="126"/>
      <c r="D5891" s="138">
        <v>37358</v>
      </c>
      <c r="E5891" s="142"/>
      <c r="F5891" s="141">
        <v>16.399999999999999</v>
      </c>
      <c r="G5891" s="126"/>
      <c r="H5891" s="126"/>
      <c r="I5891" s="126"/>
    </row>
    <row r="5892" spans="3:9" x14ac:dyDescent="0.2">
      <c r="C5892" s="126"/>
      <c r="D5892" s="138">
        <v>37357</v>
      </c>
      <c r="E5892" s="142"/>
      <c r="F5892" s="141">
        <v>16.25</v>
      </c>
      <c r="G5892" s="126"/>
      <c r="H5892" s="126"/>
      <c r="I5892" s="126"/>
    </row>
    <row r="5893" spans="3:9" x14ac:dyDescent="0.2">
      <c r="C5893" s="126"/>
      <c r="D5893" s="138">
        <v>37356</v>
      </c>
      <c r="E5893" s="142"/>
      <c r="F5893" s="141">
        <v>16.100000000000001</v>
      </c>
      <c r="G5893" s="126"/>
      <c r="H5893" s="126"/>
      <c r="I5893" s="126"/>
    </row>
    <row r="5894" spans="3:9" x14ac:dyDescent="0.2">
      <c r="C5894" s="126"/>
      <c r="D5894" s="138">
        <v>37355</v>
      </c>
      <c r="E5894" s="142"/>
      <c r="F5894" s="141">
        <v>16.12</v>
      </c>
      <c r="G5894" s="126"/>
      <c r="H5894" s="126"/>
      <c r="I5894" s="126"/>
    </row>
    <row r="5895" spans="3:9" x14ac:dyDescent="0.2">
      <c r="C5895" s="126"/>
      <c r="D5895" s="138">
        <v>37354</v>
      </c>
      <c r="E5895" s="142"/>
      <c r="F5895" s="141">
        <v>16.23</v>
      </c>
      <c r="G5895" s="126"/>
      <c r="H5895" s="126"/>
      <c r="I5895" s="126"/>
    </row>
    <row r="5896" spans="3:9" x14ac:dyDescent="0.2">
      <c r="C5896" s="126"/>
      <c r="D5896" s="138">
        <v>37351</v>
      </c>
      <c r="E5896" s="142"/>
      <c r="F5896" s="141">
        <v>16.100000000000001</v>
      </c>
      <c r="G5896" s="126"/>
      <c r="H5896" s="126"/>
      <c r="I5896" s="126"/>
    </row>
    <row r="5897" spans="3:9" x14ac:dyDescent="0.2">
      <c r="C5897" s="126"/>
      <c r="D5897" s="138">
        <v>37350</v>
      </c>
      <c r="E5897" s="142"/>
      <c r="F5897" s="141">
        <v>15.79</v>
      </c>
      <c r="G5897" s="126"/>
      <c r="H5897" s="126"/>
      <c r="I5897" s="126"/>
    </row>
    <row r="5898" spans="3:9" x14ac:dyDescent="0.2">
      <c r="C5898" s="126"/>
      <c r="D5898" s="138">
        <v>37349</v>
      </c>
      <c r="E5898" s="142"/>
      <c r="F5898" s="141">
        <v>15.7</v>
      </c>
      <c r="G5898" s="126"/>
      <c r="H5898" s="126"/>
      <c r="I5898" s="126"/>
    </row>
    <row r="5899" spans="3:9" x14ac:dyDescent="0.2">
      <c r="C5899" s="126"/>
      <c r="D5899" s="138">
        <v>37348</v>
      </c>
      <c r="E5899" s="142"/>
      <c r="F5899" s="141">
        <v>15.69</v>
      </c>
      <c r="G5899" s="126"/>
      <c r="H5899" s="126"/>
      <c r="I5899" s="126"/>
    </row>
    <row r="5900" spans="3:9" x14ac:dyDescent="0.2">
      <c r="C5900" s="126"/>
      <c r="D5900" s="138">
        <v>37347</v>
      </c>
      <c r="E5900" s="142"/>
      <c r="F5900" s="141">
        <v>15.61</v>
      </c>
      <c r="G5900" s="126"/>
      <c r="H5900" s="126"/>
      <c r="I5900" s="126"/>
    </row>
    <row r="5901" spans="3:9" x14ac:dyDescent="0.2">
      <c r="C5901" s="126"/>
      <c r="D5901" s="138">
        <v>37343</v>
      </c>
      <c r="E5901" s="142"/>
      <c r="F5901" s="141">
        <v>15.63</v>
      </c>
      <c r="G5901" s="126"/>
      <c r="H5901" s="126"/>
      <c r="I5901" s="126"/>
    </row>
    <row r="5902" spans="3:9" x14ac:dyDescent="0.2">
      <c r="C5902" s="126"/>
      <c r="D5902" s="138">
        <v>37342</v>
      </c>
      <c r="E5902" s="142"/>
      <c r="F5902" s="141">
        <v>15.63</v>
      </c>
      <c r="G5902" s="126"/>
      <c r="H5902" s="126"/>
      <c r="I5902" s="126"/>
    </row>
    <row r="5903" spans="3:9" x14ac:dyDescent="0.2">
      <c r="C5903" s="126"/>
      <c r="D5903" s="138">
        <v>37341</v>
      </c>
      <c r="E5903" s="142"/>
      <c r="F5903" s="141">
        <v>15.554</v>
      </c>
      <c r="G5903" s="126"/>
      <c r="H5903" s="126"/>
      <c r="I5903" s="126"/>
    </row>
    <row r="5904" spans="3:9" x14ac:dyDescent="0.2">
      <c r="C5904" s="126"/>
      <c r="D5904" s="138">
        <v>37340</v>
      </c>
      <c r="E5904" s="142"/>
      <c r="F5904" s="141">
        <v>15.103999999999999</v>
      </c>
      <c r="G5904" s="126"/>
      <c r="H5904" s="126"/>
      <c r="I5904" s="126"/>
    </row>
    <row r="5905" spans="3:9" x14ac:dyDescent="0.2">
      <c r="C5905" s="126"/>
      <c r="D5905" s="138">
        <v>37337</v>
      </c>
      <c r="E5905" s="142"/>
      <c r="F5905" s="141">
        <v>14.94</v>
      </c>
      <c r="G5905" s="126"/>
      <c r="H5905" s="126"/>
      <c r="I5905" s="126"/>
    </row>
    <row r="5906" spans="3:9" x14ac:dyDescent="0.2">
      <c r="C5906" s="126"/>
      <c r="D5906" s="138">
        <v>37336</v>
      </c>
      <c r="E5906" s="142"/>
      <c r="F5906" s="141">
        <v>14.95</v>
      </c>
      <c r="G5906" s="126"/>
      <c r="H5906" s="126"/>
      <c r="I5906" s="126"/>
    </row>
    <row r="5907" spans="3:9" x14ac:dyDescent="0.2">
      <c r="C5907" s="126"/>
      <c r="D5907" s="138">
        <v>37335</v>
      </c>
      <c r="E5907" s="142"/>
      <c r="F5907" s="141">
        <v>15.06</v>
      </c>
      <c r="G5907" s="126"/>
      <c r="H5907" s="126"/>
      <c r="I5907" s="126"/>
    </row>
    <row r="5908" spans="3:9" x14ac:dyDescent="0.2">
      <c r="C5908" s="126"/>
      <c r="D5908" s="138">
        <v>37334</v>
      </c>
      <c r="E5908" s="142"/>
      <c r="F5908" s="141">
        <v>15.06</v>
      </c>
      <c r="G5908" s="126"/>
      <c r="H5908" s="126"/>
      <c r="I5908" s="126"/>
    </row>
    <row r="5909" spans="3:9" x14ac:dyDescent="0.2">
      <c r="C5909" s="126"/>
      <c r="D5909" s="138">
        <v>37333</v>
      </c>
      <c r="E5909" s="142"/>
      <c r="F5909" s="141">
        <v>15.09</v>
      </c>
      <c r="G5909" s="126"/>
      <c r="H5909" s="126"/>
      <c r="I5909" s="126"/>
    </row>
    <row r="5910" spans="3:9" x14ac:dyDescent="0.2">
      <c r="C5910" s="126"/>
      <c r="D5910" s="138">
        <v>37330</v>
      </c>
      <c r="E5910" s="142"/>
      <c r="F5910" s="141">
        <v>15.208</v>
      </c>
      <c r="G5910" s="126"/>
      <c r="H5910" s="126"/>
      <c r="I5910" s="126"/>
    </row>
    <row r="5911" spans="3:9" x14ac:dyDescent="0.2">
      <c r="C5911" s="126"/>
      <c r="D5911" s="138">
        <v>37329</v>
      </c>
      <c r="E5911" s="142"/>
      <c r="F5911" s="141">
        <v>15.358000000000001</v>
      </c>
      <c r="G5911" s="126"/>
      <c r="H5911" s="126"/>
      <c r="I5911" s="126"/>
    </row>
    <row r="5912" spans="3:9" x14ac:dyDescent="0.2">
      <c r="C5912" s="126"/>
      <c r="D5912" s="138">
        <v>37328</v>
      </c>
      <c r="E5912" s="142"/>
      <c r="F5912" s="141">
        <v>15.412000000000001</v>
      </c>
      <c r="G5912" s="126"/>
      <c r="H5912" s="126"/>
      <c r="I5912" s="126"/>
    </row>
    <row r="5913" spans="3:9" x14ac:dyDescent="0.2">
      <c r="C5913" s="126"/>
      <c r="D5913" s="138">
        <v>37327</v>
      </c>
      <c r="E5913" s="142"/>
      <c r="F5913" s="141">
        <v>15.343</v>
      </c>
      <c r="G5913" s="126"/>
      <c r="H5913" s="126"/>
      <c r="I5913" s="126"/>
    </row>
    <row r="5914" spans="3:9" x14ac:dyDescent="0.2">
      <c r="C5914" s="126"/>
      <c r="D5914" s="138">
        <v>37326</v>
      </c>
      <c r="E5914" s="142"/>
      <c r="F5914" s="141">
        <v>15.28</v>
      </c>
      <c r="G5914" s="126"/>
      <c r="H5914" s="126"/>
      <c r="I5914" s="126"/>
    </row>
    <row r="5915" spans="3:9" x14ac:dyDescent="0.2">
      <c r="C5915" s="126"/>
      <c r="D5915" s="138">
        <v>37323</v>
      </c>
      <c r="E5915" s="142"/>
      <c r="F5915" s="141">
        <v>15.15</v>
      </c>
      <c r="G5915" s="126"/>
      <c r="H5915" s="126"/>
      <c r="I5915" s="126"/>
    </row>
    <row r="5916" spans="3:9" x14ac:dyDescent="0.2">
      <c r="C5916" s="126"/>
      <c r="D5916" s="138">
        <v>37322</v>
      </c>
      <c r="E5916" s="142"/>
      <c r="F5916" s="141">
        <v>15.115</v>
      </c>
      <c r="G5916" s="126"/>
      <c r="H5916" s="126"/>
      <c r="I5916" s="126"/>
    </row>
    <row r="5917" spans="3:9" x14ac:dyDescent="0.2">
      <c r="C5917" s="126"/>
      <c r="D5917" s="138">
        <v>37321</v>
      </c>
      <c r="E5917" s="142"/>
      <c r="F5917" s="141">
        <v>15.1</v>
      </c>
      <c r="G5917" s="126"/>
      <c r="H5917" s="126"/>
      <c r="I5917" s="126"/>
    </row>
    <row r="5918" spans="3:9" x14ac:dyDescent="0.2">
      <c r="C5918" s="126"/>
      <c r="D5918" s="138">
        <v>37320</v>
      </c>
      <c r="E5918" s="142"/>
      <c r="F5918" s="141">
        <v>15.101000000000001</v>
      </c>
      <c r="G5918" s="126"/>
      <c r="H5918" s="126"/>
      <c r="I5918" s="126"/>
    </row>
    <row r="5919" spans="3:9" x14ac:dyDescent="0.2">
      <c r="C5919" s="126"/>
      <c r="D5919" s="138">
        <v>37319</v>
      </c>
      <c r="E5919" s="142"/>
      <c r="F5919" s="141">
        <v>15.145</v>
      </c>
      <c r="G5919" s="126"/>
      <c r="H5919" s="126"/>
      <c r="I5919" s="126"/>
    </row>
    <row r="5920" spans="3:9" x14ac:dyDescent="0.2">
      <c r="C5920" s="126"/>
      <c r="D5920" s="138">
        <v>37316</v>
      </c>
      <c r="E5920" s="142"/>
      <c r="F5920" s="141">
        <v>15.07</v>
      </c>
      <c r="G5920" s="126"/>
      <c r="H5920" s="126"/>
      <c r="I5920" s="126"/>
    </row>
    <row r="5921" spans="3:9" x14ac:dyDescent="0.2">
      <c r="C5921" s="126"/>
      <c r="D5921" s="138">
        <v>37315</v>
      </c>
      <c r="E5921" s="142"/>
      <c r="F5921" s="141">
        <v>14.99</v>
      </c>
      <c r="G5921" s="126"/>
      <c r="H5921" s="126"/>
      <c r="I5921" s="126"/>
    </row>
    <row r="5922" spans="3:9" x14ac:dyDescent="0.2">
      <c r="C5922" s="126"/>
      <c r="D5922" s="138">
        <v>37314</v>
      </c>
      <c r="E5922" s="142"/>
      <c r="F5922" s="141">
        <v>14.82</v>
      </c>
      <c r="G5922" s="126"/>
      <c r="H5922" s="126"/>
      <c r="I5922" s="126"/>
    </row>
    <row r="5923" spans="3:9" x14ac:dyDescent="0.2">
      <c r="C5923" s="126"/>
      <c r="D5923" s="138">
        <v>37313</v>
      </c>
      <c r="E5923" s="142"/>
      <c r="F5923" s="141">
        <v>14.71</v>
      </c>
      <c r="G5923" s="126"/>
      <c r="H5923" s="126"/>
      <c r="I5923" s="126"/>
    </row>
    <row r="5924" spans="3:9" x14ac:dyDescent="0.2">
      <c r="C5924" s="126"/>
      <c r="D5924" s="138">
        <v>37312</v>
      </c>
      <c r="E5924" s="142"/>
      <c r="F5924" s="141">
        <v>14.71</v>
      </c>
      <c r="G5924" s="126"/>
      <c r="H5924" s="126"/>
      <c r="I5924" s="126"/>
    </row>
    <row r="5925" spans="3:9" x14ac:dyDescent="0.2">
      <c r="C5925" s="126"/>
      <c r="D5925" s="138">
        <v>37309</v>
      </c>
      <c r="E5925" s="142"/>
      <c r="F5925" s="141">
        <v>14.69</v>
      </c>
      <c r="G5925" s="126"/>
      <c r="H5925" s="126"/>
      <c r="I5925" s="126"/>
    </row>
    <row r="5926" spans="3:9" x14ac:dyDescent="0.2">
      <c r="C5926" s="126"/>
      <c r="D5926" s="138">
        <v>37308</v>
      </c>
      <c r="E5926" s="142"/>
      <c r="F5926" s="141">
        <v>14.957000000000001</v>
      </c>
      <c r="G5926" s="126"/>
      <c r="H5926" s="126"/>
      <c r="I5926" s="126"/>
    </row>
    <row r="5927" spans="3:9" x14ac:dyDescent="0.2">
      <c r="C5927" s="126"/>
      <c r="D5927" s="138">
        <v>37307</v>
      </c>
      <c r="E5927" s="142"/>
      <c r="F5927" s="141">
        <v>15.128</v>
      </c>
      <c r="G5927" s="126"/>
      <c r="H5927" s="126"/>
      <c r="I5927" s="126"/>
    </row>
    <row r="5928" spans="3:9" x14ac:dyDescent="0.2">
      <c r="C5928" s="126"/>
      <c r="D5928" s="138">
        <v>37306</v>
      </c>
      <c r="E5928" s="142"/>
      <c r="F5928" s="141">
        <v>14.895</v>
      </c>
      <c r="G5928" s="126"/>
      <c r="H5928" s="126"/>
      <c r="I5928" s="126"/>
    </row>
    <row r="5929" spans="3:9" x14ac:dyDescent="0.2">
      <c r="C5929" s="126"/>
      <c r="D5929" s="138">
        <v>37305</v>
      </c>
      <c r="E5929" s="142"/>
      <c r="F5929" s="141">
        <v>14.71</v>
      </c>
      <c r="G5929" s="126"/>
      <c r="H5929" s="126"/>
      <c r="I5929" s="126"/>
    </row>
    <row r="5930" spans="3:9" x14ac:dyDescent="0.2">
      <c r="C5930" s="126"/>
      <c r="D5930" s="138">
        <v>37302</v>
      </c>
      <c r="E5930" s="142"/>
      <c r="F5930" s="141">
        <v>14.557</v>
      </c>
      <c r="G5930" s="126"/>
      <c r="H5930" s="126"/>
      <c r="I5930" s="126"/>
    </row>
    <row r="5931" spans="3:9" x14ac:dyDescent="0.2">
      <c r="C5931" s="126"/>
      <c r="D5931" s="138">
        <v>37301</v>
      </c>
      <c r="E5931" s="142"/>
      <c r="F5931" s="141">
        <v>14.445</v>
      </c>
      <c r="G5931" s="126"/>
      <c r="H5931" s="126"/>
      <c r="I5931" s="126"/>
    </row>
    <row r="5932" spans="3:9" x14ac:dyDescent="0.2">
      <c r="C5932" s="126"/>
      <c r="D5932" s="138">
        <v>37300</v>
      </c>
      <c r="E5932" s="142"/>
      <c r="F5932" s="141">
        <v>14.44</v>
      </c>
      <c r="G5932" s="126"/>
      <c r="H5932" s="126"/>
      <c r="I5932" s="126"/>
    </row>
    <row r="5933" spans="3:9" x14ac:dyDescent="0.2">
      <c r="C5933" s="126"/>
      <c r="D5933" s="138">
        <v>37295</v>
      </c>
      <c r="E5933" s="142"/>
      <c r="F5933" s="141">
        <v>14.425000000000001</v>
      </c>
      <c r="G5933" s="126"/>
      <c r="H5933" s="126"/>
      <c r="I5933" s="126"/>
    </row>
    <row r="5934" spans="3:9" x14ac:dyDescent="0.2">
      <c r="C5934" s="126"/>
      <c r="D5934" s="138">
        <v>37294</v>
      </c>
      <c r="E5934" s="142"/>
      <c r="F5934" s="141">
        <v>14.41</v>
      </c>
      <c r="G5934" s="126"/>
      <c r="H5934" s="126"/>
      <c r="I5934" s="126"/>
    </row>
    <row r="5935" spans="3:9" x14ac:dyDescent="0.2">
      <c r="C5935" s="126"/>
      <c r="D5935" s="138">
        <v>37293</v>
      </c>
      <c r="E5935" s="142"/>
      <c r="F5935" s="141">
        <v>14.487</v>
      </c>
      <c r="G5935" s="126"/>
      <c r="H5935" s="126"/>
      <c r="I5935" s="126"/>
    </row>
    <row r="5936" spans="3:9" x14ac:dyDescent="0.2">
      <c r="C5936" s="126"/>
      <c r="D5936" s="138">
        <v>37292</v>
      </c>
      <c r="E5936" s="142"/>
      <c r="F5936" s="141">
        <v>14.451000000000001</v>
      </c>
      <c r="G5936" s="126"/>
      <c r="H5936" s="126"/>
      <c r="I5936" s="126"/>
    </row>
    <row r="5937" spans="3:9" x14ac:dyDescent="0.2">
      <c r="C5937" s="126"/>
      <c r="D5937" s="138">
        <v>37291</v>
      </c>
      <c r="E5937" s="142"/>
      <c r="F5937" s="141">
        <v>14.346</v>
      </c>
      <c r="G5937" s="126"/>
      <c r="H5937" s="126"/>
      <c r="I5937" s="126"/>
    </row>
    <row r="5938" spans="3:9" x14ac:dyDescent="0.2">
      <c r="C5938" s="126"/>
      <c r="D5938" s="138">
        <v>37288</v>
      </c>
      <c r="E5938" s="142"/>
      <c r="F5938" s="141">
        <v>14.343</v>
      </c>
      <c r="G5938" s="126"/>
      <c r="H5938" s="126"/>
      <c r="I5938" s="126"/>
    </row>
    <row r="5939" spans="3:9" x14ac:dyDescent="0.2">
      <c r="C5939" s="126"/>
      <c r="D5939" s="138">
        <v>37287</v>
      </c>
      <c r="E5939" s="142"/>
      <c r="F5939" s="141">
        <v>14.345000000000001</v>
      </c>
      <c r="G5939" s="126"/>
      <c r="H5939" s="126"/>
      <c r="I5939" s="126"/>
    </row>
    <row r="5940" spans="3:9" x14ac:dyDescent="0.2">
      <c r="C5940" s="126"/>
      <c r="D5940" s="138">
        <v>37286</v>
      </c>
      <c r="E5940" s="142"/>
      <c r="F5940" s="141">
        <v>14.29</v>
      </c>
      <c r="G5940" s="126"/>
      <c r="H5940" s="126"/>
      <c r="I5940" s="126"/>
    </row>
    <row r="5941" spans="3:9" x14ac:dyDescent="0.2">
      <c r="C5941" s="126"/>
      <c r="D5941" s="138">
        <v>37285</v>
      </c>
      <c r="E5941" s="142"/>
      <c r="F5941" s="141">
        <v>14.365</v>
      </c>
      <c r="G5941" s="126"/>
      <c r="H5941" s="126"/>
      <c r="I5941" s="126"/>
    </row>
    <row r="5942" spans="3:9" x14ac:dyDescent="0.2">
      <c r="C5942" s="126"/>
      <c r="D5942" s="138">
        <v>37284</v>
      </c>
      <c r="E5942" s="142"/>
      <c r="F5942" s="141">
        <v>14.265000000000001</v>
      </c>
      <c r="G5942" s="126"/>
      <c r="H5942" s="126"/>
      <c r="I5942" s="126"/>
    </row>
    <row r="5943" spans="3:9" x14ac:dyDescent="0.2">
      <c r="C5943" s="126"/>
      <c r="D5943" s="138">
        <v>37281</v>
      </c>
      <c r="E5943" s="142"/>
      <c r="F5943" s="141">
        <v>14.269</v>
      </c>
      <c r="G5943" s="126"/>
      <c r="H5943" s="126"/>
      <c r="I5943" s="126"/>
    </row>
    <row r="5944" spans="3:9" x14ac:dyDescent="0.2">
      <c r="C5944" s="126"/>
      <c r="D5944" s="138">
        <v>37280</v>
      </c>
      <c r="E5944" s="142"/>
      <c r="F5944" s="141">
        <v>14.285</v>
      </c>
      <c r="G5944" s="126"/>
      <c r="H5944" s="126"/>
      <c r="I5944" s="126"/>
    </row>
    <row r="5945" spans="3:9" x14ac:dyDescent="0.2">
      <c r="C5945" s="126"/>
      <c r="D5945" s="138">
        <v>37279</v>
      </c>
      <c r="E5945" s="142"/>
      <c r="F5945" s="141">
        <v>14.505000000000001</v>
      </c>
      <c r="G5945" s="126"/>
      <c r="H5945" s="126"/>
      <c r="I5945" s="126"/>
    </row>
    <row r="5946" spans="3:9" x14ac:dyDescent="0.2">
      <c r="C5946" s="126"/>
      <c r="D5946" s="138">
        <v>37278</v>
      </c>
      <c r="E5946" s="142"/>
      <c r="F5946" s="141">
        <v>14.662000000000001</v>
      </c>
      <c r="G5946" s="126"/>
      <c r="H5946" s="126"/>
      <c r="I5946" s="126"/>
    </row>
    <row r="5947" spans="3:9" x14ac:dyDescent="0.2">
      <c r="C5947" s="126"/>
      <c r="D5947" s="138">
        <v>37277</v>
      </c>
      <c r="E5947" s="142"/>
      <c r="F5947" s="141">
        <v>14.395</v>
      </c>
      <c r="G5947" s="126"/>
      <c r="H5947" s="126"/>
      <c r="I5947" s="126"/>
    </row>
    <row r="5948" spans="3:9" x14ac:dyDescent="0.2">
      <c r="C5948" s="126"/>
      <c r="D5948" s="138">
        <v>37274</v>
      </c>
      <c r="E5948" s="142"/>
      <c r="F5948" s="141">
        <v>14.17</v>
      </c>
      <c r="G5948" s="126"/>
      <c r="H5948" s="126"/>
      <c r="I5948" s="126"/>
    </row>
    <row r="5949" spans="3:9" x14ac:dyDescent="0.2">
      <c r="C5949" s="126"/>
      <c r="D5949" s="138">
        <v>37273</v>
      </c>
      <c r="E5949" s="142"/>
      <c r="F5949" s="141">
        <v>14.093999999999999</v>
      </c>
      <c r="G5949" s="126"/>
      <c r="H5949" s="126"/>
      <c r="I5949" s="126"/>
    </row>
    <row r="5950" spans="3:9" x14ac:dyDescent="0.2">
      <c r="C5950" s="126"/>
      <c r="D5950" s="138">
        <v>37272</v>
      </c>
      <c r="E5950" s="142"/>
      <c r="F5950" s="141">
        <v>14.087</v>
      </c>
      <c r="G5950" s="126"/>
      <c r="H5950" s="126"/>
      <c r="I5950" s="126"/>
    </row>
    <row r="5951" spans="3:9" x14ac:dyDescent="0.2">
      <c r="C5951" s="126"/>
      <c r="D5951" s="138">
        <v>37271</v>
      </c>
      <c r="E5951" s="142"/>
      <c r="F5951" s="141">
        <v>14.092000000000001</v>
      </c>
      <c r="G5951" s="126"/>
      <c r="H5951" s="126"/>
      <c r="I5951" s="126"/>
    </row>
    <row r="5952" spans="3:9" x14ac:dyDescent="0.2">
      <c r="C5952" s="126"/>
      <c r="D5952" s="138">
        <v>37270</v>
      </c>
      <c r="E5952" s="142"/>
      <c r="F5952" s="141">
        <v>14.114000000000001</v>
      </c>
      <c r="G5952" s="126"/>
      <c r="H5952" s="126"/>
      <c r="I5952" s="126"/>
    </row>
    <row r="5953" spans="3:9" x14ac:dyDescent="0.2">
      <c r="C5953" s="126"/>
      <c r="D5953" s="138">
        <v>37267</v>
      </c>
      <c r="E5953" s="142"/>
      <c r="F5953" s="141">
        <v>14.195</v>
      </c>
      <c r="G5953" s="126"/>
      <c r="H5953" s="126"/>
      <c r="I5953" s="126"/>
    </row>
    <row r="5954" spans="3:9" x14ac:dyDescent="0.2">
      <c r="C5954" s="126"/>
      <c r="D5954" s="138">
        <v>37266</v>
      </c>
      <c r="E5954" s="142"/>
      <c r="F5954" s="141">
        <v>14.257999999999999</v>
      </c>
      <c r="G5954" s="126"/>
      <c r="H5954" s="126"/>
      <c r="I5954" s="126"/>
    </row>
    <row r="5955" spans="3:9" x14ac:dyDescent="0.2">
      <c r="C5955" s="126"/>
      <c r="D5955" s="138">
        <v>37265</v>
      </c>
      <c r="E5955" s="142"/>
      <c r="F5955" s="141">
        <v>14.167</v>
      </c>
      <c r="G5955" s="126"/>
      <c r="H5955" s="126"/>
      <c r="I5955" s="126"/>
    </row>
    <row r="5956" spans="3:9" x14ac:dyDescent="0.2">
      <c r="C5956" s="126"/>
      <c r="D5956" s="138">
        <v>37264</v>
      </c>
      <c r="E5956" s="142"/>
      <c r="F5956" s="141">
        <v>14.025</v>
      </c>
      <c r="G5956" s="126"/>
      <c r="H5956" s="126"/>
      <c r="I5956" s="126"/>
    </row>
    <row r="5957" spans="3:9" x14ac:dyDescent="0.2">
      <c r="C5957" s="126"/>
      <c r="D5957" s="138">
        <v>37263</v>
      </c>
      <c r="E5957" s="142"/>
      <c r="F5957" s="141">
        <v>14.25</v>
      </c>
      <c r="G5957" s="126"/>
      <c r="H5957" s="126"/>
      <c r="I5957" s="126"/>
    </row>
    <row r="5958" spans="3:9" x14ac:dyDescent="0.2">
      <c r="C5958" s="126"/>
      <c r="D5958" s="138">
        <v>37260</v>
      </c>
      <c r="E5958" s="142"/>
      <c r="F5958" s="141">
        <v>14.803000000000001</v>
      </c>
      <c r="G5958" s="126"/>
      <c r="H5958" s="126"/>
      <c r="I5958" s="126"/>
    </row>
    <row r="5959" spans="3:9" x14ac:dyDescent="0.2">
      <c r="C5959" s="126"/>
      <c r="D5959" s="138">
        <v>37259</v>
      </c>
      <c r="E5959" s="142"/>
      <c r="F5959" s="141">
        <v>14.791</v>
      </c>
      <c r="G5959" s="126"/>
      <c r="H5959" s="126"/>
      <c r="I5959" s="126"/>
    </row>
    <row r="5960" spans="3:9" x14ac:dyDescent="0.2">
      <c r="C5960" s="126"/>
      <c r="D5960" s="138">
        <v>37258</v>
      </c>
      <c r="E5960" s="142"/>
      <c r="F5960" s="141">
        <v>14.782</v>
      </c>
      <c r="G5960" s="126"/>
      <c r="H5960" s="126"/>
      <c r="I5960" s="126"/>
    </row>
    <row r="5961" spans="3:9" x14ac:dyDescent="0.2">
      <c r="C5961" s="126"/>
      <c r="D5961" s="138">
        <v>37256</v>
      </c>
      <c r="E5961" s="142"/>
      <c r="F5961" s="141">
        <v>14.768000000000001</v>
      </c>
      <c r="G5961" s="126"/>
      <c r="H5961" s="126"/>
      <c r="I5961" s="126"/>
    </row>
    <row r="5962" spans="3:9" x14ac:dyDescent="0.2">
      <c r="C5962" s="126"/>
      <c r="D5962" s="138">
        <v>37253</v>
      </c>
      <c r="E5962" s="142"/>
      <c r="F5962" s="141">
        <v>14.746</v>
      </c>
      <c r="G5962" s="126"/>
      <c r="H5962" s="126"/>
      <c r="I5962" s="126"/>
    </row>
    <row r="5963" spans="3:9" x14ac:dyDescent="0.2">
      <c r="C5963" s="126"/>
      <c r="D5963" s="138">
        <v>37252</v>
      </c>
      <c r="E5963" s="142"/>
      <c r="F5963" s="141">
        <v>14.404999999999999</v>
      </c>
      <c r="G5963" s="126"/>
      <c r="H5963" s="126"/>
      <c r="I5963" s="126"/>
    </row>
    <row r="5964" spans="3:9" x14ac:dyDescent="0.2">
      <c r="C5964" s="126"/>
      <c r="D5964" s="138">
        <v>37251</v>
      </c>
      <c r="E5964" s="142"/>
      <c r="F5964" s="141">
        <v>13.943</v>
      </c>
      <c r="G5964" s="126"/>
      <c r="H5964" s="126"/>
      <c r="I5964" s="126"/>
    </row>
    <row r="5965" spans="3:9" x14ac:dyDescent="0.2">
      <c r="C5965" s="126"/>
      <c r="D5965" s="138">
        <v>37249</v>
      </c>
      <c r="E5965" s="142"/>
      <c r="F5965" s="141">
        <v>13.895</v>
      </c>
      <c r="G5965" s="126"/>
      <c r="H5965" s="126"/>
      <c r="I5965" s="126"/>
    </row>
    <row r="5966" spans="3:9" x14ac:dyDescent="0.2">
      <c r="C5966" s="126"/>
      <c r="D5966" s="138">
        <v>37246</v>
      </c>
      <c r="E5966" s="142"/>
      <c r="F5966" s="141">
        <v>14.5</v>
      </c>
      <c r="G5966" s="126"/>
      <c r="H5966" s="126"/>
      <c r="I5966" s="126"/>
    </row>
    <row r="5967" spans="3:9" x14ac:dyDescent="0.2">
      <c r="C5967" s="126"/>
      <c r="D5967" s="138">
        <v>37245</v>
      </c>
      <c r="E5967" s="142"/>
      <c r="F5967" s="141">
        <v>14.25</v>
      </c>
      <c r="G5967" s="126"/>
      <c r="H5967" s="126"/>
      <c r="I5967" s="126"/>
    </row>
    <row r="5968" spans="3:9" x14ac:dyDescent="0.2">
      <c r="C5968" s="126"/>
      <c r="D5968" s="138">
        <v>37244</v>
      </c>
      <c r="E5968" s="142"/>
      <c r="F5968" s="141">
        <v>13.88</v>
      </c>
      <c r="G5968" s="126"/>
      <c r="H5968" s="126"/>
      <c r="I5968" s="126"/>
    </row>
    <row r="5969" spans="3:9" x14ac:dyDescent="0.2">
      <c r="C5969" s="126"/>
      <c r="D5969" s="138">
        <v>37243</v>
      </c>
      <c r="E5969" s="142"/>
      <c r="F5969" s="141">
        <v>13.882999999999999</v>
      </c>
      <c r="G5969" s="126"/>
      <c r="H5969" s="126"/>
      <c r="I5969" s="126"/>
    </row>
    <row r="5970" spans="3:9" x14ac:dyDescent="0.2">
      <c r="C5970" s="126"/>
      <c r="D5970" s="138">
        <v>37242</v>
      </c>
      <c r="E5970" s="142"/>
      <c r="F5970" s="141">
        <v>13.878</v>
      </c>
      <c r="G5970" s="126"/>
      <c r="H5970" s="126"/>
      <c r="I5970" s="126"/>
    </row>
    <row r="5971" spans="3:9" x14ac:dyDescent="0.2">
      <c r="C5971" s="126"/>
      <c r="D5971" s="138">
        <v>37239</v>
      </c>
      <c r="E5971" s="142"/>
      <c r="F5971" s="141">
        <v>13.843999999999999</v>
      </c>
      <c r="G5971" s="126"/>
      <c r="H5971" s="126"/>
      <c r="I5971" s="126"/>
    </row>
    <row r="5972" spans="3:9" x14ac:dyDescent="0.2">
      <c r="C5972" s="126"/>
      <c r="D5972" s="138">
        <v>37238</v>
      </c>
      <c r="E5972" s="142"/>
      <c r="F5972" s="141">
        <v>13.865</v>
      </c>
      <c r="G5972" s="126"/>
      <c r="H5972" s="126"/>
      <c r="I5972" s="126"/>
    </row>
    <row r="5973" spans="3:9" x14ac:dyDescent="0.2">
      <c r="C5973" s="126"/>
      <c r="D5973" s="138">
        <v>37237</v>
      </c>
      <c r="E5973" s="142"/>
      <c r="F5973" s="141">
        <v>13.92</v>
      </c>
      <c r="G5973" s="126"/>
      <c r="H5973" s="126"/>
      <c r="I5973" s="126"/>
    </row>
    <row r="5974" spans="3:9" x14ac:dyDescent="0.2">
      <c r="C5974" s="126"/>
      <c r="D5974" s="138">
        <v>37236</v>
      </c>
      <c r="E5974" s="142"/>
      <c r="F5974" s="141">
        <v>13.945</v>
      </c>
      <c r="G5974" s="126"/>
      <c r="H5974" s="126"/>
      <c r="I5974" s="126"/>
    </row>
    <row r="5975" spans="3:9" x14ac:dyDescent="0.2">
      <c r="C5975" s="126"/>
      <c r="D5975" s="138">
        <v>37235</v>
      </c>
      <c r="E5975" s="142"/>
      <c r="F5975" s="141">
        <v>13.955</v>
      </c>
      <c r="G5975" s="126"/>
      <c r="H5975" s="126"/>
      <c r="I5975" s="126"/>
    </row>
    <row r="5976" spans="3:9" x14ac:dyDescent="0.2">
      <c r="C5976" s="126"/>
      <c r="D5976" s="138">
        <v>37232</v>
      </c>
      <c r="E5976" s="142"/>
      <c r="F5976" s="141">
        <v>14</v>
      </c>
      <c r="G5976" s="126"/>
      <c r="H5976" s="126"/>
      <c r="I5976" s="126"/>
    </row>
    <row r="5977" spans="3:9" x14ac:dyDescent="0.2">
      <c r="C5977" s="126"/>
      <c r="D5977" s="138">
        <v>37231</v>
      </c>
      <c r="E5977" s="142"/>
      <c r="F5977" s="141">
        <v>14.02</v>
      </c>
      <c r="G5977" s="126"/>
      <c r="H5977" s="126"/>
      <c r="I5977" s="126"/>
    </row>
    <row r="5978" spans="3:9" x14ac:dyDescent="0.2">
      <c r="C5978" s="126"/>
      <c r="D5978" s="138">
        <v>37230</v>
      </c>
      <c r="E5978" s="142"/>
      <c r="F5978" s="141">
        <v>13.887</v>
      </c>
      <c r="G5978" s="126"/>
      <c r="H5978" s="126"/>
      <c r="I5978" s="126"/>
    </row>
    <row r="5979" spans="3:9" x14ac:dyDescent="0.2">
      <c r="C5979" s="126"/>
      <c r="D5979" s="138">
        <v>37229</v>
      </c>
      <c r="E5979" s="142"/>
      <c r="F5979" s="141">
        <v>13.835000000000001</v>
      </c>
      <c r="G5979" s="126"/>
      <c r="H5979" s="126"/>
      <c r="I5979" s="126"/>
    </row>
    <row r="5980" spans="3:9" x14ac:dyDescent="0.2">
      <c r="C5980" s="126"/>
      <c r="D5980" s="138">
        <v>37228</v>
      </c>
      <c r="E5980" s="142"/>
      <c r="F5980" s="141">
        <v>13.835000000000001</v>
      </c>
      <c r="G5980" s="126"/>
      <c r="H5980" s="126"/>
      <c r="I5980" s="126"/>
    </row>
    <row r="5981" spans="3:9" x14ac:dyDescent="0.2">
      <c r="C5981" s="126"/>
      <c r="D5981" s="138">
        <v>37225</v>
      </c>
      <c r="E5981" s="142"/>
      <c r="F5981" s="141">
        <v>13.835000000000001</v>
      </c>
      <c r="G5981" s="126"/>
      <c r="H5981" s="126"/>
      <c r="I5981" s="126"/>
    </row>
    <row r="5982" spans="3:9" x14ac:dyDescent="0.2">
      <c r="C5982" s="126"/>
      <c r="D5982" s="138">
        <v>37224</v>
      </c>
      <c r="E5982" s="142"/>
      <c r="F5982" s="141">
        <v>13.837999999999999</v>
      </c>
      <c r="G5982" s="126"/>
      <c r="H5982" s="126"/>
      <c r="I5982" s="126"/>
    </row>
    <row r="5983" spans="3:9" x14ac:dyDescent="0.2">
      <c r="C5983" s="126"/>
      <c r="D5983" s="138">
        <v>37223</v>
      </c>
      <c r="E5983" s="142"/>
      <c r="F5983" s="141">
        <v>13.827999999999999</v>
      </c>
      <c r="G5983" s="126"/>
      <c r="H5983" s="126"/>
      <c r="I5983" s="126"/>
    </row>
    <row r="5984" spans="3:9" x14ac:dyDescent="0.2">
      <c r="C5984" s="126"/>
      <c r="D5984" s="138">
        <v>37222</v>
      </c>
      <c r="E5984" s="142"/>
      <c r="F5984" s="141">
        <v>13.805</v>
      </c>
      <c r="G5984" s="126"/>
      <c r="H5984" s="126"/>
      <c r="I5984" s="126"/>
    </row>
    <row r="5985" spans="3:9" x14ac:dyDescent="0.2">
      <c r="C5985" s="126"/>
      <c r="D5985" s="138">
        <v>37221</v>
      </c>
      <c r="E5985" s="142"/>
      <c r="F5985" s="141">
        <v>13.81</v>
      </c>
      <c r="G5985" s="126"/>
      <c r="H5985" s="126"/>
      <c r="I5985" s="126"/>
    </row>
    <row r="5986" spans="3:9" x14ac:dyDescent="0.2">
      <c r="C5986" s="126"/>
      <c r="D5986" s="138">
        <v>37218</v>
      </c>
      <c r="E5986" s="142"/>
      <c r="F5986" s="141">
        <v>13.895</v>
      </c>
      <c r="G5986" s="126"/>
      <c r="H5986" s="126"/>
      <c r="I5986" s="126"/>
    </row>
    <row r="5987" spans="3:9" x14ac:dyDescent="0.2">
      <c r="C5987" s="126"/>
      <c r="D5987" s="138">
        <v>37217</v>
      </c>
      <c r="E5987" s="142"/>
      <c r="F5987" s="141">
        <v>13.945</v>
      </c>
      <c r="G5987" s="126"/>
      <c r="H5987" s="126"/>
      <c r="I5987" s="126"/>
    </row>
    <row r="5988" spans="3:9" x14ac:dyDescent="0.2">
      <c r="C5988" s="126"/>
      <c r="D5988" s="138">
        <v>37216</v>
      </c>
      <c r="E5988" s="142"/>
      <c r="F5988" s="141">
        <v>13.97</v>
      </c>
      <c r="G5988" s="126"/>
      <c r="H5988" s="126"/>
      <c r="I5988" s="126"/>
    </row>
    <row r="5989" spans="3:9" x14ac:dyDescent="0.2">
      <c r="C5989" s="126"/>
      <c r="D5989" s="138">
        <v>37215</v>
      </c>
      <c r="E5989" s="142"/>
      <c r="F5989" s="141">
        <v>13.965</v>
      </c>
      <c r="G5989" s="126"/>
      <c r="H5989" s="126"/>
      <c r="I5989" s="126"/>
    </row>
    <row r="5990" spans="3:9" x14ac:dyDescent="0.2">
      <c r="C5990" s="126"/>
      <c r="D5990" s="138">
        <v>37214</v>
      </c>
      <c r="E5990" s="142"/>
      <c r="F5990" s="141">
        <v>13.975</v>
      </c>
      <c r="G5990" s="126"/>
      <c r="H5990" s="126"/>
      <c r="I5990" s="126"/>
    </row>
    <row r="5991" spans="3:9" x14ac:dyDescent="0.2">
      <c r="C5991" s="126"/>
      <c r="D5991" s="138">
        <v>37211</v>
      </c>
      <c r="E5991" s="142"/>
      <c r="F5991" s="141">
        <v>14</v>
      </c>
      <c r="G5991" s="126"/>
      <c r="H5991" s="126"/>
      <c r="I5991" s="126"/>
    </row>
    <row r="5992" spans="3:9" x14ac:dyDescent="0.2">
      <c r="C5992" s="126"/>
      <c r="D5992" s="138">
        <v>37210</v>
      </c>
      <c r="E5992" s="142"/>
      <c r="F5992" s="141">
        <v>14.02</v>
      </c>
      <c r="G5992" s="126"/>
      <c r="H5992" s="126"/>
      <c r="I5992" s="126"/>
    </row>
    <row r="5993" spans="3:9" x14ac:dyDescent="0.2">
      <c r="C5993" s="126"/>
      <c r="D5993" s="138">
        <v>37209</v>
      </c>
      <c r="E5993" s="142"/>
      <c r="F5993" s="141">
        <v>14.01</v>
      </c>
      <c r="G5993" s="126"/>
      <c r="H5993" s="126"/>
      <c r="I5993" s="126"/>
    </row>
    <row r="5994" spans="3:9" x14ac:dyDescent="0.2">
      <c r="C5994" s="126"/>
      <c r="D5994" s="138">
        <v>37208</v>
      </c>
      <c r="E5994" s="142"/>
      <c r="F5994" s="141">
        <v>13.977</v>
      </c>
      <c r="G5994" s="126"/>
      <c r="H5994" s="126"/>
      <c r="I5994" s="126"/>
    </row>
    <row r="5995" spans="3:9" x14ac:dyDescent="0.2">
      <c r="C5995" s="126"/>
      <c r="D5995" s="138">
        <v>37207</v>
      </c>
      <c r="E5995" s="142"/>
      <c r="F5995" s="141">
        <v>13.952</v>
      </c>
      <c r="G5995" s="126"/>
      <c r="H5995" s="126"/>
      <c r="I5995" s="126"/>
    </row>
    <row r="5996" spans="3:9" x14ac:dyDescent="0.2">
      <c r="C5996" s="126"/>
      <c r="D5996" s="138">
        <v>37204</v>
      </c>
      <c r="E5996" s="142"/>
      <c r="F5996" s="141">
        <v>13.928000000000001</v>
      </c>
      <c r="G5996" s="126"/>
      <c r="H5996" s="126"/>
      <c r="I5996" s="126"/>
    </row>
    <row r="5997" spans="3:9" x14ac:dyDescent="0.2">
      <c r="C5997" s="126"/>
      <c r="D5997" s="138">
        <v>37203</v>
      </c>
      <c r="E5997" s="142"/>
      <c r="F5997" s="141">
        <v>13.95</v>
      </c>
      <c r="G5997" s="126"/>
      <c r="H5997" s="126"/>
      <c r="I5997" s="126"/>
    </row>
    <row r="5998" spans="3:9" x14ac:dyDescent="0.2">
      <c r="C5998" s="126"/>
      <c r="D5998" s="138">
        <v>37202</v>
      </c>
      <c r="E5998" s="142"/>
      <c r="F5998" s="141">
        <v>13.983000000000001</v>
      </c>
      <c r="G5998" s="126"/>
      <c r="H5998" s="126"/>
      <c r="I5998" s="126"/>
    </row>
    <row r="5999" spans="3:9" x14ac:dyDescent="0.2">
      <c r="C5999" s="126"/>
      <c r="D5999" s="138">
        <v>37201</v>
      </c>
      <c r="E5999" s="142"/>
      <c r="F5999" s="141">
        <v>14.045</v>
      </c>
      <c r="G5999" s="126"/>
      <c r="H5999" s="126"/>
      <c r="I5999" s="126"/>
    </row>
    <row r="6000" spans="3:9" x14ac:dyDescent="0.2">
      <c r="C6000" s="126"/>
      <c r="D6000" s="138">
        <v>37197</v>
      </c>
      <c r="E6000" s="142"/>
      <c r="F6000" s="141">
        <v>14.11</v>
      </c>
      <c r="G6000" s="126"/>
      <c r="H6000" s="126"/>
      <c r="I6000" s="126"/>
    </row>
    <row r="6001" spans="3:9" x14ac:dyDescent="0.2">
      <c r="C6001" s="126"/>
      <c r="D6001" s="138">
        <v>37196</v>
      </c>
      <c r="E6001" s="142"/>
      <c r="F6001" s="141">
        <v>14.077</v>
      </c>
      <c r="G6001" s="126"/>
      <c r="H6001" s="126"/>
      <c r="I6001" s="126"/>
    </row>
    <row r="6002" spans="3:9" x14ac:dyDescent="0.2">
      <c r="C6002" s="126"/>
      <c r="D6002" s="138">
        <v>37195</v>
      </c>
      <c r="E6002" s="142"/>
      <c r="F6002" s="141">
        <v>14.077</v>
      </c>
      <c r="G6002" s="126"/>
      <c r="H6002" s="126"/>
      <c r="I6002" s="126"/>
    </row>
    <row r="6003" spans="3:9" x14ac:dyDescent="0.2">
      <c r="C6003" s="126"/>
      <c r="D6003" s="138">
        <v>37194</v>
      </c>
      <c r="E6003" s="142"/>
      <c r="F6003" s="141">
        <v>14.07</v>
      </c>
      <c r="G6003" s="126"/>
      <c r="H6003" s="126"/>
      <c r="I6003" s="126"/>
    </row>
    <row r="6004" spans="3:9" x14ac:dyDescent="0.2">
      <c r="C6004" s="126"/>
      <c r="D6004" s="138">
        <v>37193</v>
      </c>
      <c r="E6004" s="142"/>
      <c r="F6004" s="141">
        <v>14.04</v>
      </c>
      <c r="G6004" s="126"/>
      <c r="H6004" s="126"/>
      <c r="I6004" s="126"/>
    </row>
    <row r="6005" spans="3:9" x14ac:dyDescent="0.2">
      <c r="C6005" s="126"/>
      <c r="D6005" s="138">
        <v>37190</v>
      </c>
      <c r="E6005" s="142"/>
      <c r="F6005" s="141">
        <v>13.965</v>
      </c>
      <c r="G6005" s="126"/>
      <c r="H6005" s="126"/>
      <c r="I6005" s="126"/>
    </row>
    <row r="6006" spans="3:9" x14ac:dyDescent="0.2">
      <c r="C6006" s="126"/>
      <c r="D6006" s="138">
        <v>37189</v>
      </c>
      <c r="E6006" s="142"/>
      <c r="F6006" s="141">
        <v>13.935</v>
      </c>
      <c r="G6006" s="126"/>
      <c r="H6006" s="126"/>
      <c r="I6006" s="126"/>
    </row>
    <row r="6007" spans="3:9" x14ac:dyDescent="0.2">
      <c r="C6007" s="126"/>
      <c r="D6007" s="138">
        <v>37188</v>
      </c>
      <c r="E6007" s="142"/>
      <c r="F6007" s="141">
        <v>13.93</v>
      </c>
      <c r="G6007" s="126"/>
      <c r="H6007" s="126"/>
      <c r="I6007" s="126"/>
    </row>
    <row r="6008" spans="3:9" x14ac:dyDescent="0.2">
      <c r="C6008" s="126"/>
      <c r="D6008" s="138">
        <v>37187</v>
      </c>
      <c r="E6008" s="142"/>
      <c r="F6008" s="141">
        <v>13.94</v>
      </c>
      <c r="G6008" s="126"/>
      <c r="H6008" s="126"/>
      <c r="I6008" s="126"/>
    </row>
    <row r="6009" spans="3:9" x14ac:dyDescent="0.2">
      <c r="C6009" s="126"/>
      <c r="D6009" s="138">
        <v>37186</v>
      </c>
      <c r="E6009" s="142"/>
      <c r="F6009" s="141">
        <v>13.94</v>
      </c>
      <c r="G6009" s="126"/>
      <c r="H6009" s="126"/>
      <c r="I6009" s="126"/>
    </row>
    <row r="6010" spans="3:9" x14ac:dyDescent="0.2">
      <c r="C6010" s="126"/>
      <c r="D6010" s="138">
        <v>37183</v>
      </c>
      <c r="E6010" s="142"/>
      <c r="F6010" s="141">
        <v>13.92</v>
      </c>
      <c r="G6010" s="126"/>
      <c r="H6010" s="126"/>
      <c r="I6010" s="126"/>
    </row>
    <row r="6011" spans="3:9" x14ac:dyDescent="0.2">
      <c r="C6011" s="126"/>
      <c r="D6011" s="138">
        <v>37182</v>
      </c>
      <c r="E6011" s="142"/>
      <c r="F6011" s="141">
        <v>13.914999999999999</v>
      </c>
      <c r="G6011" s="126"/>
      <c r="H6011" s="126"/>
      <c r="I6011" s="126"/>
    </row>
    <row r="6012" spans="3:9" x14ac:dyDescent="0.2">
      <c r="C6012" s="126"/>
      <c r="D6012" s="138">
        <v>37181</v>
      </c>
      <c r="E6012" s="142"/>
      <c r="F6012" s="141">
        <v>13.93</v>
      </c>
      <c r="G6012" s="126"/>
      <c r="H6012" s="126"/>
      <c r="I6012" s="126"/>
    </row>
    <row r="6013" spans="3:9" x14ac:dyDescent="0.2">
      <c r="C6013" s="126"/>
      <c r="D6013" s="138">
        <v>37180</v>
      </c>
      <c r="E6013" s="142"/>
      <c r="F6013" s="141">
        <v>13.936999999999999</v>
      </c>
      <c r="G6013" s="126"/>
      <c r="H6013" s="126"/>
      <c r="I6013" s="126"/>
    </row>
    <row r="6014" spans="3:9" x14ac:dyDescent="0.2">
      <c r="C6014" s="126"/>
      <c r="D6014" s="138">
        <v>37176</v>
      </c>
      <c r="E6014" s="142"/>
      <c r="F6014" s="141">
        <v>14.035</v>
      </c>
      <c r="G6014" s="126"/>
      <c r="H6014" s="126"/>
      <c r="I6014" s="126"/>
    </row>
    <row r="6015" spans="3:9" x14ac:dyDescent="0.2">
      <c r="C6015" s="126"/>
      <c r="D6015" s="138">
        <v>37175</v>
      </c>
      <c r="E6015" s="142"/>
      <c r="F6015" s="141">
        <v>14</v>
      </c>
      <c r="G6015" s="126"/>
      <c r="H6015" s="126"/>
      <c r="I6015" s="126"/>
    </row>
    <row r="6016" spans="3:9" x14ac:dyDescent="0.2">
      <c r="C6016" s="126"/>
      <c r="D6016" s="138">
        <v>37174</v>
      </c>
      <c r="E6016" s="142"/>
      <c r="F6016" s="141">
        <v>13.96</v>
      </c>
      <c r="G6016" s="126"/>
      <c r="H6016" s="126"/>
      <c r="I6016" s="126"/>
    </row>
    <row r="6017" spans="3:9" x14ac:dyDescent="0.2">
      <c r="C6017" s="126"/>
      <c r="D6017" s="138">
        <v>37173</v>
      </c>
      <c r="E6017" s="142"/>
      <c r="F6017" s="141">
        <v>13.94</v>
      </c>
      <c r="G6017" s="126"/>
      <c r="H6017" s="126"/>
      <c r="I6017" s="126"/>
    </row>
    <row r="6018" spans="3:9" x14ac:dyDescent="0.2">
      <c r="C6018" s="126"/>
      <c r="D6018" s="138">
        <v>37172</v>
      </c>
      <c r="E6018" s="142"/>
      <c r="F6018" s="141">
        <v>13.945</v>
      </c>
      <c r="G6018" s="126"/>
      <c r="H6018" s="126"/>
      <c r="I6018" s="126"/>
    </row>
    <row r="6019" spans="3:9" x14ac:dyDescent="0.2">
      <c r="C6019" s="126"/>
      <c r="D6019" s="138">
        <v>37169</v>
      </c>
      <c r="E6019" s="142"/>
      <c r="F6019" s="141">
        <v>14.112</v>
      </c>
      <c r="G6019" s="126"/>
      <c r="H6019" s="126"/>
      <c r="I6019" s="126"/>
    </row>
    <row r="6020" spans="3:9" x14ac:dyDescent="0.2">
      <c r="C6020" s="126"/>
      <c r="D6020" s="138">
        <v>37168</v>
      </c>
      <c r="E6020" s="142"/>
      <c r="F6020" s="141">
        <v>14.084</v>
      </c>
      <c r="G6020" s="126"/>
      <c r="H6020" s="126"/>
      <c r="I6020" s="126"/>
    </row>
    <row r="6021" spans="3:9" x14ac:dyDescent="0.2">
      <c r="C6021" s="126"/>
      <c r="D6021" s="138">
        <v>37167</v>
      </c>
      <c r="E6021" s="142"/>
      <c r="F6021" s="141">
        <v>13.87</v>
      </c>
      <c r="G6021" s="126"/>
      <c r="H6021" s="126"/>
      <c r="I6021" s="126"/>
    </row>
    <row r="6022" spans="3:9" x14ac:dyDescent="0.2">
      <c r="C6022" s="126"/>
      <c r="D6022" s="138">
        <v>37166</v>
      </c>
      <c r="E6022" s="142"/>
      <c r="F6022" s="141">
        <v>13.78</v>
      </c>
      <c r="G6022" s="126"/>
      <c r="H6022" s="126"/>
      <c r="I6022" s="126"/>
    </row>
    <row r="6023" spans="3:9" x14ac:dyDescent="0.2">
      <c r="C6023" s="126"/>
      <c r="D6023" s="138">
        <v>37165</v>
      </c>
      <c r="E6023" s="142"/>
      <c r="F6023" s="141">
        <v>13.737</v>
      </c>
      <c r="G6023" s="126"/>
      <c r="H6023" s="126"/>
      <c r="I6023" s="126"/>
    </row>
    <row r="6024" spans="3:9" x14ac:dyDescent="0.2">
      <c r="C6024" s="126"/>
      <c r="D6024" s="138">
        <v>37162</v>
      </c>
      <c r="E6024" s="142"/>
      <c r="F6024" s="141">
        <v>13.705</v>
      </c>
      <c r="G6024" s="126"/>
      <c r="H6024" s="126"/>
      <c r="I6024" s="126"/>
    </row>
    <row r="6025" spans="3:9" x14ac:dyDescent="0.2">
      <c r="C6025" s="126"/>
      <c r="D6025" s="138">
        <v>37161</v>
      </c>
      <c r="E6025" s="142"/>
      <c r="F6025" s="141">
        <v>13.68</v>
      </c>
      <c r="G6025" s="126"/>
      <c r="H6025" s="126"/>
      <c r="I6025" s="126"/>
    </row>
    <row r="6026" spans="3:9" x14ac:dyDescent="0.2">
      <c r="C6026" s="126"/>
      <c r="D6026" s="138">
        <v>37160</v>
      </c>
      <c r="E6026" s="142"/>
      <c r="F6026" s="141">
        <v>13.638</v>
      </c>
      <c r="G6026" s="126"/>
      <c r="H6026" s="126"/>
      <c r="I6026" s="126"/>
    </row>
    <row r="6027" spans="3:9" x14ac:dyDescent="0.2">
      <c r="C6027" s="126"/>
      <c r="D6027" s="138">
        <v>37159</v>
      </c>
      <c r="E6027" s="142"/>
      <c r="F6027" s="141">
        <v>13.605</v>
      </c>
      <c r="G6027" s="126"/>
      <c r="H6027" s="126"/>
      <c r="I6027" s="126"/>
    </row>
    <row r="6028" spans="3:9" x14ac:dyDescent="0.2">
      <c r="C6028" s="126"/>
      <c r="D6028" s="138">
        <v>37158</v>
      </c>
      <c r="E6028" s="142"/>
      <c r="F6028" s="141">
        <v>13.59</v>
      </c>
      <c r="G6028" s="126"/>
      <c r="H6028" s="126"/>
      <c r="I6028" s="126"/>
    </row>
    <row r="6029" spans="3:9" x14ac:dyDescent="0.2">
      <c r="C6029" s="126"/>
      <c r="D6029" s="138">
        <v>37155</v>
      </c>
      <c r="E6029" s="142"/>
      <c r="F6029" s="141">
        <v>13.637</v>
      </c>
      <c r="G6029" s="126"/>
      <c r="H6029" s="126"/>
      <c r="I6029" s="126"/>
    </row>
    <row r="6030" spans="3:9" x14ac:dyDescent="0.2">
      <c r="C6030" s="126"/>
      <c r="D6030" s="138">
        <v>37154</v>
      </c>
      <c r="E6030" s="142"/>
      <c r="F6030" s="141">
        <v>13.645</v>
      </c>
      <c r="G6030" s="126"/>
      <c r="H6030" s="126"/>
      <c r="I6030" s="126"/>
    </row>
    <row r="6031" spans="3:9" x14ac:dyDescent="0.2">
      <c r="C6031" s="126"/>
      <c r="D6031" s="138">
        <v>37153</v>
      </c>
      <c r="E6031" s="142"/>
      <c r="F6031" s="141">
        <v>13.7</v>
      </c>
      <c r="G6031" s="126"/>
      <c r="H6031" s="126"/>
      <c r="I6031" s="126"/>
    </row>
    <row r="6032" spans="3:9" x14ac:dyDescent="0.2">
      <c r="C6032" s="126"/>
      <c r="D6032" s="138">
        <v>37152</v>
      </c>
      <c r="E6032" s="142"/>
      <c r="F6032" s="141">
        <v>13.71</v>
      </c>
      <c r="G6032" s="126"/>
      <c r="H6032" s="126"/>
      <c r="I6032" s="126"/>
    </row>
    <row r="6033" spans="3:9" x14ac:dyDescent="0.2">
      <c r="C6033" s="126"/>
      <c r="D6033" s="138">
        <v>37151</v>
      </c>
      <c r="E6033" s="142"/>
      <c r="F6033" s="141">
        <v>13.68</v>
      </c>
      <c r="G6033" s="126"/>
      <c r="H6033" s="126"/>
      <c r="I6033" s="126"/>
    </row>
    <row r="6034" spans="3:9" x14ac:dyDescent="0.2">
      <c r="C6034" s="126"/>
      <c r="D6034" s="138">
        <v>37148</v>
      </c>
      <c r="E6034" s="142"/>
      <c r="F6034" s="141">
        <v>13.61</v>
      </c>
      <c r="G6034" s="126"/>
      <c r="H6034" s="126"/>
      <c r="I6034" s="126"/>
    </row>
    <row r="6035" spans="3:9" x14ac:dyDescent="0.2">
      <c r="C6035" s="126"/>
      <c r="D6035" s="138">
        <v>37147</v>
      </c>
      <c r="E6035" s="142"/>
      <c r="F6035" s="141">
        <v>13.558</v>
      </c>
      <c r="G6035" s="126"/>
      <c r="H6035" s="126"/>
      <c r="I6035" s="126"/>
    </row>
    <row r="6036" spans="3:9" x14ac:dyDescent="0.2">
      <c r="C6036" s="126"/>
      <c r="D6036" s="138">
        <v>37146</v>
      </c>
      <c r="E6036" s="142"/>
      <c r="F6036" s="141">
        <v>13.515000000000001</v>
      </c>
      <c r="G6036" s="126"/>
      <c r="H6036" s="126"/>
      <c r="I6036" s="126"/>
    </row>
    <row r="6037" spans="3:9" x14ac:dyDescent="0.2">
      <c r="C6037" s="126"/>
      <c r="D6037" s="138">
        <v>37145</v>
      </c>
      <c r="E6037" s="142"/>
      <c r="F6037" s="141">
        <v>13.52</v>
      </c>
      <c r="G6037" s="126"/>
      <c r="H6037" s="126"/>
      <c r="I6037" s="126"/>
    </row>
    <row r="6038" spans="3:9" x14ac:dyDescent="0.2">
      <c r="C6038" s="126"/>
      <c r="D6038" s="138">
        <v>37144</v>
      </c>
      <c r="E6038" s="142"/>
      <c r="F6038" s="141">
        <v>13.44</v>
      </c>
      <c r="G6038" s="126"/>
      <c r="H6038" s="126"/>
      <c r="I6038" s="126"/>
    </row>
    <row r="6039" spans="3:9" x14ac:dyDescent="0.2">
      <c r="C6039" s="126"/>
      <c r="D6039" s="138">
        <v>37141</v>
      </c>
      <c r="E6039" s="142"/>
      <c r="F6039" s="141">
        <v>13.42</v>
      </c>
      <c r="G6039" s="126"/>
      <c r="H6039" s="126"/>
      <c r="I6039" s="126"/>
    </row>
    <row r="6040" spans="3:9" x14ac:dyDescent="0.2">
      <c r="C6040" s="126"/>
      <c r="D6040" s="138">
        <v>37140</v>
      </c>
      <c r="E6040" s="142"/>
      <c r="F6040" s="141">
        <v>13.43</v>
      </c>
      <c r="G6040" s="126"/>
      <c r="H6040" s="126"/>
      <c r="I6040" s="126"/>
    </row>
    <row r="6041" spans="3:9" x14ac:dyDescent="0.2">
      <c r="C6041" s="126"/>
      <c r="D6041" s="138">
        <v>37139</v>
      </c>
      <c r="E6041" s="142"/>
      <c r="F6041" s="141">
        <v>13.455</v>
      </c>
      <c r="G6041" s="126"/>
      <c r="H6041" s="126"/>
      <c r="I6041" s="126"/>
    </row>
    <row r="6042" spans="3:9" x14ac:dyDescent="0.2">
      <c r="C6042" s="126"/>
      <c r="D6042" s="138">
        <v>37138</v>
      </c>
      <c r="E6042" s="142"/>
      <c r="F6042" s="141">
        <v>13.51</v>
      </c>
      <c r="G6042" s="126"/>
      <c r="H6042" s="126"/>
      <c r="I6042" s="126"/>
    </row>
    <row r="6043" spans="3:9" x14ac:dyDescent="0.2">
      <c r="C6043" s="126"/>
      <c r="D6043" s="138">
        <v>37137</v>
      </c>
      <c r="E6043" s="142"/>
      <c r="F6043" s="141">
        <v>13.52</v>
      </c>
      <c r="G6043" s="126"/>
      <c r="H6043" s="126"/>
      <c r="I6043" s="126"/>
    </row>
    <row r="6044" spans="3:9" x14ac:dyDescent="0.2">
      <c r="C6044" s="126"/>
      <c r="D6044" s="138">
        <v>37134</v>
      </c>
      <c r="E6044" s="142"/>
      <c r="F6044" s="141">
        <v>13.52</v>
      </c>
      <c r="G6044" s="126"/>
      <c r="H6044" s="126"/>
      <c r="I6044" s="126"/>
    </row>
    <row r="6045" spans="3:9" x14ac:dyDescent="0.2">
      <c r="C6045" s="126"/>
      <c r="D6045" s="138">
        <v>37133</v>
      </c>
      <c r="E6045" s="142"/>
      <c r="F6045" s="141">
        <v>13.445</v>
      </c>
      <c r="G6045" s="126"/>
      <c r="H6045" s="126"/>
      <c r="I6045" s="126"/>
    </row>
    <row r="6046" spans="3:9" x14ac:dyDescent="0.2">
      <c r="C6046" s="126"/>
      <c r="D6046" s="138">
        <v>37132</v>
      </c>
      <c r="E6046" s="142"/>
      <c r="F6046" s="141">
        <v>13.365</v>
      </c>
      <c r="G6046" s="126"/>
      <c r="H6046" s="126"/>
      <c r="I6046" s="126"/>
    </row>
    <row r="6047" spans="3:9" x14ac:dyDescent="0.2">
      <c r="C6047" s="126"/>
      <c r="D6047" s="138">
        <v>37131</v>
      </c>
      <c r="E6047" s="142"/>
      <c r="F6047" s="141">
        <v>13.37</v>
      </c>
      <c r="G6047" s="126"/>
      <c r="H6047" s="126"/>
      <c r="I6047" s="126"/>
    </row>
    <row r="6048" spans="3:9" x14ac:dyDescent="0.2">
      <c r="C6048" s="126"/>
      <c r="D6048" s="138">
        <v>37130</v>
      </c>
      <c r="E6048" s="142"/>
      <c r="F6048" s="141">
        <v>13.33</v>
      </c>
      <c r="G6048" s="126"/>
      <c r="H6048" s="126"/>
      <c r="I6048" s="126"/>
    </row>
    <row r="6049" spans="3:9" x14ac:dyDescent="0.2">
      <c r="C6049" s="126"/>
      <c r="D6049" s="138">
        <v>37127</v>
      </c>
      <c r="E6049" s="142"/>
      <c r="F6049" s="141">
        <v>13.33</v>
      </c>
      <c r="G6049" s="126"/>
      <c r="H6049" s="126"/>
      <c r="I6049" s="126"/>
    </row>
    <row r="6050" spans="3:9" x14ac:dyDescent="0.2">
      <c r="C6050" s="126"/>
      <c r="D6050" s="138">
        <v>37126</v>
      </c>
      <c r="E6050" s="142"/>
      <c r="F6050" s="141">
        <v>13.346</v>
      </c>
      <c r="G6050" s="126"/>
      <c r="H6050" s="126"/>
      <c r="I6050" s="126"/>
    </row>
    <row r="6051" spans="3:9" x14ac:dyDescent="0.2">
      <c r="C6051" s="126"/>
      <c r="D6051" s="138">
        <v>37125</v>
      </c>
      <c r="E6051" s="142"/>
      <c r="F6051" s="141">
        <v>13.365</v>
      </c>
      <c r="G6051" s="126"/>
      <c r="H6051" s="126"/>
      <c r="I6051" s="126"/>
    </row>
    <row r="6052" spans="3:9" x14ac:dyDescent="0.2">
      <c r="C6052" s="126"/>
      <c r="D6052" s="138">
        <v>37124</v>
      </c>
      <c r="E6052" s="142"/>
      <c r="F6052" s="141">
        <v>13.375</v>
      </c>
      <c r="G6052" s="126"/>
      <c r="H6052" s="126"/>
      <c r="I6052" s="126"/>
    </row>
    <row r="6053" spans="3:9" x14ac:dyDescent="0.2">
      <c r="C6053" s="126"/>
      <c r="D6053" s="138">
        <v>37123</v>
      </c>
      <c r="E6053" s="142"/>
      <c r="F6053" s="141">
        <v>13.363</v>
      </c>
      <c r="G6053" s="126"/>
      <c r="H6053" s="126"/>
      <c r="I6053" s="126"/>
    </row>
    <row r="6054" spans="3:9" x14ac:dyDescent="0.2">
      <c r="C6054" s="126"/>
      <c r="D6054" s="138">
        <v>37120</v>
      </c>
      <c r="E6054" s="142"/>
      <c r="F6054" s="141">
        <v>13.365</v>
      </c>
      <c r="G6054" s="126"/>
      <c r="H6054" s="126"/>
      <c r="I6054" s="126"/>
    </row>
    <row r="6055" spans="3:9" x14ac:dyDescent="0.2">
      <c r="C6055" s="126"/>
      <c r="D6055" s="138">
        <v>37119</v>
      </c>
      <c r="E6055" s="142"/>
      <c r="F6055" s="141">
        <v>13.348000000000001</v>
      </c>
      <c r="G6055" s="126"/>
      <c r="H6055" s="126"/>
      <c r="I6055" s="126"/>
    </row>
    <row r="6056" spans="3:9" x14ac:dyDescent="0.2">
      <c r="C6056" s="126"/>
      <c r="D6056" s="138">
        <v>37118</v>
      </c>
      <c r="E6056" s="142"/>
      <c r="F6056" s="141">
        <v>13.37</v>
      </c>
      <c r="G6056" s="126"/>
      <c r="H6056" s="126"/>
      <c r="I6056" s="126"/>
    </row>
    <row r="6057" spans="3:9" x14ac:dyDescent="0.2">
      <c r="C6057" s="126"/>
      <c r="D6057" s="138">
        <v>37117</v>
      </c>
      <c r="E6057" s="142"/>
      <c r="F6057" s="141">
        <v>13.38</v>
      </c>
      <c r="G6057" s="126"/>
      <c r="H6057" s="126"/>
      <c r="I6057" s="126"/>
    </row>
    <row r="6058" spans="3:9" x14ac:dyDescent="0.2">
      <c r="C6058" s="126"/>
      <c r="D6058" s="138">
        <v>37116</v>
      </c>
      <c r="E6058" s="142"/>
      <c r="F6058" s="141">
        <v>13.368</v>
      </c>
      <c r="G6058" s="126"/>
      <c r="H6058" s="126"/>
      <c r="I6058" s="126"/>
    </row>
    <row r="6059" spans="3:9" x14ac:dyDescent="0.2">
      <c r="C6059" s="126"/>
      <c r="D6059" s="138">
        <v>37113</v>
      </c>
      <c r="E6059" s="142"/>
      <c r="F6059" s="141">
        <v>13.363</v>
      </c>
      <c r="G6059" s="126"/>
      <c r="H6059" s="126"/>
      <c r="I6059" s="126"/>
    </row>
    <row r="6060" spans="3:9" x14ac:dyDescent="0.2">
      <c r="C6060" s="126"/>
      <c r="D6060" s="138">
        <v>37112</v>
      </c>
      <c r="E6060" s="142"/>
      <c r="F6060" s="141">
        <v>13.327999999999999</v>
      </c>
      <c r="G6060" s="126"/>
      <c r="H6060" s="126"/>
      <c r="I6060" s="126"/>
    </row>
    <row r="6061" spans="3:9" x14ac:dyDescent="0.2">
      <c r="C6061" s="126"/>
      <c r="D6061" s="138">
        <v>37111</v>
      </c>
      <c r="E6061" s="142"/>
      <c r="F6061" s="141">
        <v>13.3</v>
      </c>
      <c r="G6061" s="126"/>
      <c r="H6061" s="126"/>
      <c r="I6061" s="126"/>
    </row>
    <row r="6062" spans="3:9" x14ac:dyDescent="0.2">
      <c r="C6062" s="126"/>
      <c r="D6062" s="138">
        <v>37110</v>
      </c>
      <c r="E6062" s="142"/>
      <c r="F6062" s="141">
        <v>13.356999999999999</v>
      </c>
      <c r="G6062" s="126"/>
      <c r="H6062" s="126"/>
      <c r="I6062" s="126"/>
    </row>
    <row r="6063" spans="3:9" x14ac:dyDescent="0.2">
      <c r="C6063" s="126"/>
      <c r="D6063" s="138">
        <v>37109</v>
      </c>
      <c r="E6063" s="142"/>
      <c r="F6063" s="141">
        <v>13.46</v>
      </c>
      <c r="G6063" s="126"/>
      <c r="H6063" s="126"/>
      <c r="I6063" s="126"/>
    </row>
    <row r="6064" spans="3:9" x14ac:dyDescent="0.2">
      <c r="C6064" s="126"/>
      <c r="D6064" s="138">
        <v>37106</v>
      </c>
      <c r="E6064" s="142"/>
      <c r="F6064" s="141">
        <v>13.48</v>
      </c>
      <c r="G6064" s="126"/>
      <c r="H6064" s="126"/>
      <c r="I6064" s="126"/>
    </row>
    <row r="6065" spans="3:9" x14ac:dyDescent="0.2">
      <c r="C6065" s="126"/>
      <c r="D6065" s="138">
        <v>37105</v>
      </c>
      <c r="E6065" s="142"/>
      <c r="F6065" s="141">
        <v>13.465</v>
      </c>
      <c r="G6065" s="126"/>
      <c r="H6065" s="126"/>
      <c r="I6065" s="126"/>
    </row>
    <row r="6066" spans="3:9" x14ac:dyDescent="0.2">
      <c r="C6066" s="126"/>
      <c r="D6066" s="138">
        <v>37104</v>
      </c>
      <c r="E6066" s="142"/>
      <c r="F6066" s="141">
        <v>13.41</v>
      </c>
      <c r="G6066" s="126"/>
      <c r="H6066" s="126"/>
      <c r="I6066" s="126"/>
    </row>
    <row r="6067" spans="3:9" x14ac:dyDescent="0.2">
      <c r="C6067" s="126"/>
      <c r="D6067" s="138">
        <v>37103</v>
      </c>
      <c r="E6067" s="142"/>
      <c r="F6067" s="141">
        <v>13.17</v>
      </c>
      <c r="G6067" s="126"/>
      <c r="H6067" s="126"/>
      <c r="I6067" s="126"/>
    </row>
    <row r="6068" spans="3:9" x14ac:dyDescent="0.2">
      <c r="C6068" s="126"/>
      <c r="D6068" s="138">
        <v>37102</v>
      </c>
      <c r="E6068" s="142"/>
      <c r="F6068" s="141">
        <v>13.355</v>
      </c>
      <c r="G6068" s="126"/>
      <c r="H6068" s="126"/>
      <c r="I6068" s="126"/>
    </row>
    <row r="6069" spans="3:9" x14ac:dyDescent="0.2">
      <c r="C6069" s="126"/>
      <c r="D6069" s="138">
        <v>37099</v>
      </c>
      <c r="E6069" s="142"/>
      <c r="F6069" s="141">
        <v>13.34</v>
      </c>
      <c r="G6069" s="126"/>
      <c r="H6069" s="126"/>
      <c r="I6069" s="126"/>
    </row>
    <row r="6070" spans="3:9" x14ac:dyDescent="0.2">
      <c r="C6070" s="126"/>
      <c r="D6070" s="138">
        <v>37098</v>
      </c>
      <c r="E6070" s="142"/>
      <c r="F6070" s="141">
        <v>13.395</v>
      </c>
      <c r="G6070" s="126"/>
      <c r="H6070" s="126"/>
      <c r="I6070" s="126"/>
    </row>
    <row r="6071" spans="3:9" x14ac:dyDescent="0.2">
      <c r="C6071" s="126"/>
      <c r="D6071" s="138">
        <v>37096</v>
      </c>
      <c r="E6071" s="142"/>
      <c r="F6071" s="141">
        <v>13.465</v>
      </c>
      <c r="G6071" s="126"/>
      <c r="H6071" s="126"/>
      <c r="I6071" s="126"/>
    </row>
    <row r="6072" spans="3:9" x14ac:dyDescent="0.2">
      <c r="C6072" s="126"/>
      <c r="D6072" s="138">
        <v>37095</v>
      </c>
      <c r="E6072" s="142"/>
      <c r="F6072" s="141">
        <v>13.36</v>
      </c>
      <c r="G6072" s="126"/>
      <c r="H6072" s="126"/>
      <c r="I6072" s="126"/>
    </row>
    <row r="6073" spans="3:9" x14ac:dyDescent="0.2">
      <c r="C6073" s="126"/>
      <c r="D6073" s="138">
        <v>37092</v>
      </c>
      <c r="E6073" s="142"/>
      <c r="F6073" s="141">
        <v>13.385</v>
      </c>
      <c r="G6073" s="126"/>
      <c r="H6073" s="126"/>
      <c r="I6073" s="126"/>
    </row>
    <row r="6074" spans="3:9" x14ac:dyDescent="0.2">
      <c r="C6074" s="126"/>
      <c r="D6074" s="138">
        <v>37091</v>
      </c>
      <c r="E6074" s="142"/>
      <c r="F6074" s="141">
        <v>13.51</v>
      </c>
      <c r="G6074" s="126"/>
      <c r="H6074" s="126"/>
      <c r="I6074" s="126"/>
    </row>
    <row r="6075" spans="3:9" x14ac:dyDescent="0.2">
      <c r="C6075" s="126"/>
      <c r="D6075" s="138">
        <v>37089</v>
      </c>
      <c r="E6075" s="142"/>
      <c r="F6075" s="141">
        <v>13.65</v>
      </c>
      <c r="G6075" s="126"/>
      <c r="H6075" s="126"/>
      <c r="I6075" s="126"/>
    </row>
    <row r="6076" spans="3:9" x14ac:dyDescent="0.2">
      <c r="C6076" s="126"/>
      <c r="D6076" s="138">
        <v>37088</v>
      </c>
      <c r="E6076" s="142"/>
      <c r="F6076" s="141">
        <v>13.71</v>
      </c>
      <c r="G6076" s="126"/>
      <c r="H6076" s="126"/>
      <c r="I6076" s="126"/>
    </row>
    <row r="6077" spans="3:9" x14ac:dyDescent="0.2">
      <c r="C6077" s="126"/>
      <c r="D6077" s="138">
        <v>37085</v>
      </c>
      <c r="E6077" s="142"/>
      <c r="F6077" s="141">
        <v>13.744999999999999</v>
      </c>
      <c r="G6077" s="126"/>
      <c r="H6077" s="126"/>
      <c r="I6077" s="126"/>
    </row>
    <row r="6078" spans="3:9" x14ac:dyDescent="0.2">
      <c r="C6078" s="126"/>
      <c r="D6078" s="138">
        <v>37084</v>
      </c>
      <c r="E6078" s="142"/>
      <c r="F6078" s="141">
        <v>13.835000000000001</v>
      </c>
      <c r="G6078" s="126"/>
      <c r="H6078" s="126"/>
      <c r="I6078" s="126"/>
    </row>
    <row r="6079" spans="3:9" x14ac:dyDescent="0.2">
      <c r="C6079" s="126"/>
      <c r="D6079" s="138">
        <v>37082</v>
      </c>
      <c r="E6079" s="142"/>
      <c r="F6079" s="141">
        <v>13.8</v>
      </c>
      <c r="G6079" s="126"/>
      <c r="H6079" s="126"/>
      <c r="I6079" s="126"/>
    </row>
    <row r="6080" spans="3:9" x14ac:dyDescent="0.2">
      <c r="C6080" s="126"/>
      <c r="D6080" s="138">
        <v>37081</v>
      </c>
      <c r="E6080" s="142"/>
      <c r="F6080" s="141">
        <v>13.79</v>
      </c>
      <c r="G6080" s="126"/>
      <c r="H6080" s="126"/>
      <c r="I6080" s="126"/>
    </row>
    <row r="6081" spans="3:9" x14ac:dyDescent="0.2">
      <c r="C6081" s="126"/>
      <c r="D6081" s="138">
        <v>37078</v>
      </c>
      <c r="E6081" s="142"/>
      <c r="F6081" s="141">
        <v>13.78</v>
      </c>
      <c r="G6081" s="126"/>
      <c r="H6081" s="126"/>
      <c r="I6081" s="126"/>
    </row>
    <row r="6082" spans="3:9" x14ac:dyDescent="0.2">
      <c r="C6082" s="126"/>
      <c r="D6082" s="138">
        <v>37077</v>
      </c>
      <c r="E6082" s="142"/>
      <c r="F6082" s="141">
        <v>13.775</v>
      </c>
      <c r="G6082" s="126"/>
      <c r="H6082" s="126"/>
      <c r="I6082" s="126"/>
    </row>
    <row r="6083" spans="3:9" x14ac:dyDescent="0.2">
      <c r="C6083" s="126"/>
      <c r="D6083" s="138">
        <v>37076</v>
      </c>
      <c r="E6083" s="142"/>
      <c r="F6083" s="141">
        <v>13.785</v>
      </c>
      <c r="G6083" s="126"/>
      <c r="H6083" s="126"/>
      <c r="I6083" s="126"/>
    </row>
    <row r="6084" spans="3:9" x14ac:dyDescent="0.2">
      <c r="C6084" s="126"/>
      <c r="D6084" s="138">
        <v>37075</v>
      </c>
      <c r="E6084" s="142"/>
      <c r="F6084" s="141">
        <v>13.77</v>
      </c>
      <c r="G6084" s="126"/>
      <c r="H6084" s="126"/>
      <c r="I6084" s="126"/>
    </row>
    <row r="6085" spans="3:9" x14ac:dyDescent="0.2">
      <c r="C6085" s="126"/>
      <c r="D6085" s="138">
        <v>37074</v>
      </c>
      <c r="E6085" s="142"/>
      <c r="F6085" s="141">
        <v>13.760999999999999</v>
      </c>
      <c r="G6085" s="126"/>
      <c r="H6085" s="126"/>
      <c r="I6085" s="126"/>
    </row>
    <row r="6086" spans="3:9" x14ac:dyDescent="0.2">
      <c r="C6086" s="126"/>
      <c r="D6086" s="138">
        <v>37071</v>
      </c>
      <c r="E6086" s="142"/>
      <c r="F6086" s="141">
        <v>13.74</v>
      </c>
      <c r="G6086" s="126"/>
      <c r="H6086" s="126"/>
      <c r="I6086" s="126"/>
    </row>
    <row r="6087" spans="3:9" x14ac:dyDescent="0.2">
      <c r="C6087" s="126"/>
      <c r="D6087" s="138">
        <v>37070</v>
      </c>
      <c r="E6087" s="142"/>
      <c r="F6087" s="141">
        <v>13.635</v>
      </c>
      <c r="G6087" s="126"/>
      <c r="H6087" s="126"/>
      <c r="I6087" s="126"/>
    </row>
    <row r="6088" spans="3:9" x14ac:dyDescent="0.2">
      <c r="C6088" s="126"/>
      <c r="D6088" s="138">
        <v>37069</v>
      </c>
      <c r="E6088" s="142"/>
      <c r="F6088" s="141">
        <v>13.63</v>
      </c>
      <c r="G6088" s="126"/>
      <c r="H6088" s="126"/>
      <c r="I6088" s="126"/>
    </row>
    <row r="6089" spans="3:9" x14ac:dyDescent="0.2">
      <c r="C6089" s="126"/>
      <c r="D6089" s="138">
        <v>37068</v>
      </c>
      <c r="E6089" s="142"/>
      <c r="F6089" s="141">
        <v>13.615</v>
      </c>
      <c r="G6089" s="126"/>
      <c r="H6089" s="126"/>
      <c r="I6089" s="126"/>
    </row>
    <row r="6090" spans="3:9" x14ac:dyDescent="0.2">
      <c r="C6090" s="126"/>
      <c r="D6090" s="138">
        <v>37067</v>
      </c>
      <c r="E6090" s="142"/>
      <c r="F6090" s="141">
        <v>13.595000000000001</v>
      </c>
      <c r="G6090" s="126"/>
      <c r="H6090" s="126"/>
      <c r="I6090" s="126"/>
    </row>
    <row r="6091" spans="3:9" x14ac:dyDescent="0.2">
      <c r="C6091" s="126"/>
      <c r="D6091" s="138">
        <v>37064</v>
      </c>
      <c r="E6091" s="142"/>
      <c r="F6091" s="141">
        <v>13.574999999999999</v>
      </c>
      <c r="G6091" s="126"/>
      <c r="H6091" s="126"/>
      <c r="I6091" s="126"/>
    </row>
    <row r="6092" spans="3:9" x14ac:dyDescent="0.2">
      <c r="C6092" s="126"/>
      <c r="D6092" s="138">
        <v>37063</v>
      </c>
      <c r="E6092" s="142"/>
      <c r="F6092" s="141">
        <v>13.58</v>
      </c>
      <c r="G6092" s="126"/>
      <c r="H6092" s="126"/>
      <c r="I6092" s="126"/>
    </row>
    <row r="6093" spans="3:9" x14ac:dyDescent="0.2">
      <c r="C6093" s="126"/>
      <c r="D6093" s="138">
        <v>37062</v>
      </c>
      <c r="E6093" s="142"/>
      <c r="F6093" s="141">
        <v>13.595000000000001</v>
      </c>
      <c r="G6093" s="126"/>
      <c r="H6093" s="126"/>
      <c r="I6093" s="126"/>
    </row>
    <row r="6094" spans="3:9" x14ac:dyDescent="0.2">
      <c r="C6094" s="126"/>
      <c r="D6094" s="138">
        <v>37061</v>
      </c>
      <c r="E6094" s="142"/>
      <c r="F6094" s="141">
        <v>13.61</v>
      </c>
      <c r="G6094" s="126"/>
      <c r="H6094" s="126"/>
      <c r="I6094" s="126"/>
    </row>
    <row r="6095" spans="3:9" x14ac:dyDescent="0.2">
      <c r="C6095" s="126"/>
      <c r="D6095" s="138">
        <v>37057</v>
      </c>
      <c r="E6095" s="142"/>
      <c r="F6095" s="141">
        <v>13.175000000000001</v>
      </c>
      <c r="G6095" s="126"/>
      <c r="H6095" s="126"/>
      <c r="I6095" s="126"/>
    </row>
    <row r="6096" spans="3:9" x14ac:dyDescent="0.2">
      <c r="C6096" s="126"/>
      <c r="D6096" s="138">
        <v>37056</v>
      </c>
      <c r="E6096" s="142"/>
      <c r="F6096" s="141">
        <v>13.154999999999999</v>
      </c>
      <c r="G6096" s="126"/>
      <c r="H6096" s="126"/>
      <c r="I6096" s="126"/>
    </row>
    <row r="6097" spans="3:9" x14ac:dyDescent="0.2">
      <c r="C6097" s="126"/>
      <c r="D6097" s="138">
        <v>37055</v>
      </c>
      <c r="E6097" s="142"/>
      <c r="F6097" s="141">
        <v>13.145</v>
      </c>
      <c r="G6097" s="126"/>
      <c r="H6097" s="126"/>
      <c r="I6097" s="126"/>
    </row>
    <row r="6098" spans="3:9" x14ac:dyDescent="0.2">
      <c r="C6098" s="126"/>
      <c r="D6098" s="138">
        <v>37054</v>
      </c>
      <c r="E6098" s="142"/>
      <c r="F6098" s="141">
        <v>13.125</v>
      </c>
      <c r="G6098" s="126"/>
      <c r="H6098" s="126"/>
      <c r="I6098" s="126"/>
    </row>
    <row r="6099" spans="3:9" x14ac:dyDescent="0.2">
      <c r="C6099" s="126"/>
      <c r="D6099" s="138">
        <v>37053</v>
      </c>
      <c r="E6099" s="142"/>
      <c r="F6099" s="141">
        <v>13.16</v>
      </c>
      <c r="G6099" s="126"/>
      <c r="H6099" s="126"/>
      <c r="I6099" s="126"/>
    </row>
    <row r="6100" spans="3:9" x14ac:dyDescent="0.2">
      <c r="C6100" s="126"/>
      <c r="D6100" s="138">
        <v>37050</v>
      </c>
      <c r="E6100" s="142"/>
      <c r="F6100" s="141">
        <v>13.16</v>
      </c>
      <c r="G6100" s="126"/>
      <c r="H6100" s="126"/>
      <c r="I6100" s="126"/>
    </row>
    <row r="6101" spans="3:9" x14ac:dyDescent="0.2">
      <c r="C6101" s="126"/>
      <c r="D6101" s="138">
        <v>37049</v>
      </c>
      <c r="E6101" s="142"/>
      <c r="F6101" s="141">
        <v>13.16</v>
      </c>
      <c r="G6101" s="126"/>
      <c r="H6101" s="126"/>
      <c r="I6101" s="126"/>
    </row>
    <row r="6102" spans="3:9" x14ac:dyDescent="0.2">
      <c r="C6102" s="126"/>
      <c r="D6102" s="138">
        <v>37048</v>
      </c>
      <c r="E6102" s="142"/>
      <c r="F6102" s="141">
        <v>13.135</v>
      </c>
      <c r="G6102" s="126"/>
      <c r="H6102" s="126"/>
      <c r="I6102" s="126"/>
    </row>
    <row r="6103" spans="3:9" x14ac:dyDescent="0.2">
      <c r="C6103" s="126"/>
      <c r="D6103" s="138">
        <v>37047</v>
      </c>
      <c r="E6103" s="142"/>
      <c r="F6103" s="141">
        <v>13.115</v>
      </c>
      <c r="G6103" s="126"/>
      <c r="H6103" s="126"/>
      <c r="I6103" s="126"/>
    </row>
    <row r="6104" spans="3:9" x14ac:dyDescent="0.2">
      <c r="C6104" s="126"/>
      <c r="D6104" s="138">
        <v>37046</v>
      </c>
      <c r="E6104" s="142"/>
      <c r="F6104" s="141">
        <v>13.14</v>
      </c>
      <c r="G6104" s="126"/>
      <c r="H6104" s="126"/>
      <c r="I6104" s="126"/>
    </row>
    <row r="6105" spans="3:9" x14ac:dyDescent="0.2">
      <c r="C6105" s="126"/>
      <c r="D6105" s="138">
        <v>37043</v>
      </c>
      <c r="E6105" s="142"/>
      <c r="F6105" s="141">
        <v>13.14</v>
      </c>
      <c r="G6105" s="126"/>
      <c r="H6105" s="126"/>
      <c r="I6105" s="126"/>
    </row>
    <row r="6106" spans="3:9" x14ac:dyDescent="0.2">
      <c r="C6106" s="126"/>
      <c r="D6106" s="138">
        <v>37042</v>
      </c>
      <c r="E6106" s="142"/>
      <c r="F6106" s="141">
        <v>13.14</v>
      </c>
      <c r="G6106" s="126"/>
      <c r="H6106" s="126"/>
      <c r="I6106" s="126"/>
    </row>
    <row r="6107" spans="3:9" x14ac:dyDescent="0.2">
      <c r="C6107" s="126"/>
      <c r="D6107" s="138">
        <v>37041</v>
      </c>
      <c r="E6107" s="142"/>
      <c r="F6107" s="141">
        <v>13.13</v>
      </c>
      <c r="G6107" s="126"/>
      <c r="H6107" s="126"/>
      <c r="I6107" s="126"/>
    </row>
    <row r="6108" spans="3:9" x14ac:dyDescent="0.2">
      <c r="C6108" s="126"/>
      <c r="D6108" s="138">
        <v>37040</v>
      </c>
      <c r="E6108" s="142"/>
      <c r="F6108" s="141">
        <v>13.105</v>
      </c>
      <c r="G6108" s="126"/>
      <c r="H6108" s="126"/>
      <c r="I6108" s="126"/>
    </row>
    <row r="6109" spans="3:9" x14ac:dyDescent="0.2">
      <c r="C6109" s="126"/>
      <c r="D6109" s="138">
        <v>37039</v>
      </c>
      <c r="E6109" s="142"/>
      <c r="F6109" s="141">
        <v>13.074999999999999</v>
      </c>
      <c r="G6109" s="126"/>
      <c r="H6109" s="126"/>
      <c r="I6109" s="126"/>
    </row>
    <row r="6110" spans="3:9" x14ac:dyDescent="0.2">
      <c r="C6110" s="126"/>
      <c r="D6110" s="138">
        <v>37036</v>
      </c>
      <c r="E6110" s="142"/>
      <c r="F6110" s="141">
        <v>13.06</v>
      </c>
      <c r="G6110" s="126"/>
      <c r="H6110" s="126"/>
      <c r="I6110" s="126"/>
    </row>
    <row r="6111" spans="3:9" x14ac:dyDescent="0.2">
      <c r="C6111" s="126"/>
      <c r="D6111" s="138">
        <v>37035</v>
      </c>
      <c r="E6111" s="142"/>
      <c r="F6111" s="141">
        <v>13.06</v>
      </c>
      <c r="G6111" s="126"/>
      <c r="H6111" s="126"/>
      <c r="I6111" s="126"/>
    </row>
    <row r="6112" spans="3:9" x14ac:dyDescent="0.2">
      <c r="C6112" s="126"/>
      <c r="D6112" s="138">
        <v>37034</v>
      </c>
      <c r="E6112" s="142"/>
      <c r="F6112" s="141">
        <v>13.055</v>
      </c>
      <c r="G6112" s="126"/>
      <c r="H6112" s="126"/>
      <c r="I6112" s="126"/>
    </row>
    <row r="6113" spans="3:9" x14ac:dyDescent="0.2">
      <c r="C6113" s="126"/>
      <c r="D6113" s="138">
        <v>37033</v>
      </c>
      <c r="E6113" s="142"/>
      <c r="F6113" s="141">
        <v>13.06</v>
      </c>
      <c r="G6113" s="126"/>
      <c r="H6113" s="126"/>
      <c r="I6113" s="126"/>
    </row>
    <row r="6114" spans="3:9" x14ac:dyDescent="0.2">
      <c r="C6114" s="126"/>
      <c r="D6114" s="138">
        <v>37029</v>
      </c>
      <c r="E6114" s="142"/>
      <c r="F6114" s="141">
        <v>13.06</v>
      </c>
      <c r="G6114" s="126"/>
      <c r="H6114" s="126"/>
      <c r="I6114" s="126"/>
    </row>
    <row r="6115" spans="3:9" x14ac:dyDescent="0.2">
      <c r="C6115" s="126"/>
      <c r="D6115" s="138">
        <v>37028</v>
      </c>
      <c r="E6115" s="142"/>
      <c r="F6115" s="141">
        <v>13.07</v>
      </c>
      <c r="G6115" s="126"/>
      <c r="H6115" s="126"/>
      <c r="I6115" s="126"/>
    </row>
    <row r="6116" spans="3:9" x14ac:dyDescent="0.2">
      <c r="C6116" s="126"/>
      <c r="D6116" s="138">
        <v>37027</v>
      </c>
      <c r="E6116" s="142"/>
      <c r="F6116" s="141">
        <v>13.07</v>
      </c>
      <c r="G6116" s="126"/>
      <c r="H6116" s="126"/>
      <c r="I6116" s="126"/>
    </row>
    <row r="6117" spans="3:9" x14ac:dyDescent="0.2">
      <c r="C6117" s="126"/>
      <c r="D6117" s="138">
        <v>37026</v>
      </c>
      <c r="E6117" s="142"/>
      <c r="F6117" s="141">
        <v>13.07</v>
      </c>
      <c r="G6117" s="126"/>
      <c r="H6117" s="126"/>
      <c r="I6117" s="126"/>
    </row>
    <row r="6118" spans="3:9" x14ac:dyDescent="0.2">
      <c r="C6118" s="126"/>
      <c r="D6118" s="138">
        <v>37025</v>
      </c>
      <c r="E6118" s="142"/>
      <c r="F6118" s="141">
        <v>13.05</v>
      </c>
      <c r="G6118" s="126"/>
      <c r="H6118" s="126"/>
      <c r="I6118" s="126"/>
    </row>
    <row r="6119" spans="3:9" x14ac:dyDescent="0.2">
      <c r="C6119" s="126"/>
      <c r="D6119" s="138">
        <v>37022</v>
      </c>
      <c r="E6119" s="142"/>
      <c r="F6119" s="141">
        <v>13.04</v>
      </c>
      <c r="G6119" s="126"/>
      <c r="H6119" s="126"/>
      <c r="I6119" s="126"/>
    </row>
    <row r="6120" spans="3:9" x14ac:dyDescent="0.2">
      <c r="C6120" s="126"/>
      <c r="D6120" s="138">
        <v>37021</v>
      </c>
      <c r="E6120" s="142"/>
      <c r="F6120" s="141">
        <v>13.035</v>
      </c>
      <c r="G6120" s="126"/>
      <c r="H6120" s="126"/>
      <c r="I6120" s="126"/>
    </row>
    <row r="6121" spans="3:9" x14ac:dyDescent="0.2">
      <c r="C6121" s="126"/>
      <c r="D6121" s="138">
        <v>37020</v>
      </c>
      <c r="E6121" s="142"/>
      <c r="F6121" s="141">
        <v>13.035</v>
      </c>
      <c r="G6121" s="126"/>
      <c r="H6121" s="126"/>
      <c r="I6121" s="126"/>
    </row>
    <row r="6122" spans="3:9" x14ac:dyDescent="0.2">
      <c r="C6122" s="126"/>
      <c r="D6122" s="138">
        <v>37019</v>
      </c>
      <c r="E6122" s="142"/>
      <c r="F6122" s="141">
        <v>13.04</v>
      </c>
      <c r="G6122" s="126"/>
      <c r="H6122" s="126"/>
      <c r="I6122" s="126"/>
    </row>
    <row r="6123" spans="3:9" x14ac:dyDescent="0.2">
      <c r="C6123" s="126"/>
      <c r="D6123" s="138">
        <v>37018</v>
      </c>
      <c r="E6123" s="142"/>
      <c r="F6123" s="141">
        <v>13.02</v>
      </c>
      <c r="G6123" s="126"/>
      <c r="H6123" s="126"/>
      <c r="I6123" s="126"/>
    </row>
    <row r="6124" spans="3:9" x14ac:dyDescent="0.2">
      <c r="C6124" s="126"/>
      <c r="D6124" s="138">
        <v>37015</v>
      </c>
      <c r="E6124" s="142"/>
      <c r="F6124" s="141">
        <v>13.01</v>
      </c>
      <c r="G6124" s="126"/>
      <c r="H6124" s="126"/>
      <c r="I6124" s="126"/>
    </row>
    <row r="6125" spans="3:9" x14ac:dyDescent="0.2">
      <c r="C6125" s="126"/>
      <c r="D6125" s="138">
        <v>37014</v>
      </c>
      <c r="E6125" s="142"/>
      <c r="F6125" s="141">
        <v>13.01</v>
      </c>
      <c r="G6125" s="126"/>
      <c r="H6125" s="126"/>
      <c r="I6125" s="126"/>
    </row>
    <row r="6126" spans="3:9" x14ac:dyDescent="0.2">
      <c r="C6126" s="126"/>
      <c r="D6126" s="138">
        <v>37013</v>
      </c>
      <c r="E6126" s="142"/>
      <c r="F6126" s="141">
        <v>12.99</v>
      </c>
      <c r="G6126" s="126"/>
      <c r="H6126" s="126"/>
      <c r="I6126" s="126"/>
    </row>
    <row r="6127" spans="3:9" x14ac:dyDescent="0.2">
      <c r="C6127" s="126"/>
      <c r="D6127" s="138">
        <v>37011</v>
      </c>
      <c r="E6127" s="142"/>
      <c r="F6127" s="141">
        <v>12.935</v>
      </c>
      <c r="G6127" s="126"/>
      <c r="H6127" s="126"/>
      <c r="I6127" s="126"/>
    </row>
    <row r="6128" spans="3:9" x14ac:dyDescent="0.2">
      <c r="C6128" s="126"/>
      <c r="D6128" s="138">
        <v>37008</v>
      </c>
      <c r="E6128" s="142"/>
      <c r="F6128" s="141">
        <v>12.93</v>
      </c>
      <c r="G6128" s="126"/>
      <c r="H6128" s="126"/>
      <c r="I6128" s="126"/>
    </row>
    <row r="6129" spans="3:9" x14ac:dyDescent="0.2">
      <c r="C6129" s="126"/>
      <c r="D6129" s="138">
        <v>37007</v>
      </c>
      <c r="E6129" s="142"/>
      <c r="F6129" s="141">
        <v>12.955</v>
      </c>
      <c r="G6129" s="126"/>
      <c r="H6129" s="126"/>
      <c r="I6129" s="126"/>
    </row>
    <row r="6130" spans="3:9" x14ac:dyDescent="0.2">
      <c r="C6130" s="126"/>
      <c r="D6130" s="138">
        <v>37006</v>
      </c>
      <c r="E6130" s="142"/>
      <c r="F6130" s="141">
        <v>12.99</v>
      </c>
      <c r="G6130" s="126"/>
      <c r="H6130" s="126"/>
      <c r="I6130" s="126"/>
    </row>
    <row r="6131" spans="3:9" x14ac:dyDescent="0.2">
      <c r="C6131" s="126"/>
      <c r="D6131" s="138">
        <v>37005</v>
      </c>
      <c r="E6131" s="142"/>
      <c r="F6131" s="141">
        <v>13.02</v>
      </c>
      <c r="G6131" s="126"/>
      <c r="H6131" s="126"/>
      <c r="I6131" s="126"/>
    </row>
    <row r="6132" spans="3:9" x14ac:dyDescent="0.2">
      <c r="C6132" s="126"/>
      <c r="D6132" s="138">
        <v>37001</v>
      </c>
      <c r="E6132" s="142"/>
      <c r="F6132" s="141">
        <v>12.975</v>
      </c>
      <c r="G6132" s="126"/>
      <c r="H6132" s="126"/>
      <c r="I6132" s="126"/>
    </row>
    <row r="6133" spans="3:9" x14ac:dyDescent="0.2">
      <c r="C6133" s="126"/>
      <c r="D6133" s="138">
        <v>37000</v>
      </c>
      <c r="E6133" s="142"/>
      <c r="F6133" s="141">
        <v>12.945</v>
      </c>
      <c r="G6133" s="126"/>
      <c r="H6133" s="126"/>
      <c r="I6133" s="126"/>
    </row>
    <row r="6134" spans="3:9" x14ac:dyDescent="0.2">
      <c r="C6134" s="126"/>
      <c r="D6134" s="138">
        <v>36999</v>
      </c>
      <c r="E6134" s="142"/>
      <c r="F6134" s="141">
        <v>12.895</v>
      </c>
      <c r="G6134" s="126"/>
      <c r="H6134" s="126"/>
      <c r="I6134" s="126"/>
    </row>
    <row r="6135" spans="3:9" x14ac:dyDescent="0.2">
      <c r="C6135" s="126"/>
      <c r="D6135" s="138">
        <v>36998</v>
      </c>
      <c r="E6135" s="142"/>
      <c r="F6135" s="141">
        <v>12.885</v>
      </c>
      <c r="G6135" s="126"/>
      <c r="H6135" s="126"/>
      <c r="I6135" s="126"/>
    </row>
    <row r="6136" spans="3:9" x14ac:dyDescent="0.2">
      <c r="C6136" s="126"/>
      <c r="D6136" s="138">
        <v>36997</v>
      </c>
      <c r="E6136" s="142"/>
      <c r="F6136" s="141">
        <v>12.87</v>
      </c>
      <c r="G6136" s="126"/>
      <c r="H6136" s="126"/>
      <c r="I6136" s="126"/>
    </row>
    <row r="6137" spans="3:9" x14ac:dyDescent="0.2">
      <c r="C6137" s="126"/>
      <c r="D6137" s="138">
        <v>36993</v>
      </c>
      <c r="E6137" s="142"/>
      <c r="F6137" s="141">
        <v>12.83</v>
      </c>
      <c r="G6137" s="126"/>
      <c r="H6137" s="126"/>
      <c r="I6137" s="126"/>
    </row>
    <row r="6138" spans="3:9" x14ac:dyDescent="0.2">
      <c r="C6138" s="126"/>
      <c r="D6138" s="138">
        <v>36992</v>
      </c>
      <c r="E6138" s="142"/>
      <c r="F6138" s="141">
        <v>12.83</v>
      </c>
      <c r="G6138" s="126"/>
      <c r="H6138" s="126"/>
      <c r="I6138" s="126"/>
    </row>
    <row r="6139" spans="3:9" x14ac:dyDescent="0.2">
      <c r="C6139" s="126"/>
      <c r="D6139" s="138">
        <v>36991</v>
      </c>
      <c r="E6139" s="142"/>
      <c r="F6139" s="141">
        <v>12.835000000000001</v>
      </c>
      <c r="G6139" s="126"/>
      <c r="H6139" s="126"/>
      <c r="I6139" s="126"/>
    </row>
    <row r="6140" spans="3:9" x14ac:dyDescent="0.2">
      <c r="C6140" s="126"/>
      <c r="D6140" s="138">
        <v>36990</v>
      </c>
      <c r="E6140" s="142"/>
      <c r="F6140" s="141">
        <v>12.84</v>
      </c>
      <c r="G6140" s="126"/>
      <c r="H6140" s="126"/>
      <c r="I6140" s="126"/>
    </row>
    <row r="6141" spans="3:9" x14ac:dyDescent="0.2">
      <c r="C6141" s="126"/>
      <c r="D6141" s="138">
        <v>36987</v>
      </c>
      <c r="E6141" s="142"/>
      <c r="F6141" s="141">
        <v>12.86</v>
      </c>
      <c r="G6141" s="126"/>
      <c r="H6141" s="126"/>
      <c r="I6141" s="126"/>
    </row>
    <row r="6142" spans="3:9" x14ac:dyDescent="0.2">
      <c r="C6142" s="126"/>
      <c r="D6142" s="138">
        <v>36986</v>
      </c>
      <c r="E6142" s="142"/>
      <c r="F6142" s="141">
        <v>12.88</v>
      </c>
      <c r="G6142" s="126"/>
      <c r="H6142" s="126"/>
      <c r="I6142" s="126"/>
    </row>
    <row r="6143" spans="3:9" x14ac:dyDescent="0.2">
      <c r="C6143" s="126"/>
      <c r="D6143" s="138">
        <v>36985</v>
      </c>
      <c r="E6143" s="142"/>
      <c r="F6143" s="141">
        <v>12.885</v>
      </c>
      <c r="G6143" s="126"/>
      <c r="H6143" s="126"/>
      <c r="I6143" s="126"/>
    </row>
    <row r="6144" spans="3:9" x14ac:dyDescent="0.2">
      <c r="C6144" s="126"/>
      <c r="D6144" s="138">
        <v>36984</v>
      </c>
      <c r="E6144" s="142"/>
      <c r="F6144" s="141">
        <v>12.87</v>
      </c>
      <c r="G6144" s="126"/>
      <c r="H6144" s="126"/>
      <c r="I6144" s="126"/>
    </row>
    <row r="6145" spans="3:9" x14ac:dyDescent="0.2">
      <c r="C6145" s="126"/>
      <c r="D6145" s="138">
        <v>36983</v>
      </c>
      <c r="E6145" s="142"/>
      <c r="F6145" s="141">
        <v>12.835000000000001</v>
      </c>
      <c r="G6145" s="126"/>
      <c r="H6145" s="126"/>
      <c r="I6145" s="126"/>
    </row>
    <row r="6146" spans="3:9" x14ac:dyDescent="0.2">
      <c r="C6146" s="126"/>
      <c r="D6146" s="138">
        <v>36980</v>
      </c>
      <c r="E6146" s="142"/>
      <c r="F6146" s="141">
        <v>12.824999999999999</v>
      </c>
      <c r="G6146" s="126"/>
      <c r="H6146" s="126"/>
      <c r="I6146" s="126"/>
    </row>
    <row r="6147" spans="3:9" x14ac:dyDescent="0.2">
      <c r="C6147" s="126"/>
      <c r="D6147" s="138">
        <v>36979</v>
      </c>
      <c r="E6147" s="142"/>
      <c r="F6147" s="141">
        <v>12.805999999999999</v>
      </c>
      <c r="G6147" s="126"/>
      <c r="H6147" s="126"/>
      <c r="I6147" s="126"/>
    </row>
    <row r="6148" spans="3:9" x14ac:dyDescent="0.2">
      <c r="C6148" s="126"/>
      <c r="D6148" s="138">
        <v>36978</v>
      </c>
      <c r="E6148" s="142"/>
      <c r="F6148" s="141">
        <v>12.817</v>
      </c>
      <c r="G6148" s="126"/>
      <c r="H6148" s="126"/>
      <c r="I6148" s="126"/>
    </row>
    <row r="6149" spans="3:9" x14ac:dyDescent="0.2">
      <c r="C6149" s="126"/>
      <c r="D6149" s="138">
        <v>36977</v>
      </c>
      <c r="E6149" s="142"/>
      <c r="F6149" s="141">
        <v>12.83</v>
      </c>
      <c r="G6149" s="126"/>
      <c r="H6149" s="126"/>
      <c r="I6149" s="126"/>
    </row>
    <row r="6150" spans="3:9" x14ac:dyDescent="0.2">
      <c r="C6150" s="126"/>
      <c r="D6150" s="138">
        <v>36976</v>
      </c>
      <c r="E6150" s="142"/>
      <c r="F6150" s="141">
        <v>12.84</v>
      </c>
      <c r="G6150" s="126"/>
      <c r="H6150" s="126"/>
      <c r="I6150" s="126"/>
    </row>
    <row r="6151" spans="3:9" x14ac:dyDescent="0.2">
      <c r="C6151" s="126"/>
      <c r="D6151" s="138">
        <v>36973</v>
      </c>
      <c r="E6151" s="142"/>
      <c r="F6151" s="141">
        <v>12.98</v>
      </c>
      <c r="G6151" s="126"/>
      <c r="H6151" s="126"/>
      <c r="I6151" s="126"/>
    </row>
    <row r="6152" spans="3:9" x14ac:dyDescent="0.2">
      <c r="C6152" s="126"/>
      <c r="D6152" s="138">
        <v>36972</v>
      </c>
      <c r="E6152" s="142"/>
      <c r="F6152" s="141">
        <v>12.96</v>
      </c>
      <c r="G6152" s="126"/>
      <c r="H6152" s="126"/>
      <c r="I6152" s="126"/>
    </row>
    <row r="6153" spans="3:9" x14ac:dyDescent="0.2">
      <c r="C6153" s="126"/>
      <c r="D6153" s="138">
        <v>36971</v>
      </c>
      <c r="E6153" s="142"/>
      <c r="F6153" s="141">
        <v>12.9</v>
      </c>
      <c r="G6153" s="126"/>
      <c r="H6153" s="126"/>
      <c r="I6153" s="126"/>
    </row>
    <row r="6154" spans="3:9" x14ac:dyDescent="0.2">
      <c r="C6154" s="126"/>
      <c r="D6154" s="138">
        <v>36970</v>
      </c>
      <c r="E6154" s="142"/>
      <c r="F6154" s="141">
        <v>12.89</v>
      </c>
      <c r="G6154" s="126"/>
      <c r="H6154" s="126"/>
      <c r="I6154" s="126"/>
    </row>
    <row r="6155" spans="3:9" x14ac:dyDescent="0.2">
      <c r="C6155" s="126"/>
      <c r="D6155" s="138">
        <v>36969</v>
      </c>
      <c r="E6155" s="142"/>
      <c r="F6155" s="141">
        <v>12.885</v>
      </c>
      <c r="G6155" s="126"/>
      <c r="H6155" s="126"/>
      <c r="I6155" s="126"/>
    </row>
    <row r="6156" spans="3:9" x14ac:dyDescent="0.2">
      <c r="C6156" s="126"/>
      <c r="D6156" s="138">
        <v>36966</v>
      </c>
      <c r="E6156" s="142"/>
      <c r="F6156" s="141">
        <v>12.82</v>
      </c>
      <c r="G6156" s="126"/>
      <c r="H6156" s="126"/>
      <c r="I6156" s="126"/>
    </row>
    <row r="6157" spans="3:9" x14ac:dyDescent="0.2">
      <c r="C6157" s="126"/>
      <c r="D6157" s="138">
        <v>36965</v>
      </c>
      <c r="E6157" s="142"/>
      <c r="F6157" s="141">
        <v>12.755000000000001</v>
      </c>
      <c r="G6157" s="126"/>
      <c r="H6157" s="126"/>
      <c r="I6157" s="126"/>
    </row>
    <row r="6158" spans="3:9" x14ac:dyDescent="0.2">
      <c r="C6158" s="126"/>
      <c r="D6158" s="138">
        <v>36964</v>
      </c>
      <c r="E6158" s="142"/>
      <c r="F6158" s="141">
        <v>12.715</v>
      </c>
      <c r="G6158" s="126"/>
      <c r="H6158" s="126"/>
      <c r="I6158" s="126"/>
    </row>
    <row r="6159" spans="3:9" x14ac:dyDescent="0.2">
      <c r="C6159" s="126"/>
      <c r="D6159" s="138">
        <v>36963</v>
      </c>
      <c r="E6159" s="142"/>
      <c r="F6159" s="141">
        <v>12.702</v>
      </c>
      <c r="G6159" s="126"/>
      <c r="H6159" s="126"/>
      <c r="I6159" s="126"/>
    </row>
    <row r="6160" spans="3:9" x14ac:dyDescent="0.2">
      <c r="C6160" s="126"/>
      <c r="D6160" s="138">
        <v>36962</v>
      </c>
      <c r="E6160" s="142"/>
      <c r="F6160" s="141">
        <v>12.696999999999999</v>
      </c>
      <c r="G6160" s="126"/>
      <c r="H6160" s="126"/>
      <c r="I6160" s="126"/>
    </row>
    <row r="6161" spans="3:9" x14ac:dyDescent="0.2">
      <c r="C6161" s="126"/>
      <c r="D6161" s="138">
        <v>36959</v>
      </c>
      <c r="E6161" s="142"/>
      <c r="F6161" s="141">
        <v>12.705</v>
      </c>
      <c r="G6161" s="126"/>
      <c r="H6161" s="126"/>
      <c r="I6161" s="126"/>
    </row>
    <row r="6162" spans="3:9" x14ac:dyDescent="0.2">
      <c r="C6162" s="126"/>
      <c r="D6162" s="138">
        <v>36958</v>
      </c>
      <c r="E6162" s="142"/>
      <c r="F6162" s="141">
        <v>12.7</v>
      </c>
      <c r="G6162" s="126"/>
      <c r="H6162" s="126"/>
      <c r="I6162" s="126"/>
    </row>
    <row r="6163" spans="3:9" x14ac:dyDescent="0.2">
      <c r="C6163" s="126"/>
      <c r="D6163" s="138">
        <v>36957</v>
      </c>
      <c r="E6163" s="142"/>
      <c r="F6163" s="141">
        <v>12.69</v>
      </c>
      <c r="G6163" s="126"/>
      <c r="H6163" s="126"/>
      <c r="I6163" s="126"/>
    </row>
    <row r="6164" spans="3:9" x14ac:dyDescent="0.2">
      <c r="C6164" s="126"/>
      <c r="D6164" s="138">
        <v>36956</v>
      </c>
      <c r="E6164" s="142"/>
      <c r="F6164" s="141">
        <v>12.7</v>
      </c>
      <c r="G6164" s="126"/>
      <c r="H6164" s="126"/>
      <c r="I6164" s="126"/>
    </row>
    <row r="6165" spans="3:9" x14ac:dyDescent="0.2">
      <c r="C6165" s="126"/>
      <c r="D6165" s="138">
        <v>36955</v>
      </c>
      <c r="E6165" s="142"/>
      <c r="F6165" s="141">
        <v>12.692</v>
      </c>
      <c r="G6165" s="126"/>
      <c r="H6165" s="126"/>
      <c r="I6165" s="126"/>
    </row>
    <row r="6166" spans="3:9" x14ac:dyDescent="0.2">
      <c r="C6166" s="126"/>
      <c r="D6166" s="138">
        <v>36952</v>
      </c>
      <c r="E6166" s="142"/>
      <c r="F6166" s="141">
        <v>12.675000000000001</v>
      </c>
      <c r="G6166" s="126"/>
      <c r="H6166" s="126"/>
      <c r="I6166" s="126"/>
    </row>
    <row r="6167" spans="3:9" x14ac:dyDescent="0.2">
      <c r="C6167" s="126"/>
      <c r="D6167" s="138">
        <v>36951</v>
      </c>
      <c r="E6167" s="142"/>
      <c r="F6167" s="141">
        <v>12.657</v>
      </c>
      <c r="G6167" s="126"/>
      <c r="H6167" s="126"/>
      <c r="I6167" s="126"/>
    </row>
    <row r="6168" spans="3:9" x14ac:dyDescent="0.2">
      <c r="C6168" s="126"/>
      <c r="D6168" s="138">
        <v>36950</v>
      </c>
      <c r="E6168" s="142"/>
      <c r="F6168" s="141">
        <v>12.615</v>
      </c>
      <c r="G6168" s="126"/>
      <c r="H6168" s="126"/>
      <c r="I6168" s="126"/>
    </row>
    <row r="6169" spans="3:9" x14ac:dyDescent="0.2">
      <c r="C6169" s="126"/>
      <c r="D6169" s="138">
        <v>36945</v>
      </c>
      <c r="E6169" s="142"/>
      <c r="F6169" s="141">
        <v>12.6</v>
      </c>
      <c r="G6169" s="126"/>
      <c r="H6169" s="126"/>
      <c r="I6169" s="126"/>
    </row>
    <row r="6170" spans="3:9" x14ac:dyDescent="0.2">
      <c r="C6170" s="126"/>
      <c r="D6170" s="138">
        <v>36944</v>
      </c>
      <c r="E6170" s="142"/>
      <c r="F6170" s="141">
        <v>12.605</v>
      </c>
      <c r="G6170" s="126"/>
      <c r="H6170" s="126"/>
      <c r="I6170" s="126"/>
    </row>
    <row r="6171" spans="3:9" x14ac:dyDescent="0.2">
      <c r="C6171" s="126"/>
      <c r="D6171" s="138">
        <v>36943</v>
      </c>
      <c r="E6171" s="142"/>
      <c r="F6171" s="141">
        <v>12.605</v>
      </c>
      <c r="G6171" s="126"/>
      <c r="H6171" s="126"/>
      <c r="I6171" s="126"/>
    </row>
    <row r="6172" spans="3:9" x14ac:dyDescent="0.2">
      <c r="C6172" s="126"/>
      <c r="D6172" s="138">
        <v>36942</v>
      </c>
      <c r="E6172" s="142"/>
      <c r="F6172" s="141">
        <v>12.6</v>
      </c>
      <c r="G6172" s="126"/>
      <c r="H6172" s="126"/>
      <c r="I6172" s="126"/>
    </row>
    <row r="6173" spans="3:9" x14ac:dyDescent="0.2">
      <c r="C6173" s="126"/>
      <c r="D6173" s="138">
        <v>36941</v>
      </c>
      <c r="E6173" s="142"/>
      <c r="F6173" s="141">
        <v>12.599</v>
      </c>
      <c r="G6173" s="126"/>
      <c r="H6173" s="126"/>
      <c r="I6173" s="126"/>
    </row>
    <row r="6174" spans="3:9" x14ac:dyDescent="0.2">
      <c r="C6174" s="126"/>
      <c r="D6174" s="138">
        <v>36938</v>
      </c>
      <c r="E6174" s="142"/>
      <c r="F6174" s="141">
        <v>12.59</v>
      </c>
      <c r="G6174" s="126"/>
      <c r="H6174" s="126"/>
      <c r="I6174" s="126"/>
    </row>
    <row r="6175" spans="3:9" x14ac:dyDescent="0.2">
      <c r="C6175" s="126"/>
      <c r="D6175" s="138">
        <v>36937</v>
      </c>
      <c r="E6175" s="142"/>
      <c r="F6175" s="141">
        <v>12.595000000000001</v>
      </c>
      <c r="G6175" s="126"/>
      <c r="H6175" s="126"/>
      <c r="I6175" s="126"/>
    </row>
    <row r="6176" spans="3:9" x14ac:dyDescent="0.2">
      <c r="C6176" s="126"/>
      <c r="D6176" s="138">
        <v>36936</v>
      </c>
      <c r="E6176" s="142"/>
      <c r="F6176" s="141">
        <v>12.6</v>
      </c>
      <c r="G6176" s="126"/>
      <c r="H6176" s="126"/>
      <c r="I6176" s="126"/>
    </row>
    <row r="6177" spans="3:9" x14ac:dyDescent="0.2">
      <c r="C6177" s="126"/>
      <c r="D6177" s="138">
        <v>36935</v>
      </c>
      <c r="E6177" s="142"/>
      <c r="F6177" s="141">
        <v>12.59</v>
      </c>
      <c r="G6177" s="126"/>
      <c r="H6177" s="126"/>
      <c r="I6177" s="126"/>
    </row>
    <row r="6178" spans="3:9" x14ac:dyDescent="0.2">
      <c r="C6178" s="126"/>
      <c r="D6178" s="138">
        <v>36934</v>
      </c>
      <c r="E6178" s="142"/>
      <c r="F6178" s="141">
        <v>12.574999999999999</v>
      </c>
      <c r="G6178" s="126"/>
      <c r="H6178" s="126"/>
      <c r="I6178" s="126"/>
    </row>
    <row r="6179" spans="3:9" x14ac:dyDescent="0.2">
      <c r="C6179" s="126"/>
      <c r="D6179" s="138">
        <v>36931</v>
      </c>
      <c r="E6179" s="142"/>
      <c r="F6179" s="141">
        <v>12.57</v>
      </c>
      <c r="G6179" s="126"/>
      <c r="H6179" s="126"/>
      <c r="I6179" s="126"/>
    </row>
    <row r="6180" spans="3:9" x14ac:dyDescent="0.2">
      <c r="C6180" s="126"/>
      <c r="D6180" s="138">
        <v>36930</v>
      </c>
      <c r="E6180" s="142"/>
      <c r="F6180" s="141">
        <v>12.567</v>
      </c>
      <c r="G6180" s="126"/>
      <c r="H6180" s="126"/>
      <c r="I6180" s="126"/>
    </row>
    <row r="6181" spans="3:9" x14ac:dyDescent="0.2">
      <c r="C6181" s="126"/>
      <c r="D6181" s="138">
        <v>36929</v>
      </c>
      <c r="E6181" s="142"/>
      <c r="F6181" s="141">
        <v>12.565</v>
      </c>
      <c r="G6181" s="126"/>
      <c r="H6181" s="126"/>
      <c r="I6181" s="126"/>
    </row>
    <row r="6182" spans="3:9" x14ac:dyDescent="0.2">
      <c r="C6182" s="126"/>
      <c r="D6182" s="138">
        <v>36928</v>
      </c>
      <c r="E6182" s="142"/>
      <c r="F6182" s="141">
        <v>12.565</v>
      </c>
      <c r="G6182" s="126"/>
      <c r="H6182" s="126"/>
      <c r="I6182" s="126"/>
    </row>
    <row r="6183" spans="3:9" x14ac:dyDescent="0.2">
      <c r="C6183" s="126"/>
      <c r="D6183" s="138">
        <v>36927</v>
      </c>
      <c r="E6183" s="142"/>
      <c r="F6183" s="141">
        <v>12.56</v>
      </c>
      <c r="G6183" s="126"/>
      <c r="H6183" s="126"/>
      <c r="I6183" s="126"/>
    </row>
    <row r="6184" spans="3:9" x14ac:dyDescent="0.2">
      <c r="C6184" s="126"/>
      <c r="D6184" s="138">
        <v>36924</v>
      </c>
      <c r="E6184" s="142"/>
      <c r="F6184" s="141">
        <v>12.55</v>
      </c>
      <c r="G6184" s="126"/>
      <c r="H6184" s="126"/>
      <c r="I6184" s="126"/>
    </row>
    <row r="6185" spans="3:9" x14ac:dyDescent="0.2">
      <c r="C6185" s="126"/>
      <c r="D6185" s="138">
        <v>36923</v>
      </c>
      <c r="E6185" s="142"/>
      <c r="F6185" s="141">
        <v>12.545999999999999</v>
      </c>
      <c r="G6185" s="126"/>
      <c r="H6185" s="126"/>
      <c r="I6185" s="126"/>
    </row>
    <row r="6186" spans="3:9" x14ac:dyDescent="0.2">
      <c r="C6186" s="126"/>
      <c r="D6186" s="138">
        <v>36922</v>
      </c>
      <c r="E6186" s="142"/>
      <c r="F6186" s="141">
        <v>12.54</v>
      </c>
      <c r="G6186" s="126"/>
      <c r="H6186" s="126"/>
      <c r="I6186" s="126"/>
    </row>
    <row r="6187" spans="3:9" x14ac:dyDescent="0.2">
      <c r="C6187" s="126"/>
      <c r="D6187" s="138">
        <v>36921</v>
      </c>
      <c r="E6187" s="142"/>
      <c r="F6187" s="141">
        <v>12.54</v>
      </c>
      <c r="G6187" s="126"/>
      <c r="H6187" s="126"/>
      <c r="I6187" s="126"/>
    </row>
    <row r="6188" spans="3:9" x14ac:dyDescent="0.2">
      <c r="C6188" s="126"/>
      <c r="D6188" s="138">
        <v>36920</v>
      </c>
      <c r="E6188" s="142"/>
      <c r="F6188" s="141">
        <v>12.539</v>
      </c>
      <c r="G6188" s="126"/>
      <c r="H6188" s="126"/>
      <c r="I6188" s="126"/>
    </row>
    <row r="6189" spans="3:9" x14ac:dyDescent="0.2">
      <c r="C6189" s="126"/>
      <c r="D6189" s="138">
        <v>36917</v>
      </c>
      <c r="E6189" s="142"/>
      <c r="F6189" s="141">
        <v>12.54</v>
      </c>
      <c r="G6189" s="126"/>
      <c r="H6189" s="126"/>
      <c r="I6189" s="126"/>
    </row>
    <row r="6190" spans="3:9" x14ac:dyDescent="0.2">
      <c r="C6190" s="126"/>
      <c r="D6190" s="138">
        <v>36916</v>
      </c>
      <c r="E6190" s="142"/>
      <c r="F6190" s="141">
        <v>12.54</v>
      </c>
      <c r="G6190" s="126"/>
      <c r="H6190" s="126"/>
      <c r="I6190" s="126"/>
    </row>
    <row r="6191" spans="3:9" x14ac:dyDescent="0.2">
      <c r="C6191" s="126"/>
      <c r="D6191" s="138">
        <v>36915</v>
      </c>
      <c r="E6191" s="142"/>
      <c r="F6191" s="141">
        <v>12.56</v>
      </c>
      <c r="G6191" s="126"/>
      <c r="H6191" s="126"/>
      <c r="I6191" s="126"/>
    </row>
    <row r="6192" spans="3:9" x14ac:dyDescent="0.2">
      <c r="C6192" s="126"/>
      <c r="D6192" s="138">
        <v>36914</v>
      </c>
      <c r="E6192" s="142"/>
      <c r="F6192" s="141">
        <v>12.574999999999999</v>
      </c>
      <c r="G6192" s="126"/>
      <c r="H6192" s="126"/>
      <c r="I6192" s="126"/>
    </row>
    <row r="6193" spans="3:9" x14ac:dyDescent="0.2">
      <c r="C6193" s="126"/>
      <c r="D6193" s="138">
        <v>36913</v>
      </c>
      <c r="E6193" s="142"/>
      <c r="F6193" s="141">
        <v>12.585000000000001</v>
      </c>
      <c r="G6193" s="126"/>
      <c r="H6193" s="126"/>
      <c r="I6193" s="126"/>
    </row>
    <row r="6194" spans="3:9" x14ac:dyDescent="0.2">
      <c r="C6194" s="126"/>
      <c r="D6194" s="138">
        <v>36910</v>
      </c>
      <c r="E6194" s="142"/>
      <c r="F6194" s="141">
        <v>12.57</v>
      </c>
      <c r="G6194" s="126"/>
      <c r="H6194" s="126"/>
      <c r="I6194" s="126"/>
    </row>
    <row r="6195" spans="3:9" x14ac:dyDescent="0.2">
      <c r="C6195" s="126"/>
      <c r="D6195" s="138">
        <v>36909</v>
      </c>
      <c r="E6195" s="142"/>
      <c r="F6195" s="141">
        <v>12.59</v>
      </c>
      <c r="G6195" s="126"/>
      <c r="H6195" s="126"/>
      <c r="I6195" s="126"/>
    </row>
    <row r="6196" spans="3:9" x14ac:dyDescent="0.2">
      <c r="C6196" s="126"/>
      <c r="D6196" s="138">
        <v>36908</v>
      </c>
      <c r="E6196" s="142"/>
      <c r="F6196" s="141">
        <v>12.61</v>
      </c>
      <c r="G6196" s="126"/>
      <c r="H6196" s="126"/>
      <c r="I6196" s="126"/>
    </row>
    <row r="6197" spans="3:9" x14ac:dyDescent="0.2">
      <c r="C6197" s="126"/>
      <c r="D6197" s="138">
        <v>36907</v>
      </c>
      <c r="E6197" s="142"/>
      <c r="F6197" s="141">
        <v>12.58</v>
      </c>
      <c r="G6197" s="126"/>
      <c r="H6197" s="126"/>
      <c r="I6197" s="126"/>
    </row>
    <row r="6198" spans="3:9" x14ac:dyDescent="0.2">
      <c r="C6198" s="126"/>
      <c r="D6198" s="138">
        <v>36906</v>
      </c>
      <c r="E6198" s="142"/>
      <c r="F6198" s="141">
        <v>12.565</v>
      </c>
      <c r="G6198" s="126"/>
      <c r="H6198" s="126"/>
      <c r="I6198" s="126"/>
    </row>
    <row r="6199" spans="3:9" x14ac:dyDescent="0.2">
      <c r="C6199" s="126"/>
      <c r="D6199" s="138">
        <v>36903</v>
      </c>
      <c r="E6199" s="142"/>
      <c r="F6199" s="141">
        <v>12.555</v>
      </c>
      <c r="G6199" s="126"/>
      <c r="H6199" s="126"/>
      <c r="I6199" s="126"/>
    </row>
    <row r="6200" spans="3:9" x14ac:dyDescent="0.2">
      <c r="C6200" s="126"/>
      <c r="D6200" s="138">
        <v>36902</v>
      </c>
      <c r="E6200" s="142"/>
      <c r="F6200" s="141">
        <v>12.54</v>
      </c>
      <c r="G6200" s="126"/>
      <c r="H6200" s="126"/>
      <c r="I6200" s="126"/>
    </row>
    <row r="6201" spans="3:9" x14ac:dyDescent="0.2">
      <c r="C6201" s="126"/>
      <c r="D6201" s="138">
        <v>36901</v>
      </c>
      <c r="E6201" s="142"/>
      <c r="F6201" s="141">
        <v>12.525</v>
      </c>
      <c r="G6201" s="126"/>
      <c r="H6201" s="126"/>
      <c r="I6201" s="126"/>
    </row>
    <row r="6202" spans="3:9" x14ac:dyDescent="0.2">
      <c r="C6202" s="126"/>
      <c r="D6202" s="138">
        <v>36900</v>
      </c>
      <c r="E6202" s="142"/>
      <c r="F6202" s="141">
        <v>12.616</v>
      </c>
      <c r="G6202" s="126"/>
      <c r="H6202" s="126"/>
      <c r="I6202" s="126"/>
    </row>
    <row r="6203" spans="3:9" x14ac:dyDescent="0.2">
      <c r="C6203" s="126"/>
      <c r="D6203" s="138">
        <v>36899</v>
      </c>
      <c r="E6203" s="142"/>
      <c r="F6203" s="141">
        <v>12.57</v>
      </c>
      <c r="G6203" s="126"/>
      <c r="H6203" s="126"/>
      <c r="I6203" s="126"/>
    </row>
    <row r="6204" spans="3:9" x14ac:dyDescent="0.2">
      <c r="C6204" s="126"/>
      <c r="D6204" s="138">
        <v>36896</v>
      </c>
      <c r="E6204" s="142"/>
      <c r="F6204" s="141">
        <v>12.54</v>
      </c>
      <c r="G6204" s="126"/>
      <c r="H6204" s="126"/>
      <c r="I6204" s="126"/>
    </row>
    <row r="6205" spans="3:9" x14ac:dyDescent="0.2">
      <c r="C6205" s="126"/>
      <c r="D6205" s="138">
        <v>36895</v>
      </c>
      <c r="E6205" s="142"/>
      <c r="F6205" s="141">
        <v>12.535</v>
      </c>
      <c r="G6205" s="126"/>
      <c r="H6205" s="126"/>
      <c r="I6205" s="126"/>
    </row>
    <row r="6206" spans="3:9" x14ac:dyDescent="0.2">
      <c r="C6206" s="126"/>
      <c r="D6206" s="138">
        <v>36894</v>
      </c>
      <c r="E6206" s="142"/>
      <c r="F6206" s="141">
        <v>12.52</v>
      </c>
      <c r="G6206" s="126"/>
      <c r="H6206" s="126"/>
      <c r="I6206" s="126"/>
    </row>
    <row r="6207" spans="3:9" x14ac:dyDescent="0.2">
      <c r="C6207" s="126"/>
      <c r="D6207" s="138">
        <v>36893</v>
      </c>
      <c r="E6207" s="142"/>
      <c r="F6207" s="141">
        <v>12.494999999999999</v>
      </c>
      <c r="G6207" s="126"/>
      <c r="H6207" s="126"/>
      <c r="I6207" s="126"/>
    </row>
    <row r="6208" spans="3:9" x14ac:dyDescent="0.2">
      <c r="C6208" s="126"/>
      <c r="D6208" s="138">
        <v>36889</v>
      </c>
      <c r="E6208" s="142"/>
      <c r="F6208" s="141">
        <v>12.505000000000001</v>
      </c>
      <c r="G6208" s="126"/>
      <c r="H6208" s="126"/>
      <c r="I6208" s="126"/>
    </row>
    <row r="6209" spans="3:9" x14ac:dyDescent="0.2">
      <c r="C6209" s="126"/>
      <c r="D6209" s="138">
        <v>36888</v>
      </c>
      <c r="E6209" s="142"/>
      <c r="F6209" s="141">
        <v>12.49</v>
      </c>
      <c r="G6209" s="126"/>
      <c r="H6209" s="126"/>
      <c r="I6209" s="126"/>
    </row>
    <row r="6210" spans="3:9" x14ac:dyDescent="0.2">
      <c r="C6210" s="126"/>
      <c r="D6210" s="138">
        <v>36887</v>
      </c>
      <c r="E6210" s="142"/>
      <c r="F6210" s="141">
        <v>12.484999999999999</v>
      </c>
      <c r="G6210" s="126"/>
      <c r="H6210" s="126"/>
      <c r="I6210" s="126"/>
    </row>
    <row r="6211" spans="3:9" x14ac:dyDescent="0.2">
      <c r="C6211" s="126"/>
      <c r="D6211" s="138">
        <v>36886</v>
      </c>
      <c r="E6211" s="142"/>
      <c r="F6211" s="141">
        <v>12.465</v>
      </c>
      <c r="G6211" s="126"/>
      <c r="H6211" s="126"/>
      <c r="I6211" s="126"/>
    </row>
    <row r="6212" spans="3:9" x14ac:dyDescent="0.2">
      <c r="C6212" s="126"/>
      <c r="D6212" s="138">
        <v>36882</v>
      </c>
      <c r="E6212" s="142"/>
      <c r="F6212" s="141">
        <v>12.452</v>
      </c>
      <c r="G6212" s="126"/>
      <c r="H6212" s="126"/>
      <c r="I6212" s="126"/>
    </row>
    <row r="6213" spans="3:9" x14ac:dyDescent="0.2">
      <c r="C6213" s="126"/>
      <c r="D6213" s="138">
        <v>36881</v>
      </c>
      <c r="E6213" s="142"/>
      <c r="F6213" s="141">
        <v>12.462</v>
      </c>
      <c r="G6213" s="126"/>
      <c r="H6213" s="126"/>
      <c r="I6213" s="126"/>
    </row>
    <row r="6214" spans="3:9" x14ac:dyDescent="0.2">
      <c r="C6214" s="126"/>
      <c r="D6214" s="138">
        <v>36880</v>
      </c>
      <c r="E6214" s="142"/>
      <c r="F6214" s="141">
        <v>12.467000000000001</v>
      </c>
      <c r="G6214" s="126"/>
      <c r="H6214" s="126"/>
      <c r="I6214" s="126"/>
    </row>
    <row r="6215" spans="3:9" x14ac:dyDescent="0.2">
      <c r="C6215" s="126"/>
      <c r="D6215" s="138">
        <v>36879</v>
      </c>
      <c r="E6215" s="142"/>
      <c r="F6215" s="141">
        <v>12.446999999999999</v>
      </c>
      <c r="G6215" s="126"/>
      <c r="H6215" s="126"/>
      <c r="I6215" s="126"/>
    </row>
    <row r="6216" spans="3:9" x14ac:dyDescent="0.2">
      <c r="C6216" s="126"/>
      <c r="D6216" s="138">
        <v>36878</v>
      </c>
      <c r="E6216" s="142"/>
      <c r="F6216" s="141">
        <v>12.44</v>
      </c>
      <c r="G6216" s="126"/>
      <c r="H6216" s="126"/>
      <c r="I6216" s="126"/>
    </row>
    <row r="6217" spans="3:9" x14ac:dyDescent="0.2">
      <c r="C6217" s="126"/>
      <c r="D6217" s="138">
        <v>36875</v>
      </c>
      <c r="E6217" s="142"/>
      <c r="F6217" s="141">
        <v>12.43</v>
      </c>
      <c r="G6217" s="126"/>
      <c r="H6217" s="126"/>
      <c r="I6217" s="126"/>
    </row>
    <row r="6218" spans="3:9" x14ac:dyDescent="0.2">
      <c r="C6218" s="126"/>
      <c r="D6218" s="138">
        <v>36874</v>
      </c>
      <c r="E6218" s="142"/>
      <c r="F6218" s="141">
        <v>12.44</v>
      </c>
      <c r="G6218" s="126"/>
      <c r="H6218" s="126"/>
      <c r="I6218" s="126"/>
    </row>
    <row r="6219" spans="3:9" x14ac:dyDescent="0.2">
      <c r="C6219" s="126"/>
      <c r="D6219" s="138">
        <v>36873</v>
      </c>
      <c r="E6219" s="142"/>
      <c r="F6219" s="141">
        <v>12.43</v>
      </c>
      <c r="G6219" s="126"/>
      <c r="H6219" s="126"/>
      <c r="I6219" s="126"/>
    </row>
    <row r="6220" spans="3:9" x14ac:dyDescent="0.2">
      <c r="C6220" s="126"/>
      <c r="D6220" s="138">
        <v>36872</v>
      </c>
      <c r="E6220" s="142"/>
      <c r="F6220" s="141">
        <v>12.427</v>
      </c>
      <c r="G6220" s="126"/>
      <c r="H6220" s="126"/>
      <c r="I6220" s="126"/>
    </row>
    <row r="6221" spans="3:9" x14ac:dyDescent="0.2">
      <c r="C6221" s="126"/>
      <c r="D6221" s="138">
        <v>36871</v>
      </c>
      <c r="E6221" s="142"/>
      <c r="F6221" s="141">
        <v>12.425000000000001</v>
      </c>
      <c r="G6221" s="126"/>
      <c r="H6221" s="126"/>
      <c r="I6221" s="126"/>
    </row>
    <row r="6222" spans="3:9" x14ac:dyDescent="0.2">
      <c r="C6222" s="126"/>
      <c r="D6222" s="138">
        <v>36868</v>
      </c>
      <c r="E6222" s="142"/>
      <c r="F6222" s="141">
        <v>12.412000000000001</v>
      </c>
      <c r="G6222" s="126"/>
      <c r="H6222" s="126"/>
      <c r="I6222" s="126"/>
    </row>
    <row r="6223" spans="3:9" x14ac:dyDescent="0.2">
      <c r="C6223" s="126"/>
      <c r="D6223" s="138">
        <v>36867</v>
      </c>
      <c r="E6223" s="142"/>
      <c r="F6223" s="141">
        <v>12.417999999999999</v>
      </c>
      <c r="G6223" s="126"/>
      <c r="H6223" s="126"/>
      <c r="I6223" s="126"/>
    </row>
    <row r="6224" spans="3:9" x14ac:dyDescent="0.2">
      <c r="C6224" s="126"/>
      <c r="D6224" s="138">
        <v>36865</v>
      </c>
      <c r="E6224" s="142"/>
      <c r="F6224" s="141">
        <v>12.41</v>
      </c>
      <c r="G6224" s="126"/>
      <c r="H6224" s="126"/>
      <c r="I6224" s="126"/>
    </row>
    <row r="6225" spans="3:9" x14ac:dyDescent="0.2">
      <c r="C6225" s="126"/>
      <c r="D6225" s="138">
        <v>36864</v>
      </c>
      <c r="E6225" s="142"/>
      <c r="F6225" s="141">
        <v>12.409000000000001</v>
      </c>
      <c r="G6225" s="126"/>
      <c r="H6225" s="126"/>
      <c r="I6225" s="126"/>
    </row>
    <row r="6226" spans="3:9" x14ac:dyDescent="0.2">
      <c r="C6226" s="126"/>
      <c r="D6226" s="138">
        <v>36861</v>
      </c>
      <c r="E6226" s="142"/>
      <c r="F6226" s="141">
        <v>12.4</v>
      </c>
      <c r="G6226" s="126"/>
      <c r="H6226" s="126"/>
      <c r="I6226" s="126"/>
    </row>
    <row r="6227" spans="3:9" x14ac:dyDescent="0.2">
      <c r="C6227" s="126"/>
      <c r="D6227" s="138">
        <v>36860</v>
      </c>
      <c r="E6227" s="142"/>
      <c r="F6227" s="141">
        <v>12.4</v>
      </c>
      <c r="G6227" s="126"/>
      <c r="H6227" s="126"/>
      <c r="I6227" s="126"/>
    </row>
    <row r="6228" spans="3:9" x14ac:dyDescent="0.2">
      <c r="C6228" s="126"/>
      <c r="D6228" s="138">
        <v>36859</v>
      </c>
      <c r="E6228" s="142"/>
      <c r="F6228" s="141">
        <v>12.397</v>
      </c>
      <c r="G6228" s="126"/>
      <c r="H6228" s="126"/>
      <c r="I6228" s="126"/>
    </row>
    <row r="6229" spans="3:9" x14ac:dyDescent="0.2">
      <c r="C6229" s="126"/>
      <c r="D6229" s="138">
        <v>36858</v>
      </c>
      <c r="E6229" s="142"/>
      <c r="F6229" s="141">
        <v>12.404999999999999</v>
      </c>
      <c r="G6229" s="126"/>
      <c r="H6229" s="126"/>
      <c r="I6229" s="126"/>
    </row>
    <row r="6230" spans="3:9" x14ac:dyDescent="0.2">
      <c r="C6230" s="126"/>
      <c r="D6230" s="138">
        <v>36857</v>
      </c>
      <c r="E6230" s="142"/>
      <c r="F6230" s="141">
        <v>12.41</v>
      </c>
      <c r="G6230" s="126"/>
      <c r="H6230" s="126"/>
      <c r="I6230" s="126"/>
    </row>
    <row r="6231" spans="3:9" x14ac:dyDescent="0.2">
      <c r="C6231" s="126"/>
      <c r="D6231" s="138">
        <v>36854</v>
      </c>
      <c r="E6231" s="142"/>
      <c r="F6231" s="141">
        <v>12.429</v>
      </c>
      <c r="G6231" s="126"/>
      <c r="H6231" s="126"/>
      <c r="I6231" s="126"/>
    </row>
    <row r="6232" spans="3:9" x14ac:dyDescent="0.2">
      <c r="C6232" s="126"/>
      <c r="D6232" s="138">
        <v>36853</v>
      </c>
      <c r="E6232" s="142"/>
      <c r="F6232" s="141">
        <v>12.425000000000001</v>
      </c>
      <c r="G6232" s="126"/>
      <c r="H6232" s="126"/>
      <c r="I6232" s="126"/>
    </row>
    <row r="6233" spans="3:9" x14ac:dyDescent="0.2">
      <c r="C6233" s="126"/>
      <c r="D6233" s="138">
        <v>36852</v>
      </c>
      <c r="E6233" s="142"/>
      <c r="F6233" s="141">
        <v>12.435</v>
      </c>
      <c r="G6233" s="126"/>
      <c r="H6233" s="126"/>
      <c r="I6233" s="126"/>
    </row>
    <row r="6234" spans="3:9" x14ac:dyDescent="0.2">
      <c r="C6234" s="126"/>
      <c r="D6234" s="138">
        <v>36851</v>
      </c>
      <c r="E6234" s="142"/>
      <c r="F6234" s="141">
        <v>12.414999999999999</v>
      </c>
      <c r="G6234" s="126"/>
      <c r="H6234" s="126"/>
      <c r="I6234" s="126"/>
    </row>
    <row r="6235" spans="3:9" x14ac:dyDescent="0.2">
      <c r="C6235" s="126"/>
      <c r="D6235" s="138">
        <v>36850</v>
      </c>
      <c r="E6235" s="142"/>
      <c r="F6235" s="141">
        <v>12.417</v>
      </c>
      <c r="G6235" s="126"/>
      <c r="H6235" s="126"/>
      <c r="I6235" s="126"/>
    </row>
    <row r="6236" spans="3:9" x14ac:dyDescent="0.2">
      <c r="C6236" s="126"/>
      <c r="D6236" s="138">
        <v>36847</v>
      </c>
      <c r="E6236" s="142"/>
      <c r="F6236" s="141">
        <v>12.385</v>
      </c>
      <c r="G6236" s="126"/>
      <c r="H6236" s="126"/>
      <c r="I6236" s="126"/>
    </row>
    <row r="6237" spans="3:9" x14ac:dyDescent="0.2">
      <c r="C6237" s="126"/>
      <c r="D6237" s="138">
        <v>36845</v>
      </c>
      <c r="E6237" s="142"/>
      <c r="F6237" s="141">
        <v>12.385</v>
      </c>
      <c r="G6237" s="126"/>
      <c r="H6237" s="126"/>
      <c r="I6237" s="126"/>
    </row>
    <row r="6238" spans="3:9" x14ac:dyDescent="0.2">
      <c r="C6238" s="126"/>
      <c r="D6238" s="138">
        <v>36844</v>
      </c>
      <c r="E6238" s="142"/>
      <c r="F6238" s="141">
        <v>12.39</v>
      </c>
      <c r="G6238" s="126"/>
      <c r="H6238" s="126"/>
      <c r="I6238" s="126"/>
    </row>
    <row r="6239" spans="3:9" x14ac:dyDescent="0.2">
      <c r="C6239" s="126"/>
      <c r="D6239" s="138">
        <v>36843</v>
      </c>
      <c r="E6239" s="142"/>
      <c r="F6239" s="141">
        <v>12.385</v>
      </c>
      <c r="G6239" s="126"/>
      <c r="H6239" s="126"/>
      <c r="I6239" s="126"/>
    </row>
    <row r="6240" spans="3:9" x14ac:dyDescent="0.2">
      <c r="C6240" s="126"/>
      <c r="D6240" s="138">
        <v>36840</v>
      </c>
      <c r="E6240" s="142"/>
      <c r="F6240" s="141">
        <v>12.39</v>
      </c>
      <c r="G6240" s="126"/>
      <c r="H6240" s="126"/>
      <c r="I6240" s="126"/>
    </row>
    <row r="6241" spans="3:9" x14ac:dyDescent="0.2">
      <c r="C6241" s="126"/>
      <c r="D6241" s="138">
        <v>36839</v>
      </c>
      <c r="E6241" s="142"/>
      <c r="F6241" s="141">
        <v>12.41</v>
      </c>
      <c r="G6241" s="126"/>
      <c r="H6241" s="126"/>
      <c r="I6241" s="126"/>
    </row>
    <row r="6242" spans="3:9" x14ac:dyDescent="0.2">
      <c r="C6242" s="126"/>
      <c r="D6242" s="138">
        <v>36838</v>
      </c>
      <c r="E6242" s="142"/>
      <c r="F6242" s="141">
        <v>12.414999999999999</v>
      </c>
      <c r="G6242" s="126"/>
      <c r="H6242" s="126"/>
      <c r="I6242" s="126"/>
    </row>
    <row r="6243" spans="3:9" x14ac:dyDescent="0.2">
      <c r="C6243" s="126"/>
      <c r="D6243" s="138">
        <v>36837</v>
      </c>
      <c r="E6243" s="142"/>
      <c r="F6243" s="141">
        <v>12.395</v>
      </c>
      <c r="G6243" s="126"/>
      <c r="H6243" s="126"/>
      <c r="I6243" s="126"/>
    </row>
    <row r="6244" spans="3:9" x14ac:dyDescent="0.2">
      <c r="C6244" s="126"/>
      <c r="D6244" s="138">
        <v>36833</v>
      </c>
      <c r="E6244" s="142"/>
      <c r="F6244" s="141">
        <v>12.365</v>
      </c>
      <c r="G6244" s="126"/>
      <c r="H6244" s="126"/>
      <c r="I6244" s="126"/>
    </row>
    <row r="6245" spans="3:9" x14ac:dyDescent="0.2">
      <c r="C6245" s="126"/>
      <c r="D6245" s="138">
        <v>36832</v>
      </c>
      <c r="E6245" s="142"/>
      <c r="F6245" s="141">
        <v>12.35</v>
      </c>
      <c r="G6245" s="126"/>
      <c r="H6245" s="126"/>
      <c r="I6245" s="126"/>
    </row>
    <row r="6246" spans="3:9" x14ac:dyDescent="0.2">
      <c r="C6246" s="126"/>
      <c r="D6246" s="138">
        <v>36831</v>
      </c>
      <c r="E6246" s="142"/>
      <c r="F6246" s="141">
        <v>12.36</v>
      </c>
      <c r="G6246" s="126"/>
      <c r="H6246" s="126"/>
      <c r="I6246" s="126"/>
    </row>
    <row r="6247" spans="3:9" x14ac:dyDescent="0.2">
      <c r="C6247" s="126"/>
      <c r="D6247" s="138">
        <v>36830</v>
      </c>
      <c r="E6247" s="142"/>
      <c r="F6247" s="141">
        <v>12.37</v>
      </c>
      <c r="G6247" s="126"/>
      <c r="H6247" s="126"/>
      <c r="I6247" s="126"/>
    </row>
    <row r="6248" spans="3:9" x14ac:dyDescent="0.2">
      <c r="C6248" s="126"/>
      <c r="D6248" s="138">
        <v>36829</v>
      </c>
      <c r="E6248" s="142"/>
      <c r="F6248" s="141">
        <v>12.368</v>
      </c>
      <c r="G6248" s="126"/>
      <c r="H6248" s="126"/>
      <c r="I6248" s="126"/>
    </row>
    <row r="6249" spans="3:9" x14ac:dyDescent="0.2">
      <c r="C6249" s="126"/>
      <c r="D6249" s="138">
        <v>36826</v>
      </c>
      <c r="E6249" s="142"/>
      <c r="F6249" s="141">
        <v>12.37</v>
      </c>
      <c r="G6249" s="126"/>
      <c r="H6249" s="126"/>
      <c r="I6249" s="126"/>
    </row>
    <row r="6250" spans="3:9" x14ac:dyDescent="0.2">
      <c r="C6250" s="126"/>
      <c r="D6250" s="138">
        <v>36825</v>
      </c>
      <c r="E6250" s="142"/>
      <c r="F6250" s="141">
        <v>12.41</v>
      </c>
      <c r="G6250" s="126"/>
      <c r="H6250" s="126"/>
      <c r="I6250" s="126"/>
    </row>
    <row r="6251" spans="3:9" x14ac:dyDescent="0.2">
      <c r="C6251" s="126"/>
      <c r="D6251" s="138">
        <v>36824</v>
      </c>
      <c r="E6251" s="142"/>
      <c r="F6251" s="141">
        <v>12.414999999999999</v>
      </c>
      <c r="G6251" s="126"/>
      <c r="H6251" s="126"/>
      <c r="I6251" s="126"/>
    </row>
    <row r="6252" spans="3:9" x14ac:dyDescent="0.2">
      <c r="C6252" s="126"/>
      <c r="D6252" s="138">
        <v>36823</v>
      </c>
      <c r="E6252" s="142"/>
      <c r="F6252" s="141">
        <v>12.417999999999999</v>
      </c>
      <c r="G6252" s="126"/>
      <c r="H6252" s="126"/>
      <c r="I6252" s="126"/>
    </row>
    <row r="6253" spans="3:9" x14ac:dyDescent="0.2">
      <c r="C6253" s="126"/>
      <c r="D6253" s="138">
        <v>36822</v>
      </c>
      <c r="E6253" s="142"/>
      <c r="F6253" s="141">
        <v>12.404999999999999</v>
      </c>
      <c r="G6253" s="126"/>
      <c r="H6253" s="126"/>
      <c r="I6253" s="126"/>
    </row>
    <row r="6254" spans="3:9" x14ac:dyDescent="0.2">
      <c r="C6254" s="126"/>
      <c r="D6254" s="138">
        <v>36819</v>
      </c>
      <c r="E6254" s="142"/>
      <c r="F6254" s="141">
        <v>12.365</v>
      </c>
      <c r="G6254" s="126"/>
      <c r="H6254" s="126"/>
      <c r="I6254" s="126"/>
    </row>
    <row r="6255" spans="3:9" x14ac:dyDescent="0.2">
      <c r="C6255" s="126"/>
      <c r="D6255" s="138">
        <v>36818</v>
      </c>
      <c r="E6255" s="142"/>
      <c r="F6255" s="141">
        <v>12.365</v>
      </c>
      <c r="G6255" s="126"/>
      <c r="H6255" s="126"/>
      <c r="I6255" s="126"/>
    </row>
    <row r="6256" spans="3:9" x14ac:dyDescent="0.2">
      <c r="C6256" s="126"/>
      <c r="D6256" s="138">
        <v>36817</v>
      </c>
      <c r="E6256" s="142"/>
      <c r="F6256" s="141">
        <v>12.36</v>
      </c>
      <c r="G6256" s="126"/>
      <c r="H6256" s="126"/>
      <c r="I6256" s="126"/>
    </row>
    <row r="6257" spans="3:9" x14ac:dyDescent="0.2">
      <c r="C6257" s="126"/>
      <c r="D6257" s="138">
        <v>36816</v>
      </c>
      <c r="E6257" s="142"/>
      <c r="F6257" s="141">
        <v>12.365</v>
      </c>
      <c r="G6257" s="126"/>
      <c r="H6257" s="126"/>
      <c r="I6257" s="126"/>
    </row>
    <row r="6258" spans="3:9" x14ac:dyDescent="0.2">
      <c r="C6258" s="126"/>
      <c r="D6258" s="138">
        <v>36812</v>
      </c>
      <c r="E6258" s="142"/>
      <c r="F6258" s="141">
        <v>12.355</v>
      </c>
      <c r="G6258" s="126"/>
      <c r="H6258" s="126"/>
      <c r="I6258" s="126"/>
    </row>
    <row r="6259" spans="3:9" x14ac:dyDescent="0.2">
      <c r="C6259" s="126"/>
      <c r="D6259" s="138">
        <v>36811</v>
      </c>
      <c r="E6259" s="142"/>
      <c r="F6259" s="141">
        <v>12.37</v>
      </c>
      <c r="G6259" s="126"/>
      <c r="H6259" s="126"/>
      <c r="I6259" s="126"/>
    </row>
    <row r="6260" spans="3:9" x14ac:dyDescent="0.2">
      <c r="C6260" s="126"/>
      <c r="D6260" s="138">
        <v>36810</v>
      </c>
      <c r="E6260" s="142"/>
      <c r="F6260" s="141">
        <v>12.4</v>
      </c>
      <c r="G6260" s="126"/>
      <c r="H6260" s="126"/>
      <c r="I6260" s="126"/>
    </row>
    <row r="6261" spans="3:9" x14ac:dyDescent="0.2">
      <c r="C6261" s="126"/>
      <c r="D6261" s="138">
        <v>36809</v>
      </c>
      <c r="E6261" s="142"/>
      <c r="F6261" s="141">
        <v>12.414999999999999</v>
      </c>
      <c r="G6261" s="126"/>
      <c r="H6261" s="126"/>
      <c r="I6261" s="126"/>
    </row>
    <row r="6262" spans="3:9" x14ac:dyDescent="0.2">
      <c r="C6262" s="126"/>
      <c r="D6262" s="138">
        <v>36808</v>
      </c>
      <c r="E6262" s="142"/>
      <c r="F6262" s="141">
        <v>12.414999999999999</v>
      </c>
      <c r="G6262" s="126"/>
      <c r="H6262" s="126"/>
      <c r="I6262" s="126"/>
    </row>
    <row r="6263" spans="3:9" x14ac:dyDescent="0.2">
      <c r="C6263" s="126"/>
      <c r="D6263" s="138">
        <v>36805</v>
      </c>
      <c r="E6263" s="142"/>
      <c r="F6263" s="141">
        <v>12.404999999999999</v>
      </c>
      <c r="G6263" s="126"/>
      <c r="H6263" s="126"/>
      <c r="I6263" s="126"/>
    </row>
    <row r="6264" spans="3:9" x14ac:dyDescent="0.2">
      <c r="C6264" s="126"/>
      <c r="D6264" s="138">
        <v>36804</v>
      </c>
      <c r="E6264" s="142"/>
      <c r="F6264" s="141">
        <v>12.39</v>
      </c>
      <c r="G6264" s="126"/>
      <c r="H6264" s="126"/>
      <c r="I6264" s="126"/>
    </row>
    <row r="6265" spans="3:9" x14ac:dyDescent="0.2">
      <c r="C6265" s="126"/>
      <c r="D6265" s="138">
        <v>36803</v>
      </c>
      <c r="E6265" s="142"/>
      <c r="F6265" s="141">
        <v>12.365</v>
      </c>
      <c r="G6265" s="126"/>
      <c r="H6265" s="126"/>
      <c r="I6265" s="126"/>
    </row>
    <row r="6266" spans="3:9" x14ac:dyDescent="0.2">
      <c r="C6266" s="126"/>
      <c r="D6266" s="138">
        <v>36802</v>
      </c>
      <c r="E6266" s="142"/>
      <c r="F6266" s="141">
        <v>12.32</v>
      </c>
      <c r="G6266" s="126"/>
      <c r="H6266" s="126"/>
      <c r="I6266" s="126"/>
    </row>
    <row r="6267" spans="3:9" x14ac:dyDescent="0.2">
      <c r="C6267" s="126"/>
      <c r="D6267" s="138">
        <v>36801</v>
      </c>
      <c r="E6267" s="142"/>
      <c r="F6267" s="141">
        <v>12.26</v>
      </c>
      <c r="G6267" s="126"/>
      <c r="H6267" s="126"/>
      <c r="I6267" s="126"/>
    </row>
    <row r="6268" spans="3:9" x14ac:dyDescent="0.2">
      <c r="C6268" s="126"/>
      <c r="D6268" s="138">
        <v>36798</v>
      </c>
      <c r="E6268" s="142"/>
      <c r="F6268" s="141">
        <v>12.244999999999999</v>
      </c>
      <c r="G6268" s="126"/>
      <c r="H6268" s="126"/>
      <c r="I6268" s="126"/>
    </row>
    <row r="6269" spans="3:9" x14ac:dyDescent="0.2">
      <c r="C6269" s="126"/>
      <c r="D6269" s="138">
        <v>36797</v>
      </c>
      <c r="E6269" s="142"/>
      <c r="F6269" s="141">
        <v>12.244999999999999</v>
      </c>
      <c r="G6269" s="126"/>
      <c r="H6269" s="126"/>
      <c r="I6269" s="126"/>
    </row>
    <row r="6270" spans="3:9" x14ac:dyDescent="0.2">
      <c r="C6270" s="126"/>
      <c r="D6270" s="138">
        <v>36796</v>
      </c>
      <c r="E6270" s="142"/>
      <c r="F6270" s="141">
        <v>12.244999999999999</v>
      </c>
      <c r="G6270" s="126"/>
      <c r="H6270" s="126"/>
      <c r="I6270" s="126"/>
    </row>
    <row r="6271" spans="3:9" x14ac:dyDescent="0.2">
      <c r="C6271" s="126"/>
      <c r="D6271" s="138">
        <v>36795</v>
      </c>
      <c r="E6271" s="142"/>
      <c r="F6271" s="141">
        <v>12.33</v>
      </c>
      <c r="G6271" s="126"/>
      <c r="H6271" s="126"/>
      <c r="I6271" s="126"/>
    </row>
    <row r="6272" spans="3:9" x14ac:dyDescent="0.2">
      <c r="C6272" s="126"/>
      <c r="D6272" s="138">
        <v>36794</v>
      </c>
      <c r="E6272" s="142"/>
      <c r="F6272" s="141">
        <v>12.335000000000001</v>
      </c>
      <c r="G6272" s="126"/>
      <c r="H6272" s="126"/>
      <c r="I6272" s="126"/>
    </row>
    <row r="6273" spans="3:9" x14ac:dyDescent="0.2">
      <c r="C6273" s="126"/>
      <c r="D6273" s="138">
        <v>36791</v>
      </c>
      <c r="E6273" s="142"/>
      <c r="F6273" s="141">
        <v>12.335000000000001</v>
      </c>
      <c r="G6273" s="126"/>
      <c r="H6273" s="126"/>
      <c r="I6273" s="126"/>
    </row>
    <row r="6274" spans="3:9" x14ac:dyDescent="0.2">
      <c r="C6274" s="126"/>
      <c r="D6274" s="138">
        <v>36790</v>
      </c>
      <c r="E6274" s="142"/>
      <c r="F6274" s="141">
        <v>12.36</v>
      </c>
      <c r="G6274" s="126"/>
      <c r="H6274" s="126"/>
      <c r="I6274" s="126"/>
    </row>
    <row r="6275" spans="3:9" x14ac:dyDescent="0.2">
      <c r="C6275" s="126"/>
      <c r="D6275" s="138">
        <v>36789</v>
      </c>
      <c r="E6275" s="142"/>
      <c r="F6275" s="141">
        <v>12.365</v>
      </c>
      <c r="G6275" s="126"/>
      <c r="H6275" s="126"/>
      <c r="I6275" s="126"/>
    </row>
    <row r="6276" spans="3:9" x14ac:dyDescent="0.2">
      <c r="C6276" s="126"/>
      <c r="D6276" s="138">
        <v>36788</v>
      </c>
      <c r="E6276" s="142"/>
      <c r="F6276" s="141">
        <v>12.37</v>
      </c>
      <c r="G6276" s="126"/>
      <c r="H6276" s="126"/>
      <c r="I6276" s="126"/>
    </row>
    <row r="6277" spans="3:9" x14ac:dyDescent="0.2">
      <c r="C6277" s="126"/>
      <c r="D6277" s="138">
        <v>36787</v>
      </c>
      <c r="E6277" s="142"/>
      <c r="F6277" s="141">
        <v>12.33</v>
      </c>
      <c r="G6277" s="126"/>
      <c r="H6277" s="126"/>
      <c r="I6277" s="126"/>
    </row>
    <row r="6278" spans="3:9" x14ac:dyDescent="0.2">
      <c r="C6278" s="126"/>
      <c r="D6278" s="138">
        <v>36784</v>
      </c>
      <c r="E6278" s="142"/>
      <c r="F6278" s="141">
        <v>12.38</v>
      </c>
      <c r="G6278" s="126"/>
      <c r="H6278" s="126"/>
      <c r="I6278" s="126"/>
    </row>
    <row r="6279" spans="3:9" x14ac:dyDescent="0.2">
      <c r="C6279" s="126"/>
      <c r="D6279" s="138">
        <v>36783</v>
      </c>
      <c r="E6279" s="142"/>
      <c r="F6279" s="141">
        <v>12.395</v>
      </c>
      <c r="G6279" s="126"/>
      <c r="H6279" s="126"/>
      <c r="I6279" s="126"/>
    </row>
    <row r="6280" spans="3:9" x14ac:dyDescent="0.2">
      <c r="C6280" s="126"/>
      <c r="D6280" s="138">
        <v>36782</v>
      </c>
      <c r="E6280" s="142"/>
      <c r="F6280" s="141">
        <v>12.395</v>
      </c>
      <c r="G6280" s="126"/>
      <c r="H6280" s="126"/>
      <c r="I6280" s="126"/>
    </row>
    <row r="6281" spans="3:9" x14ac:dyDescent="0.2">
      <c r="C6281" s="126"/>
      <c r="D6281" s="138">
        <v>36781</v>
      </c>
      <c r="E6281" s="142"/>
      <c r="F6281" s="141">
        <v>12.385</v>
      </c>
      <c r="G6281" s="126"/>
      <c r="H6281" s="126"/>
      <c r="I6281" s="126"/>
    </row>
    <row r="6282" spans="3:9" x14ac:dyDescent="0.2">
      <c r="C6282" s="126"/>
      <c r="D6282" s="138">
        <v>36780</v>
      </c>
      <c r="E6282" s="142"/>
      <c r="F6282" s="141">
        <v>12.39</v>
      </c>
      <c r="G6282" s="126"/>
      <c r="H6282" s="126"/>
      <c r="I6282" s="126"/>
    </row>
    <row r="6283" spans="3:9" x14ac:dyDescent="0.2">
      <c r="C6283" s="126"/>
      <c r="D6283" s="138">
        <v>36777</v>
      </c>
      <c r="E6283" s="142"/>
      <c r="F6283" s="141">
        <v>12.395</v>
      </c>
      <c r="G6283" s="126"/>
      <c r="H6283" s="126"/>
      <c r="I6283" s="126"/>
    </row>
    <row r="6284" spans="3:9" x14ac:dyDescent="0.2">
      <c r="C6284" s="126"/>
      <c r="D6284" s="138">
        <v>36776</v>
      </c>
      <c r="E6284" s="142"/>
      <c r="F6284" s="141">
        <v>12.41</v>
      </c>
      <c r="G6284" s="126"/>
      <c r="H6284" s="126"/>
      <c r="I6284" s="126"/>
    </row>
    <row r="6285" spans="3:9" x14ac:dyDescent="0.2">
      <c r="C6285" s="126"/>
      <c r="D6285" s="138">
        <v>36775</v>
      </c>
      <c r="E6285" s="142"/>
      <c r="F6285" s="141">
        <v>12.43</v>
      </c>
      <c r="G6285" s="126"/>
      <c r="H6285" s="126"/>
      <c r="I6285" s="126"/>
    </row>
    <row r="6286" spans="3:9" x14ac:dyDescent="0.2">
      <c r="C6286" s="126"/>
      <c r="D6286" s="138">
        <v>36774</v>
      </c>
      <c r="E6286" s="142"/>
      <c r="F6286" s="141">
        <v>12.414999999999999</v>
      </c>
      <c r="G6286" s="126"/>
      <c r="H6286" s="126"/>
      <c r="I6286" s="126"/>
    </row>
    <row r="6287" spans="3:9" x14ac:dyDescent="0.2">
      <c r="C6287" s="126"/>
      <c r="D6287" s="138">
        <v>36773</v>
      </c>
      <c r="E6287" s="142"/>
      <c r="F6287" s="141">
        <v>12.382999999999999</v>
      </c>
      <c r="G6287" s="126"/>
      <c r="H6287" s="126"/>
      <c r="I6287" s="126"/>
    </row>
    <row r="6288" spans="3:9" x14ac:dyDescent="0.2">
      <c r="C6288" s="126"/>
      <c r="D6288" s="138">
        <v>36770</v>
      </c>
      <c r="E6288" s="142"/>
      <c r="F6288" s="141">
        <v>12.365</v>
      </c>
      <c r="G6288" s="126"/>
      <c r="H6288" s="126"/>
      <c r="I6288" s="126"/>
    </row>
    <row r="6289" spans="3:9" x14ac:dyDescent="0.2">
      <c r="C6289" s="126"/>
      <c r="D6289" s="138">
        <v>36769</v>
      </c>
      <c r="E6289" s="142"/>
      <c r="F6289" s="141">
        <v>12.35</v>
      </c>
      <c r="G6289" s="126"/>
      <c r="H6289" s="126"/>
      <c r="I6289" s="126"/>
    </row>
    <row r="6290" spans="3:9" x14ac:dyDescent="0.2">
      <c r="C6290" s="126"/>
      <c r="D6290" s="138">
        <v>36768</v>
      </c>
      <c r="E6290" s="142"/>
      <c r="F6290" s="141">
        <v>12.365</v>
      </c>
      <c r="G6290" s="126"/>
      <c r="H6290" s="126"/>
      <c r="I6290" s="126"/>
    </row>
    <row r="6291" spans="3:9" x14ac:dyDescent="0.2">
      <c r="C6291" s="126"/>
      <c r="D6291" s="138">
        <v>36767</v>
      </c>
      <c r="E6291" s="142"/>
      <c r="F6291" s="141">
        <v>12.365</v>
      </c>
      <c r="G6291" s="126"/>
      <c r="H6291" s="126"/>
      <c r="I6291" s="126"/>
    </row>
    <row r="6292" spans="3:9" x14ac:dyDescent="0.2">
      <c r="C6292" s="126"/>
      <c r="D6292" s="138">
        <v>36766</v>
      </c>
      <c r="E6292" s="142"/>
      <c r="F6292" s="141">
        <v>12.372999999999999</v>
      </c>
      <c r="G6292" s="126"/>
      <c r="H6292" s="126"/>
      <c r="I6292" s="126"/>
    </row>
    <row r="6293" spans="3:9" x14ac:dyDescent="0.2">
      <c r="C6293" s="126"/>
      <c r="D6293" s="138">
        <v>36762</v>
      </c>
      <c r="E6293" s="142"/>
      <c r="F6293" s="141">
        <v>12.37</v>
      </c>
      <c r="G6293" s="126"/>
      <c r="H6293" s="126"/>
      <c r="I6293" s="126"/>
    </row>
    <row r="6294" spans="3:9" x14ac:dyDescent="0.2">
      <c r="C6294" s="126"/>
      <c r="D6294" s="138">
        <v>36761</v>
      </c>
      <c r="E6294" s="142"/>
      <c r="F6294" s="141">
        <v>12.378</v>
      </c>
      <c r="G6294" s="126"/>
      <c r="H6294" s="126"/>
      <c r="I6294" s="126"/>
    </row>
    <row r="6295" spans="3:9" x14ac:dyDescent="0.2">
      <c r="C6295" s="126"/>
      <c r="D6295" s="138">
        <v>36760</v>
      </c>
      <c r="E6295" s="142"/>
      <c r="F6295" s="141">
        <v>12.375</v>
      </c>
      <c r="G6295" s="126"/>
      <c r="H6295" s="126"/>
      <c r="I6295" s="126"/>
    </row>
    <row r="6296" spans="3:9" x14ac:dyDescent="0.2">
      <c r="C6296" s="126"/>
      <c r="D6296" s="138">
        <v>36759</v>
      </c>
      <c r="E6296" s="142"/>
      <c r="F6296" s="141">
        <v>12.355</v>
      </c>
      <c r="G6296" s="126"/>
      <c r="H6296" s="126"/>
      <c r="I6296" s="126"/>
    </row>
    <row r="6297" spans="3:9" x14ac:dyDescent="0.2">
      <c r="C6297" s="126"/>
      <c r="D6297" s="138">
        <v>36756</v>
      </c>
      <c r="E6297" s="142"/>
      <c r="F6297" s="141">
        <v>12.35</v>
      </c>
      <c r="G6297" s="126"/>
      <c r="H6297" s="126"/>
      <c r="I6297" s="126"/>
    </row>
    <row r="6298" spans="3:9" x14ac:dyDescent="0.2">
      <c r="C6298" s="126"/>
      <c r="D6298" s="138">
        <v>36755</v>
      </c>
      <c r="E6298" s="142"/>
      <c r="F6298" s="141">
        <v>12.371</v>
      </c>
      <c r="G6298" s="126"/>
      <c r="H6298" s="126"/>
      <c r="I6298" s="126"/>
    </row>
    <row r="6299" spans="3:9" x14ac:dyDescent="0.2">
      <c r="C6299" s="126"/>
      <c r="D6299" s="138">
        <v>36754</v>
      </c>
      <c r="E6299" s="142"/>
      <c r="F6299" s="141">
        <v>12.404999999999999</v>
      </c>
      <c r="G6299" s="126"/>
      <c r="H6299" s="126"/>
      <c r="I6299" s="126"/>
    </row>
    <row r="6300" spans="3:9" x14ac:dyDescent="0.2">
      <c r="C6300" s="126"/>
      <c r="D6300" s="138">
        <v>36753</v>
      </c>
      <c r="E6300" s="142"/>
      <c r="F6300" s="141">
        <v>12.41</v>
      </c>
      <c r="G6300" s="126"/>
      <c r="H6300" s="126"/>
      <c r="I6300" s="126"/>
    </row>
    <row r="6301" spans="3:9" x14ac:dyDescent="0.2">
      <c r="C6301" s="126"/>
      <c r="D6301" s="138">
        <v>36752</v>
      </c>
      <c r="E6301" s="142"/>
      <c r="F6301" s="141">
        <v>12.375</v>
      </c>
      <c r="G6301" s="126"/>
      <c r="H6301" s="126"/>
      <c r="I6301" s="126"/>
    </row>
    <row r="6302" spans="3:9" x14ac:dyDescent="0.2">
      <c r="C6302" s="126"/>
      <c r="D6302" s="138">
        <v>36749</v>
      </c>
      <c r="E6302" s="142"/>
      <c r="F6302" s="141">
        <v>12.345000000000001</v>
      </c>
      <c r="G6302" s="126"/>
      <c r="H6302" s="126"/>
      <c r="I6302" s="126"/>
    </row>
    <row r="6303" spans="3:9" x14ac:dyDescent="0.2">
      <c r="C6303" s="126"/>
      <c r="D6303" s="138">
        <v>36748</v>
      </c>
      <c r="E6303" s="142"/>
      <c r="F6303" s="141">
        <v>12.33</v>
      </c>
      <c r="G6303" s="126"/>
      <c r="H6303" s="126"/>
      <c r="I6303" s="126"/>
    </row>
    <row r="6304" spans="3:9" x14ac:dyDescent="0.2">
      <c r="C6304" s="126"/>
      <c r="D6304" s="138">
        <v>36747</v>
      </c>
      <c r="E6304" s="142"/>
      <c r="F6304" s="141">
        <v>12.3</v>
      </c>
      <c r="G6304" s="126"/>
      <c r="H6304" s="126"/>
      <c r="I6304" s="126"/>
    </row>
    <row r="6305" spans="3:9" x14ac:dyDescent="0.2">
      <c r="C6305" s="126"/>
      <c r="D6305" s="138">
        <v>36746</v>
      </c>
      <c r="E6305" s="142"/>
      <c r="F6305" s="141">
        <v>12.29</v>
      </c>
      <c r="G6305" s="126"/>
      <c r="H6305" s="126"/>
      <c r="I6305" s="126"/>
    </row>
    <row r="6306" spans="3:9" x14ac:dyDescent="0.2">
      <c r="C6306" s="126"/>
      <c r="D6306" s="138">
        <v>36745</v>
      </c>
      <c r="E6306" s="142"/>
      <c r="F6306" s="141">
        <v>12.27</v>
      </c>
      <c r="G6306" s="126"/>
      <c r="H6306" s="126"/>
      <c r="I6306" s="126"/>
    </row>
    <row r="6307" spans="3:9" x14ac:dyDescent="0.2">
      <c r="C6307" s="126"/>
      <c r="D6307" s="138">
        <v>36742</v>
      </c>
      <c r="E6307" s="142"/>
      <c r="F6307" s="141">
        <v>12.26</v>
      </c>
      <c r="G6307" s="126"/>
      <c r="H6307" s="126"/>
      <c r="I6307" s="126"/>
    </row>
    <row r="6308" spans="3:9" x14ac:dyDescent="0.2">
      <c r="C6308" s="126"/>
      <c r="D6308" s="138">
        <v>36741</v>
      </c>
      <c r="E6308" s="142"/>
      <c r="F6308" s="141">
        <v>12.26</v>
      </c>
      <c r="G6308" s="126"/>
      <c r="H6308" s="126"/>
      <c r="I6308" s="126"/>
    </row>
    <row r="6309" spans="3:9" x14ac:dyDescent="0.2">
      <c r="C6309" s="126"/>
      <c r="D6309" s="138">
        <v>36740</v>
      </c>
      <c r="E6309" s="142"/>
      <c r="F6309" s="141">
        <v>12.25</v>
      </c>
      <c r="G6309" s="126"/>
      <c r="H6309" s="126"/>
      <c r="I6309" s="126"/>
    </row>
    <row r="6310" spans="3:9" x14ac:dyDescent="0.2">
      <c r="C6310" s="126"/>
      <c r="D6310" s="138">
        <v>36739</v>
      </c>
      <c r="E6310" s="142"/>
      <c r="F6310" s="141">
        <v>12.24</v>
      </c>
      <c r="G6310" s="126"/>
      <c r="H6310" s="126"/>
      <c r="I6310" s="126"/>
    </row>
    <row r="6311" spans="3:9" x14ac:dyDescent="0.2">
      <c r="C6311" s="126"/>
      <c r="D6311" s="138">
        <v>36738</v>
      </c>
      <c r="E6311" s="142"/>
      <c r="F6311" s="141">
        <v>12.23</v>
      </c>
      <c r="G6311" s="126"/>
      <c r="H6311" s="126"/>
      <c r="I6311" s="126"/>
    </row>
    <row r="6312" spans="3:9" x14ac:dyDescent="0.2">
      <c r="C6312" s="126"/>
      <c r="D6312" s="138">
        <v>36735</v>
      </c>
      <c r="E6312" s="142"/>
      <c r="F6312" s="141">
        <v>12.225</v>
      </c>
      <c r="G6312" s="126"/>
      <c r="H6312" s="126"/>
      <c r="I6312" s="126"/>
    </row>
    <row r="6313" spans="3:9" x14ac:dyDescent="0.2">
      <c r="C6313" s="126"/>
      <c r="D6313" s="138">
        <v>36734</v>
      </c>
      <c r="E6313" s="142"/>
      <c r="F6313" s="141">
        <v>12.238</v>
      </c>
      <c r="G6313" s="126"/>
      <c r="H6313" s="126"/>
      <c r="I6313" s="126"/>
    </row>
    <row r="6314" spans="3:9" x14ac:dyDescent="0.2">
      <c r="C6314" s="126"/>
      <c r="D6314" s="138">
        <v>36733</v>
      </c>
      <c r="E6314" s="142"/>
      <c r="F6314" s="141">
        <v>12.244999999999999</v>
      </c>
      <c r="G6314" s="126"/>
      <c r="H6314" s="126"/>
      <c r="I6314" s="126"/>
    </row>
    <row r="6315" spans="3:9" x14ac:dyDescent="0.2">
      <c r="C6315" s="126"/>
      <c r="D6315" s="138">
        <v>36732</v>
      </c>
      <c r="E6315" s="142"/>
      <c r="F6315" s="141">
        <v>12.244999999999999</v>
      </c>
      <c r="G6315" s="126"/>
      <c r="H6315" s="126"/>
      <c r="I6315" s="126"/>
    </row>
    <row r="6316" spans="3:9" x14ac:dyDescent="0.2">
      <c r="C6316" s="126"/>
      <c r="D6316" s="138">
        <v>36731</v>
      </c>
      <c r="E6316" s="142"/>
      <c r="F6316" s="141">
        <v>12.24</v>
      </c>
      <c r="G6316" s="126"/>
      <c r="H6316" s="126"/>
      <c r="I6316" s="126"/>
    </row>
    <row r="6317" spans="3:9" x14ac:dyDescent="0.2">
      <c r="C6317" s="126"/>
      <c r="D6317" s="138">
        <v>36728</v>
      </c>
      <c r="E6317" s="142"/>
      <c r="F6317" s="141">
        <v>12.228999999999999</v>
      </c>
      <c r="G6317" s="126"/>
      <c r="H6317" s="126"/>
      <c r="I6317" s="126"/>
    </row>
    <row r="6318" spans="3:9" x14ac:dyDescent="0.2">
      <c r="C6318" s="126"/>
      <c r="D6318" s="138">
        <v>36727</v>
      </c>
      <c r="E6318" s="142"/>
      <c r="F6318" s="141">
        <v>12.225</v>
      </c>
      <c r="G6318" s="126"/>
      <c r="H6318" s="126"/>
      <c r="I6318" s="126"/>
    </row>
    <row r="6319" spans="3:9" x14ac:dyDescent="0.2">
      <c r="C6319" s="126"/>
      <c r="D6319" s="138">
        <v>36726</v>
      </c>
      <c r="E6319" s="142"/>
      <c r="F6319" s="141">
        <v>12.205</v>
      </c>
      <c r="G6319" s="126"/>
      <c r="H6319" s="126"/>
      <c r="I6319" s="126"/>
    </row>
    <row r="6320" spans="3:9" x14ac:dyDescent="0.2">
      <c r="C6320" s="126"/>
      <c r="D6320" s="138">
        <v>36724</v>
      </c>
      <c r="E6320" s="142"/>
      <c r="F6320" s="141">
        <v>12.195</v>
      </c>
      <c r="G6320" s="126"/>
      <c r="H6320" s="126"/>
      <c r="I6320" s="126"/>
    </row>
    <row r="6321" spans="3:9" x14ac:dyDescent="0.2">
      <c r="C6321" s="126"/>
      <c r="D6321" s="138">
        <v>36721</v>
      </c>
      <c r="E6321" s="142"/>
      <c r="F6321" s="141">
        <v>12.164999999999999</v>
      </c>
      <c r="G6321" s="126"/>
      <c r="H6321" s="126"/>
      <c r="I6321" s="126"/>
    </row>
    <row r="6322" spans="3:9" x14ac:dyDescent="0.2">
      <c r="C6322" s="126"/>
      <c r="D6322" s="138">
        <v>36720</v>
      </c>
      <c r="E6322" s="142"/>
      <c r="F6322" s="141">
        <v>12.16</v>
      </c>
      <c r="G6322" s="126"/>
      <c r="H6322" s="126"/>
      <c r="I6322" s="126"/>
    </row>
    <row r="6323" spans="3:9" x14ac:dyDescent="0.2">
      <c r="C6323" s="126"/>
      <c r="D6323" s="138">
        <v>36719</v>
      </c>
      <c r="E6323" s="142"/>
      <c r="F6323" s="141">
        <v>12.154999999999999</v>
      </c>
      <c r="G6323" s="126"/>
      <c r="H6323" s="126"/>
      <c r="I6323" s="126"/>
    </row>
    <row r="6324" spans="3:9" x14ac:dyDescent="0.2">
      <c r="C6324" s="126"/>
      <c r="D6324" s="138">
        <v>36718</v>
      </c>
      <c r="E6324" s="142"/>
      <c r="F6324" s="141">
        <v>12.145</v>
      </c>
      <c r="G6324" s="126"/>
      <c r="H6324" s="126"/>
      <c r="I6324" s="126"/>
    </row>
    <row r="6325" spans="3:9" x14ac:dyDescent="0.2">
      <c r="C6325" s="126"/>
      <c r="D6325" s="138">
        <v>36717</v>
      </c>
      <c r="E6325" s="142"/>
      <c r="F6325" s="141">
        <v>12.12</v>
      </c>
      <c r="G6325" s="126"/>
      <c r="H6325" s="126"/>
      <c r="I6325" s="126"/>
    </row>
    <row r="6326" spans="3:9" x14ac:dyDescent="0.2">
      <c r="C6326" s="126"/>
      <c r="D6326" s="138">
        <v>36714</v>
      </c>
      <c r="E6326" s="142"/>
      <c r="F6326" s="141">
        <v>12.11</v>
      </c>
      <c r="G6326" s="126"/>
      <c r="H6326" s="126"/>
      <c r="I6326" s="126"/>
    </row>
    <row r="6327" spans="3:9" x14ac:dyDescent="0.2">
      <c r="C6327" s="126"/>
      <c r="D6327" s="138">
        <v>36713</v>
      </c>
      <c r="E6327" s="142"/>
      <c r="F6327" s="141">
        <v>12.1</v>
      </c>
      <c r="G6327" s="126"/>
      <c r="H6327" s="126"/>
      <c r="I6327" s="126"/>
    </row>
    <row r="6328" spans="3:9" x14ac:dyDescent="0.2">
      <c r="C6328" s="126"/>
      <c r="D6328" s="138">
        <v>36712</v>
      </c>
      <c r="E6328" s="142"/>
      <c r="F6328" s="141">
        <v>12.1</v>
      </c>
      <c r="G6328" s="126"/>
      <c r="H6328" s="126"/>
      <c r="I6328" s="126"/>
    </row>
    <row r="6329" spans="3:9" x14ac:dyDescent="0.2">
      <c r="C6329" s="126"/>
      <c r="D6329" s="138">
        <v>36711</v>
      </c>
      <c r="E6329" s="142"/>
      <c r="F6329" s="141">
        <v>12.1</v>
      </c>
      <c r="G6329" s="126"/>
      <c r="H6329" s="126"/>
      <c r="I6329" s="126"/>
    </row>
    <row r="6330" spans="3:9" x14ac:dyDescent="0.2">
      <c r="C6330" s="126"/>
      <c r="D6330" s="138">
        <v>36710</v>
      </c>
      <c r="E6330" s="142"/>
      <c r="F6330" s="141">
        <v>12.09</v>
      </c>
      <c r="G6330" s="126"/>
      <c r="H6330" s="126"/>
      <c r="I6330" s="126"/>
    </row>
    <row r="6331" spans="3:9" x14ac:dyDescent="0.2">
      <c r="C6331" s="126"/>
      <c r="D6331" s="138">
        <v>36707</v>
      </c>
      <c r="E6331" s="142"/>
      <c r="F6331" s="141">
        <v>12.095000000000001</v>
      </c>
      <c r="G6331" s="126"/>
      <c r="H6331" s="126"/>
      <c r="I6331" s="126"/>
    </row>
    <row r="6332" spans="3:9" x14ac:dyDescent="0.2">
      <c r="C6332" s="126"/>
      <c r="D6332" s="138">
        <v>36706</v>
      </c>
      <c r="E6332" s="142"/>
      <c r="F6332" s="141">
        <v>12.095000000000001</v>
      </c>
      <c r="G6332" s="126"/>
      <c r="H6332" s="126"/>
      <c r="I6332" s="126"/>
    </row>
    <row r="6333" spans="3:9" x14ac:dyDescent="0.2">
      <c r="C6333" s="126"/>
      <c r="D6333" s="138">
        <v>36705</v>
      </c>
      <c r="E6333" s="142"/>
      <c r="F6333" s="141">
        <v>12.105</v>
      </c>
      <c r="G6333" s="126"/>
      <c r="H6333" s="126"/>
      <c r="I6333" s="126"/>
    </row>
    <row r="6334" spans="3:9" x14ac:dyDescent="0.2">
      <c r="C6334" s="126"/>
      <c r="D6334" s="138">
        <v>36704</v>
      </c>
      <c r="E6334" s="142"/>
      <c r="F6334" s="141">
        <v>12.1</v>
      </c>
      <c r="G6334" s="126"/>
      <c r="H6334" s="126"/>
      <c r="I6334" s="126"/>
    </row>
    <row r="6335" spans="3:9" x14ac:dyDescent="0.2">
      <c r="C6335" s="126"/>
      <c r="D6335" s="138">
        <v>36703</v>
      </c>
      <c r="E6335" s="142"/>
      <c r="F6335" s="141">
        <v>12.08</v>
      </c>
      <c r="G6335" s="126"/>
      <c r="H6335" s="126"/>
      <c r="I6335" s="126"/>
    </row>
    <row r="6336" spans="3:9" x14ac:dyDescent="0.2">
      <c r="C6336" s="126"/>
      <c r="D6336" s="138">
        <v>36700</v>
      </c>
      <c r="E6336" s="142"/>
      <c r="F6336" s="141">
        <v>12.06</v>
      </c>
      <c r="G6336" s="126"/>
      <c r="H6336" s="126"/>
      <c r="I6336" s="126"/>
    </row>
    <row r="6337" spans="3:9" x14ac:dyDescent="0.2">
      <c r="C6337" s="126"/>
      <c r="D6337" s="138">
        <v>36699</v>
      </c>
      <c r="E6337" s="142"/>
      <c r="F6337" s="141">
        <v>12.061999999999999</v>
      </c>
      <c r="G6337" s="126"/>
      <c r="H6337" s="126"/>
      <c r="I6337" s="126"/>
    </row>
    <row r="6338" spans="3:9" x14ac:dyDescent="0.2">
      <c r="C6338" s="126"/>
      <c r="D6338" s="138">
        <v>36698</v>
      </c>
      <c r="E6338" s="142"/>
      <c r="F6338" s="141">
        <v>12.06</v>
      </c>
      <c r="G6338" s="126"/>
      <c r="H6338" s="126"/>
      <c r="I6338" s="126"/>
    </row>
    <row r="6339" spans="3:9" x14ac:dyDescent="0.2">
      <c r="C6339" s="126"/>
      <c r="D6339" s="138">
        <v>36697</v>
      </c>
      <c r="E6339" s="142"/>
      <c r="F6339" s="141">
        <v>12.05</v>
      </c>
      <c r="G6339" s="126"/>
      <c r="H6339" s="126"/>
      <c r="I6339" s="126"/>
    </row>
    <row r="6340" spans="3:9" x14ac:dyDescent="0.2">
      <c r="C6340" s="126"/>
      <c r="D6340" s="138">
        <v>36693</v>
      </c>
      <c r="E6340" s="142"/>
      <c r="F6340" s="141">
        <v>12.042999999999999</v>
      </c>
      <c r="G6340" s="126"/>
      <c r="H6340" s="126"/>
      <c r="I6340" s="126"/>
    </row>
    <row r="6341" spans="3:9" x14ac:dyDescent="0.2">
      <c r="C6341" s="126"/>
      <c r="D6341" s="138">
        <v>36692</v>
      </c>
      <c r="E6341" s="142"/>
      <c r="F6341" s="141">
        <v>12.045</v>
      </c>
      <c r="G6341" s="126"/>
      <c r="H6341" s="126"/>
      <c r="I6341" s="126"/>
    </row>
    <row r="6342" spans="3:9" x14ac:dyDescent="0.2">
      <c r="C6342" s="126"/>
      <c r="D6342" s="138">
        <v>36691</v>
      </c>
      <c r="E6342" s="142"/>
      <c r="F6342" s="141">
        <v>12.04</v>
      </c>
      <c r="G6342" s="126"/>
      <c r="H6342" s="126"/>
      <c r="I6342" s="126"/>
    </row>
    <row r="6343" spans="3:9" x14ac:dyDescent="0.2">
      <c r="C6343" s="126"/>
      <c r="D6343" s="138">
        <v>36690</v>
      </c>
      <c r="E6343" s="142"/>
      <c r="F6343" s="141">
        <v>12.035</v>
      </c>
      <c r="G6343" s="126"/>
      <c r="H6343" s="126"/>
      <c r="I6343" s="126"/>
    </row>
    <row r="6344" spans="3:9" x14ac:dyDescent="0.2">
      <c r="C6344" s="126"/>
      <c r="D6344" s="138">
        <v>36689</v>
      </c>
      <c r="E6344" s="142"/>
      <c r="F6344" s="141">
        <v>12.035</v>
      </c>
      <c r="G6344" s="126"/>
      <c r="H6344" s="126"/>
      <c r="I6344" s="126"/>
    </row>
    <row r="6345" spans="3:9" x14ac:dyDescent="0.2">
      <c r="C6345" s="126"/>
      <c r="D6345" s="138">
        <v>36686</v>
      </c>
      <c r="E6345" s="142"/>
      <c r="F6345" s="141">
        <v>12.018000000000001</v>
      </c>
      <c r="G6345" s="126"/>
      <c r="H6345" s="126"/>
      <c r="I6345" s="126"/>
    </row>
    <row r="6346" spans="3:9" x14ac:dyDescent="0.2">
      <c r="C6346" s="126"/>
      <c r="D6346" s="138">
        <v>36684</v>
      </c>
      <c r="E6346" s="142"/>
      <c r="F6346" s="141">
        <v>12.01</v>
      </c>
      <c r="G6346" s="126"/>
      <c r="H6346" s="126"/>
      <c r="I6346" s="126"/>
    </row>
    <row r="6347" spans="3:9" x14ac:dyDescent="0.2">
      <c r="C6347" s="126"/>
      <c r="D6347" s="138">
        <v>36683</v>
      </c>
      <c r="E6347" s="142"/>
      <c r="F6347" s="141">
        <v>12.01</v>
      </c>
      <c r="G6347" s="126"/>
      <c r="H6347" s="126"/>
      <c r="I6347" s="126"/>
    </row>
    <row r="6348" spans="3:9" x14ac:dyDescent="0.2">
      <c r="C6348" s="126"/>
      <c r="D6348" s="138">
        <v>36682</v>
      </c>
      <c r="E6348" s="142"/>
      <c r="F6348" s="141">
        <v>12.03</v>
      </c>
      <c r="G6348" s="126"/>
      <c r="H6348" s="126"/>
      <c r="I6348" s="126"/>
    </row>
    <row r="6349" spans="3:9" x14ac:dyDescent="0.2">
      <c r="C6349" s="126"/>
      <c r="D6349" s="138">
        <v>36679</v>
      </c>
      <c r="E6349" s="142"/>
      <c r="F6349" s="141">
        <v>12.035</v>
      </c>
      <c r="G6349" s="126"/>
      <c r="H6349" s="126"/>
      <c r="I6349" s="126"/>
    </row>
    <row r="6350" spans="3:9" x14ac:dyDescent="0.2">
      <c r="C6350" s="126"/>
      <c r="D6350" s="138">
        <v>36678</v>
      </c>
      <c r="E6350" s="142"/>
      <c r="F6350" s="141">
        <v>12.02</v>
      </c>
      <c r="G6350" s="126"/>
      <c r="H6350" s="126"/>
      <c r="I6350" s="126"/>
    </row>
    <row r="6351" spans="3:9" x14ac:dyDescent="0.2">
      <c r="C6351" s="126"/>
      <c r="D6351" s="138">
        <v>36677</v>
      </c>
      <c r="E6351" s="142"/>
      <c r="F6351" s="141">
        <v>12</v>
      </c>
      <c r="G6351" s="126"/>
      <c r="H6351" s="126"/>
      <c r="I6351" s="126"/>
    </row>
    <row r="6352" spans="3:9" x14ac:dyDescent="0.2">
      <c r="C6352" s="126"/>
      <c r="D6352" s="138">
        <v>36676</v>
      </c>
      <c r="E6352" s="142"/>
      <c r="F6352" s="141">
        <v>11.984999999999999</v>
      </c>
      <c r="G6352" s="126"/>
      <c r="H6352" s="126"/>
      <c r="I6352" s="126"/>
    </row>
    <row r="6353" spans="3:9" x14ac:dyDescent="0.2">
      <c r="C6353" s="126"/>
      <c r="D6353" s="138">
        <v>36675</v>
      </c>
      <c r="E6353" s="142"/>
      <c r="F6353" s="141">
        <v>11.97</v>
      </c>
      <c r="G6353" s="126"/>
      <c r="H6353" s="126"/>
      <c r="I6353" s="126"/>
    </row>
    <row r="6354" spans="3:9" x14ac:dyDescent="0.2">
      <c r="C6354" s="126"/>
      <c r="D6354" s="138">
        <v>36672</v>
      </c>
      <c r="E6354" s="142"/>
      <c r="F6354" s="141">
        <v>11.965</v>
      </c>
      <c r="G6354" s="126"/>
      <c r="H6354" s="126"/>
      <c r="I6354" s="126"/>
    </row>
    <row r="6355" spans="3:9" x14ac:dyDescent="0.2">
      <c r="C6355" s="126"/>
      <c r="D6355" s="138">
        <v>36671</v>
      </c>
      <c r="E6355" s="142"/>
      <c r="F6355" s="141">
        <v>11.975</v>
      </c>
      <c r="G6355" s="126"/>
      <c r="H6355" s="126"/>
      <c r="I6355" s="126"/>
    </row>
    <row r="6356" spans="3:9" x14ac:dyDescent="0.2">
      <c r="C6356" s="126"/>
      <c r="D6356" s="138">
        <v>36670</v>
      </c>
      <c r="E6356" s="142"/>
      <c r="F6356" s="141">
        <v>11.98</v>
      </c>
      <c r="G6356" s="126"/>
      <c r="H6356" s="126"/>
      <c r="I6356" s="126"/>
    </row>
    <row r="6357" spans="3:9" x14ac:dyDescent="0.2">
      <c r="C6357" s="126"/>
      <c r="D6357" s="138">
        <v>36669</v>
      </c>
      <c r="E6357" s="142"/>
      <c r="F6357" s="141">
        <v>11.983000000000001</v>
      </c>
      <c r="G6357" s="126"/>
      <c r="H6357" s="126"/>
      <c r="I6357" s="126"/>
    </row>
    <row r="6358" spans="3:9" x14ac:dyDescent="0.2">
      <c r="C6358" s="126"/>
      <c r="D6358" s="138">
        <v>36665</v>
      </c>
      <c r="E6358" s="142"/>
      <c r="F6358" s="141">
        <v>11.97</v>
      </c>
      <c r="G6358" s="126"/>
      <c r="H6358" s="126"/>
      <c r="I6358" s="126"/>
    </row>
    <row r="6359" spans="3:9" x14ac:dyDescent="0.2">
      <c r="C6359" s="126"/>
      <c r="D6359" s="138">
        <v>36664</v>
      </c>
      <c r="E6359" s="142"/>
      <c r="F6359" s="141">
        <v>11.97</v>
      </c>
      <c r="G6359" s="126"/>
      <c r="H6359" s="126"/>
      <c r="I6359" s="126"/>
    </row>
    <row r="6360" spans="3:9" x14ac:dyDescent="0.2">
      <c r="C6360" s="126"/>
      <c r="D6360" s="138">
        <v>36663</v>
      </c>
      <c r="E6360" s="142"/>
      <c r="F6360" s="141">
        <v>11.96</v>
      </c>
      <c r="G6360" s="126"/>
      <c r="H6360" s="126"/>
      <c r="I6360" s="126"/>
    </row>
    <row r="6361" spans="3:9" x14ac:dyDescent="0.2">
      <c r="C6361" s="126"/>
      <c r="D6361" s="138">
        <v>36662</v>
      </c>
      <c r="E6361" s="142"/>
      <c r="F6361" s="141">
        <v>11.96</v>
      </c>
      <c r="G6361" s="126"/>
      <c r="H6361" s="126"/>
      <c r="I6361" s="126"/>
    </row>
    <row r="6362" spans="3:9" x14ac:dyDescent="0.2">
      <c r="C6362" s="126"/>
      <c r="D6362" s="138">
        <v>36661</v>
      </c>
      <c r="E6362" s="142"/>
      <c r="F6362" s="141">
        <v>11.93</v>
      </c>
      <c r="G6362" s="126"/>
      <c r="H6362" s="126"/>
      <c r="I6362" s="126"/>
    </row>
    <row r="6363" spans="3:9" x14ac:dyDescent="0.2">
      <c r="C6363" s="126"/>
      <c r="D6363" s="138">
        <v>36658</v>
      </c>
      <c r="E6363" s="142"/>
      <c r="F6363" s="141">
        <v>11.914999999999999</v>
      </c>
      <c r="G6363" s="126"/>
      <c r="H6363" s="126"/>
      <c r="I6363" s="126"/>
    </row>
    <row r="6364" spans="3:9" x14ac:dyDescent="0.2">
      <c r="C6364" s="126"/>
      <c r="D6364" s="138">
        <v>36657</v>
      </c>
      <c r="E6364" s="142"/>
      <c r="F6364" s="141">
        <v>11.917999999999999</v>
      </c>
      <c r="G6364" s="126"/>
      <c r="H6364" s="126"/>
      <c r="I6364" s="126"/>
    </row>
    <row r="6365" spans="3:9" x14ac:dyDescent="0.2">
      <c r="C6365" s="126"/>
      <c r="D6365" s="138">
        <v>36656</v>
      </c>
      <c r="E6365" s="142"/>
      <c r="F6365" s="141">
        <v>11.928000000000001</v>
      </c>
      <c r="G6365" s="126"/>
      <c r="H6365" s="126"/>
      <c r="I6365" s="126"/>
    </row>
    <row r="6366" spans="3:9" x14ac:dyDescent="0.2">
      <c r="C6366" s="126"/>
      <c r="D6366" s="138">
        <v>36655</v>
      </c>
      <c r="E6366" s="142"/>
      <c r="F6366" s="141">
        <v>11.92</v>
      </c>
      <c r="G6366" s="126"/>
      <c r="H6366" s="126"/>
      <c r="I6366" s="126"/>
    </row>
    <row r="6367" spans="3:9" x14ac:dyDescent="0.2">
      <c r="C6367" s="126"/>
      <c r="D6367" s="138">
        <v>36654</v>
      </c>
      <c r="E6367" s="142"/>
      <c r="F6367" s="141">
        <v>11.904999999999999</v>
      </c>
      <c r="G6367" s="126"/>
      <c r="H6367" s="126"/>
      <c r="I6367" s="126"/>
    </row>
    <row r="6368" spans="3:9" x14ac:dyDescent="0.2">
      <c r="C6368" s="126"/>
      <c r="D6368" s="138">
        <v>36651</v>
      </c>
      <c r="E6368" s="142"/>
      <c r="F6368" s="141">
        <v>11.89</v>
      </c>
      <c r="G6368" s="126"/>
      <c r="H6368" s="126"/>
      <c r="I6368" s="126"/>
    </row>
    <row r="6369" spans="3:9" x14ac:dyDescent="0.2">
      <c r="C6369" s="126"/>
      <c r="D6369" s="138">
        <v>36650</v>
      </c>
      <c r="E6369" s="142"/>
      <c r="F6369" s="141">
        <v>11.9</v>
      </c>
      <c r="G6369" s="126"/>
      <c r="H6369" s="126"/>
      <c r="I6369" s="126"/>
    </row>
    <row r="6370" spans="3:9" x14ac:dyDescent="0.2">
      <c r="C6370" s="126"/>
      <c r="D6370" s="138">
        <v>36649</v>
      </c>
      <c r="E6370" s="142"/>
      <c r="F6370" s="141">
        <v>11.904999999999999</v>
      </c>
      <c r="G6370" s="126"/>
      <c r="H6370" s="126"/>
      <c r="I6370" s="126"/>
    </row>
    <row r="6371" spans="3:9" x14ac:dyDescent="0.2">
      <c r="C6371" s="126"/>
      <c r="D6371" s="138">
        <v>36648</v>
      </c>
      <c r="E6371" s="142"/>
      <c r="F6371" s="141">
        <v>11.895</v>
      </c>
      <c r="G6371" s="126"/>
      <c r="H6371" s="126"/>
      <c r="I6371" s="126"/>
    </row>
    <row r="6372" spans="3:9" x14ac:dyDescent="0.2">
      <c r="C6372" s="126"/>
      <c r="D6372" s="138">
        <v>36644</v>
      </c>
      <c r="E6372" s="142"/>
      <c r="F6372" s="141">
        <v>11.89</v>
      </c>
      <c r="G6372" s="126"/>
      <c r="H6372" s="126"/>
      <c r="I6372" s="126"/>
    </row>
    <row r="6373" spans="3:9" x14ac:dyDescent="0.2">
      <c r="C6373" s="126"/>
      <c r="D6373" s="138">
        <v>36643</v>
      </c>
      <c r="E6373" s="142"/>
      <c r="F6373" s="141">
        <v>11.9</v>
      </c>
      <c r="G6373" s="126"/>
      <c r="H6373" s="126"/>
      <c r="I6373" s="126"/>
    </row>
    <row r="6374" spans="3:9" x14ac:dyDescent="0.2">
      <c r="C6374" s="126"/>
      <c r="D6374" s="138">
        <v>36642</v>
      </c>
      <c r="E6374" s="142"/>
      <c r="F6374" s="141">
        <v>11.904999999999999</v>
      </c>
      <c r="G6374" s="126"/>
      <c r="H6374" s="126"/>
      <c r="I6374" s="126"/>
    </row>
    <row r="6375" spans="3:9" x14ac:dyDescent="0.2">
      <c r="C6375" s="126"/>
      <c r="D6375" s="138">
        <v>36641</v>
      </c>
      <c r="E6375" s="142"/>
      <c r="F6375" s="141">
        <v>11.91</v>
      </c>
      <c r="G6375" s="126"/>
      <c r="H6375" s="126"/>
      <c r="I6375" s="126"/>
    </row>
    <row r="6376" spans="3:9" x14ac:dyDescent="0.2">
      <c r="C6376" s="126"/>
      <c r="D6376" s="138">
        <v>36640</v>
      </c>
      <c r="E6376" s="142"/>
      <c r="F6376" s="141">
        <v>11.885</v>
      </c>
      <c r="G6376" s="126"/>
      <c r="H6376" s="126"/>
      <c r="I6376" s="126"/>
    </row>
    <row r="6377" spans="3:9" x14ac:dyDescent="0.2">
      <c r="C6377" s="126"/>
      <c r="D6377" s="138">
        <v>36636</v>
      </c>
      <c r="E6377" s="142"/>
      <c r="F6377" s="141">
        <v>11.865</v>
      </c>
      <c r="G6377" s="126"/>
      <c r="H6377" s="126"/>
      <c r="I6377" s="126"/>
    </row>
    <row r="6378" spans="3:9" x14ac:dyDescent="0.2">
      <c r="C6378" s="126"/>
      <c r="D6378" s="138">
        <v>36635</v>
      </c>
      <c r="E6378" s="142"/>
      <c r="F6378" s="141">
        <v>11.865</v>
      </c>
      <c r="G6378" s="126"/>
      <c r="H6378" s="126"/>
      <c r="I6378" s="126"/>
    </row>
    <row r="6379" spans="3:9" x14ac:dyDescent="0.2">
      <c r="C6379" s="126"/>
      <c r="D6379" s="138">
        <v>36634</v>
      </c>
      <c r="E6379" s="142"/>
      <c r="F6379" s="141">
        <v>11.865</v>
      </c>
      <c r="G6379" s="126"/>
      <c r="H6379" s="126"/>
      <c r="I6379" s="126"/>
    </row>
    <row r="6380" spans="3:9" x14ac:dyDescent="0.2">
      <c r="C6380" s="126"/>
      <c r="D6380" s="138">
        <v>36630</v>
      </c>
      <c r="E6380" s="142"/>
      <c r="F6380" s="141">
        <v>11.855</v>
      </c>
      <c r="G6380" s="126"/>
      <c r="H6380" s="126"/>
      <c r="I6380" s="126"/>
    </row>
    <row r="6381" spans="3:9" x14ac:dyDescent="0.2">
      <c r="C6381" s="126"/>
      <c r="D6381" s="138">
        <v>36629</v>
      </c>
      <c r="E6381" s="142"/>
      <c r="F6381" s="141">
        <v>11.852</v>
      </c>
      <c r="G6381" s="126"/>
      <c r="H6381" s="126"/>
      <c r="I6381" s="126"/>
    </row>
    <row r="6382" spans="3:9" x14ac:dyDescent="0.2">
      <c r="C6382" s="126"/>
      <c r="D6382" s="138">
        <v>36628</v>
      </c>
      <c r="E6382" s="142"/>
      <c r="F6382" s="141">
        <v>11.865</v>
      </c>
      <c r="G6382" s="126"/>
      <c r="H6382" s="126"/>
      <c r="I6382" s="126"/>
    </row>
    <row r="6383" spans="3:9" x14ac:dyDescent="0.2">
      <c r="C6383" s="126"/>
      <c r="D6383" s="138">
        <v>36627</v>
      </c>
      <c r="E6383" s="142"/>
      <c r="F6383" s="141">
        <v>11.86</v>
      </c>
      <c r="G6383" s="126"/>
      <c r="H6383" s="126"/>
      <c r="I6383" s="126"/>
    </row>
    <row r="6384" spans="3:9" x14ac:dyDescent="0.2">
      <c r="C6384" s="126"/>
      <c r="D6384" s="138">
        <v>36626</v>
      </c>
      <c r="E6384" s="142"/>
      <c r="F6384" s="141">
        <v>11.855</v>
      </c>
      <c r="G6384" s="126"/>
      <c r="H6384" s="126"/>
      <c r="I6384" s="126"/>
    </row>
    <row r="6385" spans="3:9" x14ac:dyDescent="0.2">
      <c r="C6385" s="126"/>
      <c r="D6385" s="138">
        <v>36623</v>
      </c>
      <c r="E6385" s="142"/>
      <c r="F6385" s="141">
        <v>11.85</v>
      </c>
      <c r="G6385" s="126"/>
      <c r="H6385" s="126"/>
      <c r="I6385" s="126"/>
    </row>
    <row r="6386" spans="3:9" x14ac:dyDescent="0.2">
      <c r="C6386" s="126"/>
      <c r="D6386" s="138">
        <v>36622</v>
      </c>
      <c r="E6386" s="142"/>
      <c r="F6386" s="141">
        <v>11.86</v>
      </c>
      <c r="G6386" s="126"/>
      <c r="H6386" s="126"/>
      <c r="I6386" s="126"/>
    </row>
    <row r="6387" spans="3:9" x14ac:dyDescent="0.2">
      <c r="C6387" s="126"/>
      <c r="D6387" s="138">
        <v>36621</v>
      </c>
      <c r="E6387" s="142"/>
      <c r="F6387" s="141">
        <v>11.86</v>
      </c>
      <c r="G6387" s="126"/>
      <c r="H6387" s="126"/>
      <c r="I6387" s="126"/>
    </row>
    <row r="6388" spans="3:9" x14ac:dyDescent="0.2">
      <c r="C6388" s="126"/>
      <c r="D6388" s="138">
        <v>36620</v>
      </c>
      <c r="E6388" s="142"/>
      <c r="F6388" s="141">
        <v>11.853</v>
      </c>
      <c r="G6388" s="126"/>
      <c r="H6388" s="126"/>
      <c r="I6388" s="126"/>
    </row>
    <row r="6389" spans="3:9" x14ac:dyDescent="0.2">
      <c r="C6389" s="126"/>
      <c r="D6389" s="138">
        <v>36619</v>
      </c>
      <c r="E6389" s="142"/>
      <c r="F6389" s="141">
        <v>11.83</v>
      </c>
      <c r="G6389" s="126"/>
      <c r="H6389" s="126"/>
      <c r="I6389" s="126"/>
    </row>
    <row r="6390" spans="3:9" x14ac:dyDescent="0.2">
      <c r="C6390" s="126"/>
      <c r="D6390" s="138">
        <v>36616</v>
      </c>
      <c r="E6390" s="142"/>
      <c r="F6390" s="141">
        <v>11.835000000000001</v>
      </c>
      <c r="G6390" s="126"/>
      <c r="H6390" s="126"/>
      <c r="I6390" s="126"/>
    </row>
    <row r="6391" spans="3:9" x14ac:dyDescent="0.2">
      <c r="C6391" s="126"/>
      <c r="D6391" s="138">
        <v>36615</v>
      </c>
      <c r="E6391" s="142"/>
      <c r="F6391" s="141">
        <v>11.84</v>
      </c>
      <c r="G6391" s="126"/>
      <c r="H6391" s="126"/>
      <c r="I6391" s="126"/>
    </row>
    <row r="6392" spans="3:9" x14ac:dyDescent="0.2">
      <c r="C6392" s="126"/>
      <c r="D6392" s="138">
        <v>36614</v>
      </c>
      <c r="E6392" s="142"/>
      <c r="F6392" s="141">
        <v>11.835000000000001</v>
      </c>
      <c r="G6392" s="126"/>
      <c r="H6392" s="126"/>
      <c r="I6392" s="126"/>
    </row>
    <row r="6393" spans="3:9" x14ac:dyDescent="0.2">
      <c r="C6393" s="126"/>
      <c r="D6393" s="138">
        <v>36613</v>
      </c>
      <c r="E6393" s="142"/>
      <c r="F6393" s="141">
        <v>11.84</v>
      </c>
      <c r="G6393" s="126"/>
      <c r="H6393" s="126"/>
      <c r="I6393" s="126"/>
    </row>
    <row r="6394" spans="3:9" x14ac:dyDescent="0.2">
      <c r="C6394" s="126"/>
      <c r="D6394" s="138">
        <v>36612</v>
      </c>
      <c r="E6394" s="142"/>
      <c r="F6394" s="141">
        <v>11.835000000000001</v>
      </c>
      <c r="G6394" s="126"/>
      <c r="H6394" s="126"/>
      <c r="I6394" s="126"/>
    </row>
    <row r="6395" spans="3:9" x14ac:dyDescent="0.2">
      <c r="C6395" s="126"/>
      <c r="D6395" s="138">
        <v>36609</v>
      </c>
      <c r="E6395" s="142"/>
      <c r="F6395" s="141">
        <v>11.845000000000001</v>
      </c>
      <c r="G6395" s="126"/>
      <c r="H6395" s="126"/>
      <c r="I6395" s="126"/>
    </row>
    <row r="6396" spans="3:9" x14ac:dyDescent="0.2">
      <c r="C6396" s="126"/>
      <c r="D6396" s="138">
        <v>36608</v>
      </c>
      <c r="E6396" s="142"/>
      <c r="F6396" s="141">
        <v>11.875</v>
      </c>
      <c r="G6396" s="126"/>
      <c r="H6396" s="126"/>
      <c r="I6396" s="126"/>
    </row>
    <row r="6397" spans="3:9" x14ac:dyDescent="0.2">
      <c r="C6397" s="126"/>
      <c r="D6397" s="138">
        <v>36607</v>
      </c>
      <c r="E6397" s="142"/>
      <c r="F6397" s="141">
        <v>11.86</v>
      </c>
      <c r="G6397" s="126"/>
      <c r="H6397" s="126"/>
      <c r="I6397" s="126"/>
    </row>
    <row r="6398" spans="3:9" x14ac:dyDescent="0.2">
      <c r="C6398" s="126"/>
      <c r="D6398" s="138">
        <v>36606</v>
      </c>
      <c r="E6398" s="142"/>
      <c r="F6398" s="141">
        <v>11.85</v>
      </c>
      <c r="G6398" s="126"/>
      <c r="H6398" s="126"/>
      <c r="I6398" s="126"/>
    </row>
    <row r="6399" spans="3:9" x14ac:dyDescent="0.2">
      <c r="C6399" s="126"/>
      <c r="D6399" s="138">
        <v>36605</v>
      </c>
      <c r="E6399" s="142"/>
      <c r="F6399" s="141">
        <v>11.835000000000001</v>
      </c>
      <c r="G6399" s="126"/>
      <c r="H6399" s="126"/>
      <c r="I6399" s="126"/>
    </row>
    <row r="6400" spans="3:9" x14ac:dyDescent="0.2">
      <c r="C6400" s="126"/>
      <c r="D6400" s="138">
        <v>36602</v>
      </c>
      <c r="E6400" s="142"/>
      <c r="F6400" s="141">
        <v>11.83</v>
      </c>
      <c r="G6400" s="126"/>
      <c r="H6400" s="126"/>
      <c r="I6400" s="126"/>
    </row>
    <row r="6401" spans="3:9" x14ac:dyDescent="0.2">
      <c r="C6401" s="126"/>
      <c r="D6401" s="138">
        <v>36601</v>
      </c>
      <c r="E6401" s="142"/>
      <c r="F6401" s="141">
        <v>11.84</v>
      </c>
      <c r="G6401" s="126"/>
      <c r="H6401" s="126"/>
      <c r="I6401" s="126"/>
    </row>
    <row r="6402" spans="3:9" x14ac:dyDescent="0.2">
      <c r="C6402" s="126"/>
      <c r="D6402" s="138">
        <v>36600</v>
      </c>
      <c r="E6402" s="142"/>
      <c r="F6402" s="141">
        <v>11.86</v>
      </c>
      <c r="G6402" s="126"/>
      <c r="H6402" s="126"/>
      <c r="I6402" s="126"/>
    </row>
    <row r="6403" spans="3:9" x14ac:dyDescent="0.2">
      <c r="C6403" s="126"/>
      <c r="D6403" s="138">
        <v>36599</v>
      </c>
      <c r="E6403" s="142"/>
      <c r="F6403" s="141">
        <v>11.824999999999999</v>
      </c>
      <c r="G6403" s="126"/>
      <c r="H6403" s="126"/>
      <c r="I6403" s="126"/>
    </row>
    <row r="6404" spans="3:9" x14ac:dyDescent="0.2">
      <c r="C6404" s="126"/>
      <c r="D6404" s="138">
        <v>36598</v>
      </c>
      <c r="E6404" s="142"/>
      <c r="F6404" s="141">
        <v>11.785</v>
      </c>
      <c r="G6404" s="126"/>
      <c r="H6404" s="126"/>
      <c r="I6404" s="126"/>
    </row>
    <row r="6405" spans="3:9" x14ac:dyDescent="0.2">
      <c r="C6405" s="126"/>
      <c r="D6405" s="138">
        <v>36595</v>
      </c>
      <c r="E6405" s="142"/>
      <c r="F6405" s="141">
        <v>11.775</v>
      </c>
      <c r="G6405" s="126"/>
      <c r="H6405" s="126"/>
      <c r="I6405" s="126"/>
    </row>
    <row r="6406" spans="3:9" x14ac:dyDescent="0.2">
      <c r="C6406" s="126"/>
      <c r="D6406" s="138">
        <v>36594</v>
      </c>
      <c r="E6406" s="142"/>
      <c r="F6406" s="141">
        <v>11.775</v>
      </c>
      <c r="G6406" s="126"/>
      <c r="H6406" s="126"/>
      <c r="I6406" s="126"/>
    </row>
    <row r="6407" spans="3:9" x14ac:dyDescent="0.2">
      <c r="C6407" s="126"/>
      <c r="D6407" s="138">
        <v>36593</v>
      </c>
      <c r="E6407" s="142"/>
      <c r="F6407" s="141">
        <v>11.77</v>
      </c>
      <c r="G6407" s="126"/>
      <c r="H6407" s="126"/>
      <c r="I6407" s="126"/>
    </row>
    <row r="6408" spans="3:9" x14ac:dyDescent="0.2">
      <c r="C6408" s="126"/>
      <c r="D6408" s="138">
        <v>36588</v>
      </c>
      <c r="E6408" s="142"/>
      <c r="F6408" s="141">
        <v>11.755000000000001</v>
      </c>
      <c r="G6408" s="126"/>
      <c r="H6408" s="126"/>
      <c r="I6408" s="126"/>
    </row>
    <row r="6409" spans="3:9" x14ac:dyDescent="0.2">
      <c r="C6409" s="126"/>
      <c r="D6409" s="138">
        <v>36587</v>
      </c>
      <c r="E6409" s="142"/>
      <c r="F6409" s="141">
        <v>11.755000000000001</v>
      </c>
      <c r="G6409" s="126"/>
      <c r="H6409" s="126"/>
      <c r="I6409" s="126"/>
    </row>
    <row r="6410" spans="3:9" x14ac:dyDescent="0.2">
      <c r="C6410" s="126"/>
      <c r="D6410" s="138">
        <v>36585</v>
      </c>
      <c r="E6410" s="142"/>
      <c r="F6410" s="141">
        <v>11.755000000000001</v>
      </c>
      <c r="G6410" s="126"/>
      <c r="H6410" s="126"/>
      <c r="I6410" s="126"/>
    </row>
    <row r="6411" spans="3:9" x14ac:dyDescent="0.2">
      <c r="C6411" s="126"/>
      <c r="D6411" s="138">
        <v>36584</v>
      </c>
      <c r="E6411" s="142"/>
      <c r="F6411" s="141">
        <v>11.744999999999999</v>
      </c>
      <c r="G6411" s="126"/>
      <c r="H6411" s="126"/>
      <c r="I6411" s="126"/>
    </row>
    <row r="6412" spans="3:9" x14ac:dyDescent="0.2">
      <c r="C6412" s="126"/>
      <c r="D6412" s="138">
        <v>36581</v>
      </c>
      <c r="E6412" s="142"/>
      <c r="F6412" s="141">
        <v>11.744999999999999</v>
      </c>
      <c r="G6412" s="126"/>
      <c r="H6412" s="126"/>
      <c r="I6412" s="126"/>
    </row>
    <row r="6413" spans="3:9" x14ac:dyDescent="0.2">
      <c r="C6413" s="126"/>
      <c r="D6413" s="138">
        <v>36580</v>
      </c>
      <c r="E6413" s="142"/>
      <c r="F6413" s="141">
        <v>11.747999999999999</v>
      </c>
      <c r="G6413" s="126"/>
      <c r="H6413" s="126"/>
      <c r="I6413" s="126"/>
    </row>
    <row r="6414" spans="3:9" x14ac:dyDescent="0.2">
      <c r="C6414" s="126"/>
      <c r="D6414" s="138">
        <v>36579</v>
      </c>
      <c r="E6414" s="142"/>
      <c r="F6414" s="141">
        <v>11.75</v>
      </c>
      <c r="G6414" s="126"/>
      <c r="H6414" s="126"/>
      <c r="I6414" s="126"/>
    </row>
    <row r="6415" spans="3:9" x14ac:dyDescent="0.2">
      <c r="C6415" s="126"/>
      <c r="D6415" s="138">
        <v>36578</v>
      </c>
      <c r="E6415" s="142"/>
      <c r="F6415" s="141">
        <v>11.74</v>
      </c>
      <c r="G6415" s="126"/>
      <c r="H6415" s="126"/>
      <c r="I6415" s="126"/>
    </row>
    <row r="6416" spans="3:9" x14ac:dyDescent="0.2">
      <c r="C6416" s="126"/>
      <c r="D6416" s="138">
        <v>36577</v>
      </c>
      <c r="E6416" s="142"/>
      <c r="F6416" s="141">
        <v>11.73</v>
      </c>
      <c r="G6416" s="126"/>
      <c r="H6416" s="126"/>
      <c r="I6416" s="126"/>
    </row>
    <row r="6417" spans="3:9" x14ac:dyDescent="0.2">
      <c r="C6417" s="126"/>
      <c r="D6417" s="138">
        <v>36574</v>
      </c>
      <c r="E6417" s="142"/>
      <c r="F6417" s="141">
        <v>11.72</v>
      </c>
      <c r="G6417" s="126"/>
      <c r="H6417" s="126"/>
      <c r="I6417" s="126"/>
    </row>
    <row r="6418" spans="3:9" x14ac:dyDescent="0.2">
      <c r="C6418" s="126"/>
      <c r="D6418" s="138">
        <v>36573</v>
      </c>
      <c r="E6418" s="142"/>
      <c r="F6418" s="141">
        <v>11.718</v>
      </c>
      <c r="G6418" s="126"/>
      <c r="H6418" s="126"/>
      <c r="I6418" s="126"/>
    </row>
    <row r="6419" spans="3:9" x14ac:dyDescent="0.2">
      <c r="C6419" s="126"/>
      <c r="D6419" s="138">
        <v>36572</v>
      </c>
      <c r="E6419" s="142"/>
      <c r="F6419" s="141">
        <v>11.72</v>
      </c>
      <c r="G6419" s="126"/>
      <c r="H6419" s="126"/>
      <c r="I6419" s="126"/>
    </row>
    <row r="6420" spans="3:9" x14ac:dyDescent="0.2">
      <c r="C6420" s="126"/>
      <c r="D6420" s="138">
        <v>36571</v>
      </c>
      <c r="E6420" s="142"/>
      <c r="F6420" s="141">
        <v>11.715</v>
      </c>
      <c r="G6420" s="126"/>
      <c r="H6420" s="126"/>
      <c r="I6420" s="126"/>
    </row>
    <row r="6421" spans="3:9" x14ac:dyDescent="0.2">
      <c r="C6421" s="126"/>
      <c r="D6421" s="138">
        <v>36570</v>
      </c>
      <c r="E6421" s="142"/>
      <c r="F6421" s="141">
        <v>11.715</v>
      </c>
      <c r="G6421" s="126"/>
      <c r="H6421" s="126"/>
      <c r="I6421" s="126"/>
    </row>
    <row r="6422" spans="3:9" x14ac:dyDescent="0.2">
      <c r="C6422" s="126"/>
      <c r="D6422" s="138">
        <v>36567</v>
      </c>
      <c r="E6422" s="142"/>
      <c r="F6422" s="141">
        <v>11.7</v>
      </c>
      <c r="G6422" s="126"/>
      <c r="H6422" s="126"/>
      <c r="I6422" s="126"/>
    </row>
    <row r="6423" spans="3:9" x14ac:dyDescent="0.2">
      <c r="C6423" s="126"/>
      <c r="D6423" s="138">
        <v>36566</v>
      </c>
      <c r="E6423" s="142"/>
      <c r="F6423" s="141">
        <v>11.705</v>
      </c>
      <c r="G6423" s="126"/>
      <c r="H6423" s="126"/>
      <c r="I6423" s="126"/>
    </row>
    <row r="6424" spans="3:9" x14ac:dyDescent="0.2">
      <c r="C6424" s="126"/>
      <c r="D6424" s="138">
        <v>36565</v>
      </c>
      <c r="E6424" s="142"/>
      <c r="F6424" s="141">
        <v>11.7</v>
      </c>
      <c r="G6424" s="126"/>
      <c r="H6424" s="126"/>
      <c r="I6424" s="126"/>
    </row>
    <row r="6425" spans="3:9" x14ac:dyDescent="0.2">
      <c r="C6425" s="126"/>
      <c r="D6425" s="138">
        <v>36564</v>
      </c>
      <c r="E6425" s="142"/>
      <c r="F6425" s="141">
        <v>11.705</v>
      </c>
      <c r="G6425" s="126"/>
      <c r="H6425" s="126"/>
      <c r="I6425" s="126"/>
    </row>
    <row r="6426" spans="3:9" x14ac:dyDescent="0.2">
      <c r="C6426" s="126"/>
      <c r="D6426" s="138">
        <v>36563</v>
      </c>
      <c r="E6426" s="142"/>
      <c r="F6426" s="141">
        <v>11.7</v>
      </c>
      <c r="G6426" s="126"/>
      <c r="H6426" s="126"/>
      <c r="I6426" s="126"/>
    </row>
    <row r="6427" spans="3:9" x14ac:dyDescent="0.2">
      <c r="C6427" s="126"/>
      <c r="D6427" s="138">
        <v>36560</v>
      </c>
      <c r="E6427" s="142"/>
      <c r="F6427" s="141">
        <v>11.685</v>
      </c>
      <c r="G6427" s="126"/>
      <c r="H6427" s="126"/>
      <c r="I6427" s="126"/>
    </row>
    <row r="6428" spans="3:9" x14ac:dyDescent="0.2">
      <c r="C6428" s="126"/>
      <c r="D6428" s="138">
        <v>36559</v>
      </c>
      <c r="E6428" s="142"/>
      <c r="F6428" s="141">
        <v>11.685</v>
      </c>
      <c r="G6428" s="126"/>
      <c r="H6428" s="126"/>
      <c r="I6428" s="126"/>
    </row>
    <row r="6429" spans="3:9" x14ac:dyDescent="0.2">
      <c r="C6429" s="126"/>
      <c r="D6429" s="138">
        <v>36558</v>
      </c>
      <c r="E6429" s="142"/>
      <c r="F6429" s="141">
        <v>11.68</v>
      </c>
      <c r="G6429" s="126"/>
      <c r="H6429" s="126"/>
      <c r="I6429" s="126"/>
    </row>
    <row r="6430" spans="3:9" x14ac:dyDescent="0.2">
      <c r="C6430" s="126"/>
      <c r="D6430" s="138">
        <v>36557</v>
      </c>
      <c r="E6430" s="142"/>
      <c r="F6430" s="141">
        <v>11.68</v>
      </c>
      <c r="G6430" s="126"/>
      <c r="H6430" s="126"/>
      <c r="I6430" s="126"/>
    </row>
    <row r="6431" spans="3:9" x14ac:dyDescent="0.2">
      <c r="C6431" s="126"/>
      <c r="D6431" s="138">
        <v>36556</v>
      </c>
      <c r="E6431" s="142"/>
      <c r="F6431" s="141">
        <v>11.675000000000001</v>
      </c>
      <c r="G6431" s="126"/>
      <c r="H6431" s="126"/>
      <c r="I6431" s="126"/>
    </row>
    <row r="6432" spans="3:9" x14ac:dyDescent="0.2">
      <c r="C6432" s="126"/>
      <c r="D6432" s="138">
        <v>36553</v>
      </c>
      <c r="E6432" s="142"/>
      <c r="F6432" s="141">
        <v>11.67</v>
      </c>
      <c r="G6432" s="126"/>
      <c r="H6432" s="126"/>
      <c r="I6432" s="126"/>
    </row>
    <row r="6433" spans="3:9" x14ac:dyDescent="0.2">
      <c r="C6433" s="126"/>
      <c r="D6433" s="138">
        <v>36552</v>
      </c>
      <c r="E6433" s="142"/>
      <c r="F6433" s="141">
        <v>11.66</v>
      </c>
      <c r="G6433" s="126"/>
      <c r="H6433" s="126"/>
      <c r="I6433" s="126"/>
    </row>
    <row r="6434" spans="3:9" x14ac:dyDescent="0.2">
      <c r="C6434" s="126"/>
      <c r="D6434" s="138">
        <v>36551</v>
      </c>
      <c r="E6434" s="142"/>
      <c r="F6434" s="141">
        <v>11.66</v>
      </c>
      <c r="G6434" s="126"/>
      <c r="H6434" s="126"/>
      <c r="I6434" s="126"/>
    </row>
    <row r="6435" spans="3:9" x14ac:dyDescent="0.2">
      <c r="C6435" s="126"/>
      <c r="D6435" s="138">
        <v>36550</v>
      </c>
      <c r="E6435" s="142"/>
      <c r="F6435" s="141">
        <v>11.66</v>
      </c>
      <c r="G6435" s="126"/>
      <c r="H6435" s="126"/>
      <c r="I6435" s="126"/>
    </row>
    <row r="6436" spans="3:9" x14ac:dyDescent="0.2">
      <c r="C6436" s="126"/>
      <c r="D6436" s="138">
        <v>36549</v>
      </c>
      <c r="E6436" s="142"/>
      <c r="F6436" s="141">
        <v>11.66</v>
      </c>
      <c r="G6436" s="126"/>
      <c r="H6436" s="126"/>
      <c r="I6436" s="126"/>
    </row>
    <row r="6437" spans="3:9" x14ac:dyDescent="0.2">
      <c r="C6437" s="126"/>
      <c r="D6437" s="138">
        <v>36546</v>
      </c>
      <c r="E6437" s="142"/>
      <c r="F6437" s="141">
        <v>11.65</v>
      </c>
      <c r="G6437" s="126"/>
      <c r="H6437" s="126"/>
      <c r="I6437" s="126"/>
    </row>
    <row r="6438" spans="3:9" x14ac:dyDescent="0.2">
      <c r="C6438" s="126"/>
      <c r="D6438" s="138">
        <v>36545</v>
      </c>
      <c r="E6438" s="142"/>
      <c r="F6438" s="141">
        <v>11.66</v>
      </c>
      <c r="G6438" s="126"/>
      <c r="H6438" s="126"/>
      <c r="I6438" s="126"/>
    </row>
    <row r="6439" spans="3:9" x14ac:dyDescent="0.2">
      <c r="C6439" s="126"/>
      <c r="D6439" s="138">
        <v>36544</v>
      </c>
      <c r="E6439" s="142"/>
      <c r="F6439" s="141">
        <v>11.66</v>
      </c>
      <c r="G6439" s="126"/>
      <c r="H6439" s="126"/>
      <c r="I6439" s="126"/>
    </row>
    <row r="6440" spans="3:9" x14ac:dyDescent="0.2">
      <c r="C6440" s="126"/>
      <c r="D6440" s="138">
        <v>36543</v>
      </c>
      <c r="E6440" s="142"/>
      <c r="F6440" s="141">
        <v>11.664999999999999</v>
      </c>
      <c r="G6440" s="126"/>
      <c r="H6440" s="126"/>
      <c r="I6440" s="126"/>
    </row>
    <row r="6441" spans="3:9" x14ac:dyDescent="0.2">
      <c r="C6441" s="126"/>
      <c r="D6441" s="138">
        <v>36542</v>
      </c>
      <c r="E6441" s="142"/>
      <c r="F6441" s="141">
        <v>11.664999999999999</v>
      </c>
      <c r="G6441" s="126"/>
      <c r="H6441" s="126"/>
      <c r="I6441" s="126"/>
    </row>
    <row r="6442" spans="3:9" x14ac:dyDescent="0.2">
      <c r="C6442" s="126"/>
      <c r="D6442" s="138">
        <v>36539</v>
      </c>
      <c r="E6442" s="142"/>
      <c r="F6442" s="141">
        <v>11.67</v>
      </c>
      <c r="G6442" s="126"/>
      <c r="H6442" s="126"/>
      <c r="I6442" s="126"/>
    </row>
    <row r="6443" spans="3:9" x14ac:dyDescent="0.2">
      <c r="C6443" s="126"/>
      <c r="D6443" s="138">
        <v>36538</v>
      </c>
      <c r="E6443" s="142"/>
      <c r="F6443" s="141">
        <v>11.67</v>
      </c>
      <c r="G6443" s="126"/>
      <c r="H6443" s="126"/>
      <c r="I6443" s="126"/>
    </row>
    <row r="6444" spans="3:9" x14ac:dyDescent="0.2">
      <c r="C6444" s="126"/>
      <c r="D6444" s="138">
        <v>36537</v>
      </c>
      <c r="E6444" s="142"/>
      <c r="F6444" s="141">
        <v>11.654999999999999</v>
      </c>
      <c r="G6444" s="126"/>
      <c r="H6444" s="126"/>
      <c r="I6444" s="126"/>
    </row>
    <row r="6445" spans="3:9" x14ac:dyDescent="0.2">
      <c r="C6445" s="126"/>
      <c r="D6445" s="138">
        <v>36536</v>
      </c>
      <c r="E6445" s="142"/>
      <c r="F6445" s="141">
        <v>11.638</v>
      </c>
      <c r="G6445" s="126"/>
      <c r="H6445" s="126"/>
      <c r="I6445" s="126"/>
    </row>
    <row r="6446" spans="3:9" x14ac:dyDescent="0.2">
      <c r="C6446" s="126"/>
      <c r="D6446" s="138">
        <v>36535</v>
      </c>
      <c r="E6446" s="142"/>
      <c r="F6446" s="141">
        <v>11.63</v>
      </c>
      <c r="G6446" s="126"/>
      <c r="H6446" s="126"/>
      <c r="I6446" s="126"/>
    </row>
    <row r="6447" spans="3:9" x14ac:dyDescent="0.2">
      <c r="C6447" s="126"/>
      <c r="D6447" s="138">
        <v>36532</v>
      </c>
      <c r="E6447" s="142"/>
      <c r="F6447" s="141">
        <v>11.62</v>
      </c>
      <c r="G6447" s="126"/>
      <c r="H6447" s="126"/>
      <c r="I6447" s="126"/>
    </row>
    <row r="6448" spans="3:9" x14ac:dyDescent="0.2">
      <c r="C6448" s="126"/>
      <c r="D6448" s="138">
        <v>36530</v>
      </c>
      <c r="E6448" s="142"/>
      <c r="F6448" s="141">
        <v>11.62</v>
      </c>
      <c r="G6448" s="126"/>
      <c r="H6448" s="126"/>
      <c r="I6448" s="126"/>
    </row>
    <row r="6449" spans="3:9" x14ac:dyDescent="0.2">
      <c r="C6449" s="126"/>
      <c r="D6449" s="138">
        <v>36529</v>
      </c>
      <c r="E6449" s="142"/>
      <c r="F6449" s="141">
        <v>11.618</v>
      </c>
      <c r="G6449" s="126"/>
      <c r="H6449" s="126"/>
      <c r="I6449" s="126"/>
    </row>
    <row r="6450" spans="3:9" x14ac:dyDescent="0.2">
      <c r="C6450" s="126"/>
      <c r="D6450" s="138">
        <v>36528</v>
      </c>
      <c r="E6450" s="142"/>
      <c r="F6450" s="141">
        <v>11.615</v>
      </c>
      <c r="G6450" s="126"/>
      <c r="H6450" s="126"/>
      <c r="I6450" s="126"/>
    </row>
    <row r="6451" spans="3:9" x14ac:dyDescent="0.2">
      <c r="C6451" s="126"/>
      <c r="D6451" s="138">
        <v>36524</v>
      </c>
      <c r="E6451" s="142"/>
      <c r="F6451" s="141">
        <v>11.61</v>
      </c>
      <c r="G6451" s="126"/>
      <c r="H6451" s="126"/>
      <c r="I6451" s="126"/>
    </row>
    <row r="6452" spans="3:9" x14ac:dyDescent="0.2">
      <c r="C6452" s="126"/>
      <c r="D6452" s="138">
        <v>36523</v>
      </c>
      <c r="E6452" s="142"/>
      <c r="F6452" s="141">
        <v>11.625</v>
      </c>
      <c r="G6452" s="126"/>
      <c r="H6452" s="126"/>
      <c r="I6452" s="126"/>
    </row>
    <row r="6453" spans="3:9" x14ac:dyDescent="0.2">
      <c r="C6453" s="126"/>
      <c r="D6453" s="138">
        <v>36522</v>
      </c>
      <c r="E6453" s="142"/>
      <c r="F6453" s="141">
        <v>11.643000000000001</v>
      </c>
      <c r="G6453" s="126"/>
      <c r="H6453" s="126"/>
      <c r="I6453" s="126"/>
    </row>
    <row r="6454" spans="3:9" x14ac:dyDescent="0.2">
      <c r="C6454" s="126"/>
      <c r="D6454" s="138">
        <v>36521</v>
      </c>
      <c r="E6454" s="142"/>
      <c r="F6454" s="141">
        <v>11.625</v>
      </c>
      <c r="G6454" s="126"/>
      <c r="H6454" s="126"/>
      <c r="I6454" s="126"/>
    </row>
    <row r="6455" spans="3:9" x14ac:dyDescent="0.2">
      <c r="C6455" s="126"/>
      <c r="D6455" s="138">
        <v>36518</v>
      </c>
      <c r="E6455" s="142"/>
      <c r="F6455" s="141">
        <v>11.625</v>
      </c>
      <c r="G6455" s="126"/>
      <c r="H6455" s="126"/>
      <c r="I6455" s="126"/>
    </row>
    <row r="6456" spans="3:9" x14ac:dyDescent="0.2">
      <c r="C6456" s="126"/>
      <c r="D6456" s="138">
        <v>36517</v>
      </c>
      <c r="E6456" s="142"/>
      <c r="F6456" s="141">
        <v>11.625</v>
      </c>
      <c r="G6456" s="126"/>
      <c r="H6456" s="126"/>
      <c r="I6456" s="126"/>
    </row>
    <row r="6457" spans="3:9" x14ac:dyDescent="0.2">
      <c r="C6457" s="126"/>
      <c r="D6457" s="138">
        <v>36516</v>
      </c>
      <c r="E6457" s="142"/>
      <c r="F6457" s="141">
        <v>11.62</v>
      </c>
      <c r="G6457" s="126"/>
      <c r="H6457" s="126"/>
      <c r="I6457" s="126"/>
    </row>
    <row r="6458" spans="3:9" x14ac:dyDescent="0.2">
      <c r="C6458" s="126"/>
      <c r="D6458" s="138">
        <v>36515</v>
      </c>
      <c r="E6458" s="142"/>
      <c r="F6458" s="141">
        <v>11.61</v>
      </c>
      <c r="G6458" s="126"/>
      <c r="H6458" s="126"/>
      <c r="I6458" s="126"/>
    </row>
    <row r="6459" spans="3:9" x14ac:dyDescent="0.2">
      <c r="C6459" s="126"/>
      <c r="D6459" s="138">
        <v>36514</v>
      </c>
      <c r="E6459" s="142"/>
      <c r="F6459" s="141">
        <v>11.605</v>
      </c>
      <c r="G6459" s="126"/>
      <c r="H6459" s="126"/>
      <c r="I6459" s="126"/>
    </row>
    <row r="6460" spans="3:9" x14ac:dyDescent="0.2">
      <c r="C6460" s="126"/>
      <c r="D6460" s="138">
        <v>36511</v>
      </c>
      <c r="E6460" s="142"/>
      <c r="F6460" s="141">
        <v>11.593</v>
      </c>
      <c r="G6460" s="126"/>
      <c r="H6460" s="126"/>
      <c r="I6460" s="126"/>
    </row>
    <row r="6461" spans="3:9" x14ac:dyDescent="0.2">
      <c r="C6461" s="126"/>
      <c r="D6461" s="138">
        <v>36510</v>
      </c>
      <c r="E6461" s="142"/>
      <c r="F6461" s="141">
        <v>11.59</v>
      </c>
      <c r="G6461" s="126"/>
      <c r="H6461" s="126"/>
      <c r="I6461" s="126"/>
    </row>
    <row r="6462" spans="3:9" x14ac:dyDescent="0.2">
      <c r="C6462" s="126"/>
      <c r="D6462" s="138">
        <v>36509</v>
      </c>
      <c r="E6462" s="142"/>
      <c r="F6462" s="141">
        <v>11.595000000000001</v>
      </c>
      <c r="G6462" s="126"/>
      <c r="H6462" s="126"/>
      <c r="I6462" s="126"/>
    </row>
    <row r="6463" spans="3:9" x14ac:dyDescent="0.2">
      <c r="C6463" s="126"/>
      <c r="D6463" s="138">
        <v>36508</v>
      </c>
      <c r="E6463" s="142"/>
      <c r="F6463" s="141">
        <v>11.59</v>
      </c>
      <c r="G6463" s="126"/>
      <c r="H6463" s="126"/>
      <c r="I6463" s="126"/>
    </row>
    <row r="6464" spans="3:9" x14ac:dyDescent="0.2">
      <c r="C6464" s="126"/>
      <c r="D6464" s="138">
        <v>36507</v>
      </c>
      <c r="E6464" s="142"/>
      <c r="F6464" s="141">
        <v>11.59</v>
      </c>
      <c r="G6464" s="126"/>
      <c r="H6464" s="126"/>
      <c r="I6464" s="126"/>
    </row>
    <row r="6465" spans="3:9" x14ac:dyDescent="0.2">
      <c r="C6465" s="126"/>
      <c r="D6465" s="138">
        <v>36504</v>
      </c>
      <c r="E6465" s="142"/>
      <c r="F6465" s="141">
        <v>11.58</v>
      </c>
      <c r="G6465" s="126"/>
      <c r="H6465" s="126"/>
      <c r="I6465" s="126"/>
    </row>
    <row r="6466" spans="3:9" x14ac:dyDescent="0.2">
      <c r="C6466" s="126"/>
      <c r="D6466" s="138">
        <v>36503</v>
      </c>
      <c r="E6466" s="142"/>
      <c r="F6466" s="141">
        <v>11.59</v>
      </c>
      <c r="G6466" s="126"/>
      <c r="H6466" s="126"/>
      <c r="I6466" s="126"/>
    </row>
    <row r="6467" spans="3:9" x14ac:dyDescent="0.2">
      <c r="C6467" s="126"/>
      <c r="D6467" s="138">
        <v>36502</v>
      </c>
      <c r="E6467" s="142"/>
      <c r="F6467" s="141">
        <v>11.595000000000001</v>
      </c>
      <c r="G6467" s="126"/>
      <c r="H6467" s="126"/>
      <c r="I6467" s="126"/>
    </row>
    <row r="6468" spans="3:9" x14ac:dyDescent="0.2">
      <c r="C6468" s="126"/>
      <c r="D6468" s="138">
        <v>36501</v>
      </c>
      <c r="E6468" s="142"/>
      <c r="F6468" s="141">
        <v>11.595000000000001</v>
      </c>
      <c r="G6468" s="126"/>
      <c r="H6468" s="126"/>
      <c r="I6468" s="126"/>
    </row>
    <row r="6469" spans="3:9" x14ac:dyDescent="0.2">
      <c r="C6469" s="126"/>
      <c r="D6469" s="138">
        <v>36500</v>
      </c>
      <c r="E6469" s="142"/>
      <c r="F6469" s="141">
        <v>11.565</v>
      </c>
      <c r="G6469" s="126"/>
      <c r="H6469" s="126"/>
      <c r="I6469" s="126"/>
    </row>
    <row r="6470" spans="3:9" x14ac:dyDescent="0.2">
      <c r="C6470" s="126"/>
      <c r="D6470" s="138">
        <v>36497</v>
      </c>
      <c r="E6470" s="142"/>
      <c r="F6470" s="141">
        <v>11.555</v>
      </c>
      <c r="G6470" s="126"/>
      <c r="H6470" s="126"/>
      <c r="I6470" s="126"/>
    </row>
    <row r="6471" spans="3:9" x14ac:dyDescent="0.2">
      <c r="C6471" s="126"/>
      <c r="D6471" s="138">
        <v>36496</v>
      </c>
      <c r="E6471" s="142"/>
      <c r="F6471" s="141">
        <v>11.555</v>
      </c>
      <c r="G6471" s="126"/>
      <c r="H6471" s="126"/>
      <c r="I6471" s="126"/>
    </row>
    <row r="6472" spans="3:9" x14ac:dyDescent="0.2">
      <c r="C6472" s="126"/>
      <c r="D6472" s="138">
        <v>36495</v>
      </c>
      <c r="E6472" s="142"/>
      <c r="F6472" s="141">
        <v>11.555</v>
      </c>
      <c r="G6472" s="126"/>
      <c r="H6472" s="126"/>
      <c r="I6472" s="126"/>
    </row>
    <row r="6473" spans="3:9" x14ac:dyDescent="0.2">
      <c r="C6473" s="126"/>
      <c r="D6473" s="138">
        <v>36494</v>
      </c>
      <c r="E6473" s="142"/>
      <c r="F6473" s="141">
        <v>11.548999999999999</v>
      </c>
      <c r="G6473" s="126"/>
      <c r="H6473" s="126"/>
      <c r="I6473" s="126"/>
    </row>
    <row r="6474" spans="3:9" x14ac:dyDescent="0.2">
      <c r="C6474" s="126"/>
      <c r="D6474" s="138">
        <v>36493</v>
      </c>
      <c r="E6474" s="142"/>
      <c r="F6474" s="141">
        <v>11.545999999999999</v>
      </c>
      <c r="G6474" s="126"/>
      <c r="H6474" s="126"/>
      <c r="I6474" s="126"/>
    </row>
    <row r="6475" spans="3:9" x14ac:dyDescent="0.2">
      <c r="C6475" s="126"/>
      <c r="D6475" s="138">
        <v>36490</v>
      </c>
      <c r="E6475" s="142"/>
      <c r="F6475" s="141">
        <v>11.545</v>
      </c>
      <c r="G6475" s="126"/>
      <c r="H6475" s="126"/>
      <c r="I6475" s="126"/>
    </row>
    <row r="6476" spans="3:9" x14ac:dyDescent="0.2">
      <c r="C6476" s="126"/>
      <c r="D6476" s="138">
        <v>36489</v>
      </c>
      <c r="E6476" s="142"/>
      <c r="F6476" s="141">
        <v>11.585000000000001</v>
      </c>
      <c r="G6476" s="126"/>
      <c r="H6476" s="126"/>
      <c r="I6476" s="126"/>
    </row>
    <row r="6477" spans="3:9" x14ac:dyDescent="0.2">
      <c r="C6477" s="126"/>
      <c r="D6477" s="138">
        <v>36488</v>
      </c>
      <c r="E6477" s="142"/>
      <c r="F6477" s="141">
        <v>11.6</v>
      </c>
      <c r="G6477" s="126"/>
      <c r="H6477" s="126"/>
      <c r="I6477" s="126"/>
    </row>
    <row r="6478" spans="3:9" x14ac:dyDescent="0.2">
      <c r="C6478" s="126"/>
      <c r="D6478" s="138">
        <v>36487</v>
      </c>
      <c r="E6478" s="142"/>
      <c r="F6478" s="141">
        <v>11.58</v>
      </c>
      <c r="G6478" s="126"/>
      <c r="H6478" s="126"/>
      <c r="I6478" s="126"/>
    </row>
    <row r="6479" spans="3:9" x14ac:dyDescent="0.2">
      <c r="C6479" s="126"/>
      <c r="D6479" s="138">
        <v>36486</v>
      </c>
      <c r="E6479" s="142"/>
      <c r="F6479" s="141">
        <v>11.58</v>
      </c>
      <c r="G6479" s="126"/>
      <c r="H6479" s="126"/>
      <c r="I6479" s="126"/>
    </row>
    <row r="6480" spans="3:9" x14ac:dyDescent="0.2">
      <c r="C6480" s="126"/>
      <c r="D6480" s="138">
        <v>36483</v>
      </c>
      <c r="E6480" s="142"/>
      <c r="F6480" s="141">
        <v>11.58</v>
      </c>
      <c r="G6480" s="126"/>
      <c r="H6480" s="126"/>
      <c r="I6480" s="126"/>
    </row>
    <row r="6481" spans="3:9" x14ac:dyDescent="0.2">
      <c r="C6481" s="126"/>
      <c r="D6481" s="138">
        <v>36482</v>
      </c>
      <c r="E6481" s="142"/>
      <c r="F6481" s="141">
        <v>11.61</v>
      </c>
      <c r="G6481" s="126"/>
      <c r="H6481" s="126"/>
      <c r="I6481" s="126"/>
    </row>
    <row r="6482" spans="3:9" x14ac:dyDescent="0.2">
      <c r="C6482" s="126"/>
      <c r="D6482" s="138">
        <v>36481</v>
      </c>
      <c r="E6482" s="142"/>
      <c r="F6482" s="141">
        <v>11.62</v>
      </c>
      <c r="G6482" s="126"/>
      <c r="H6482" s="126"/>
      <c r="I6482" s="126"/>
    </row>
    <row r="6483" spans="3:9" x14ac:dyDescent="0.2">
      <c r="C6483" s="126"/>
      <c r="D6483" s="138">
        <v>36480</v>
      </c>
      <c r="E6483" s="142"/>
      <c r="F6483" s="141">
        <v>11.55</v>
      </c>
      <c r="G6483" s="126"/>
      <c r="H6483" s="126"/>
      <c r="I6483" s="126"/>
    </row>
    <row r="6484" spans="3:9" x14ac:dyDescent="0.2">
      <c r="C6484" s="126"/>
      <c r="D6484" s="138">
        <v>36479</v>
      </c>
      <c r="E6484" s="142"/>
      <c r="F6484" s="141">
        <v>11.513999999999999</v>
      </c>
      <c r="G6484" s="126"/>
      <c r="H6484" s="126"/>
      <c r="I6484" s="126"/>
    </row>
    <row r="6485" spans="3:9" x14ac:dyDescent="0.2">
      <c r="C6485" s="126"/>
      <c r="D6485" s="138">
        <v>36476</v>
      </c>
      <c r="E6485" s="142"/>
      <c r="F6485" s="141">
        <v>11.505000000000001</v>
      </c>
      <c r="G6485" s="126"/>
      <c r="H6485" s="126"/>
      <c r="I6485" s="126"/>
    </row>
    <row r="6486" spans="3:9" x14ac:dyDescent="0.2">
      <c r="C6486" s="126"/>
      <c r="D6486" s="138">
        <v>36475</v>
      </c>
      <c r="E6486" s="142"/>
      <c r="F6486" s="141">
        <v>11.515000000000001</v>
      </c>
      <c r="G6486" s="126"/>
      <c r="H6486" s="126"/>
      <c r="I6486" s="126"/>
    </row>
    <row r="6487" spans="3:9" x14ac:dyDescent="0.2">
      <c r="C6487" s="126"/>
      <c r="D6487" s="138">
        <v>36474</v>
      </c>
      <c r="E6487" s="142"/>
      <c r="F6487" s="141">
        <v>11.53</v>
      </c>
      <c r="G6487" s="126"/>
      <c r="H6487" s="126"/>
      <c r="I6487" s="126"/>
    </row>
    <row r="6488" spans="3:9" x14ac:dyDescent="0.2">
      <c r="C6488" s="126"/>
      <c r="D6488" s="138">
        <v>36473</v>
      </c>
      <c r="E6488" s="142"/>
      <c r="F6488" s="141">
        <v>11.56</v>
      </c>
      <c r="G6488" s="126"/>
      <c r="H6488" s="126"/>
      <c r="I6488" s="126"/>
    </row>
    <row r="6489" spans="3:9" x14ac:dyDescent="0.2">
      <c r="C6489" s="126"/>
      <c r="D6489" s="138">
        <v>36472</v>
      </c>
      <c r="E6489" s="142"/>
      <c r="F6489" s="141">
        <v>11.55</v>
      </c>
      <c r="G6489" s="126"/>
      <c r="H6489" s="126"/>
      <c r="I6489" s="126"/>
    </row>
    <row r="6490" spans="3:9" x14ac:dyDescent="0.2">
      <c r="C6490" s="126"/>
      <c r="D6490" s="138">
        <v>36469</v>
      </c>
      <c r="E6490" s="142"/>
      <c r="F6490" s="141">
        <v>11.59</v>
      </c>
      <c r="G6490" s="126"/>
      <c r="H6490" s="126"/>
      <c r="I6490" s="126"/>
    </row>
    <row r="6491" spans="3:9" x14ac:dyDescent="0.2">
      <c r="C6491" s="126"/>
      <c r="D6491" s="138">
        <v>36468</v>
      </c>
      <c r="E6491" s="142"/>
      <c r="F6491" s="141">
        <v>11.62</v>
      </c>
      <c r="G6491" s="126"/>
      <c r="H6491" s="126"/>
      <c r="I6491" s="126"/>
    </row>
    <row r="6492" spans="3:9" x14ac:dyDescent="0.2">
      <c r="C6492" s="126"/>
      <c r="D6492" s="138">
        <v>36467</v>
      </c>
      <c r="E6492" s="142"/>
      <c r="F6492" s="141">
        <v>11.6</v>
      </c>
      <c r="G6492" s="126"/>
      <c r="H6492" s="126"/>
      <c r="I6492" s="126"/>
    </row>
    <row r="6493" spans="3:9" x14ac:dyDescent="0.2">
      <c r="C6493" s="126"/>
      <c r="D6493" s="138">
        <v>36466</v>
      </c>
      <c r="E6493" s="142"/>
      <c r="F6493" s="141">
        <v>11.57</v>
      </c>
      <c r="G6493" s="126"/>
      <c r="H6493" s="126"/>
      <c r="I6493" s="126"/>
    </row>
    <row r="6494" spans="3:9" x14ac:dyDescent="0.2">
      <c r="C6494" s="126"/>
      <c r="D6494" s="138">
        <v>36462</v>
      </c>
      <c r="E6494" s="142"/>
      <c r="F6494" s="141">
        <v>11.57</v>
      </c>
      <c r="G6494" s="126"/>
      <c r="H6494" s="126"/>
      <c r="I6494" s="126"/>
    </row>
    <row r="6495" spans="3:9" x14ac:dyDescent="0.2">
      <c r="C6495" s="126"/>
      <c r="D6495" s="138">
        <v>36461</v>
      </c>
      <c r="E6495" s="142"/>
      <c r="F6495" s="141">
        <v>11.54</v>
      </c>
      <c r="G6495" s="126"/>
      <c r="H6495" s="126"/>
      <c r="I6495" s="126"/>
    </row>
    <row r="6496" spans="3:9" x14ac:dyDescent="0.2">
      <c r="C6496" s="126"/>
      <c r="D6496" s="138">
        <v>36460</v>
      </c>
      <c r="E6496" s="142"/>
      <c r="F6496" s="141">
        <v>11.6</v>
      </c>
      <c r="G6496" s="126"/>
      <c r="H6496" s="126"/>
      <c r="I6496" s="126"/>
    </row>
    <row r="6497" spans="3:9" x14ac:dyDescent="0.2">
      <c r="C6497" s="126"/>
      <c r="D6497" s="138">
        <v>36459</v>
      </c>
      <c r="E6497" s="142"/>
      <c r="F6497" s="141">
        <v>11.65</v>
      </c>
      <c r="G6497" s="126"/>
      <c r="H6497" s="126"/>
      <c r="I6497" s="126"/>
    </row>
    <row r="6498" spans="3:9" x14ac:dyDescent="0.2">
      <c r="C6498" s="126"/>
      <c r="D6498" s="138">
        <v>36458</v>
      </c>
      <c r="E6498" s="142"/>
      <c r="F6498" s="141">
        <v>11.680999999999999</v>
      </c>
      <c r="G6498" s="126"/>
      <c r="H6498" s="126"/>
      <c r="I6498" s="126"/>
    </row>
    <row r="6499" spans="3:9" x14ac:dyDescent="0.2">
      <c r="C6499" s="126"/>
      <c r="D6499" s="138">
        <v>36455</v>
      </c>
      <c r="E6499" s="142"/>
      <c r="F6499" s="141">
        <v>11.7</v>
      </c>
      <c r="G6499" s="126"/>
      <c r="H6499" s="126"/>
      <c r="I6499" s="126"/>
    </row>
    <row r="6500" spans="3:9" x14ac:dyDescent="0.2">
      <c r="C6500" s="126"/>
      <c r="D6500" s="138">
        <v>36454</v>
      </c>
      <c r="E6500" s="142"/>
      <c r="F6500" s="141">
        <v>11.69</v>
      </c>
      <c r="G6500" s="126"/>
      <c r="H6500" s="126"/>
      <c r="I6500" s="126"/>
    </row>
    <row r="6501" spans="3:9" x14ac:dyDescent="0.2">
      <c r="C6501" s="126"/>
      <c r="D6501" s="138">
        <v>36453</v>
      </c>
      <c r="E6501" s="142"/>
      <c r="F6501" s="141">
        <v>11.7</v>
      </c>
      <c r="G6501" s="126"/>
      <c r="H6501" s="126"/>
      <c r="I6501" s="126"/>
    </row>
    <row r="6502" spans="3:9" x14ac:dyDescent="0.2">
      <c r="C6502" s="126"/>
      <c r="D6502" s="138">
        <v>36452</v>
      </c>
      <c r="E6502" s="142"/>
      <c r="F6502" s="141">
        <v>11.72</v>
      </c>
      <c r="G6502" s="126"/>
      <c r="H6502" s="126"/>
      <c r="I6502" s="126"/>
    </row>
    <row r="6503" spans="3:9" x14ac:dyDescent="0.2">
      <c r="C6503" s="126"/>
      <c r="D6503" s="138">
        <v>36451</v>
      </c>
      <c r="E6503" s="142"/>
      <c r="F6503" s="141">
        <v>11.73</v>
      </c>
      <c r="G6503" s="126"/>
      <c r="H6503" s="126"/>
      <c r="I6503" s="126"/>
    </row>
    <row r="6504" spans="3:9" x14ac:dyDescent="0.2">
      <c r="C6504" s="126"/>
      <c r="D6504" s="138">
        <v>36448</v>
      </c>
      <c r="E6504" s="142"/>
      <c r="F6504" s="141">
        <v>11.61</v>
      </c>
      <c r="G6504" s="126"/>
      <c r="H6504" s="126"/>
      <c r="I6504" s="126"/>
    </row>
    <row r="6505" spans="3:9" x14ac:dyDescent="0.2">
      <c r="C6505" s="126"/>
      <c r="D6505" s="138">
        <v>36447</v>
      </c>
      <c r="E6505" s="142"/>
      <c r="F6505" s="141">
        <v>11.49</v>
      </c>
      <c r="G6505" s="126"/>
      <c r="H6505" s="126"/>
      <c r="I6505" s="126"/>
    </row>
    <row r="6506" spans="3:9" x14ac:dyDescent="0.2">
      <c r="C6506" s="126"/>
      <c r="D6506" s="138">
        <v>36446</v>
      </c>
      <c r="E6506" s="142"/>
      <c r="F6506" s="141">
        <v>11.439</v>
      </c>
      <c r="G6506" s="126"/>
      <c r="H6506" s="126"/>
      <c r="I6506" s="126"/>
    </row>
    <row r="6507" spans="3:9" x14ac:dyDescent="0.2">
      <c r="C6507" s="126"/>
      <c r="D6507" s="138">
        <v>36445</v>
      </c>
      <c r="E6507" s="142"/>
      <c r="F6507" s="141">
        <v>11.44</v>
      </c>
      <c r="G6507" s="126"/>
      <c r="H6507" s="126"/>
      <c r="I6507" s="126"/>
    </row>
    <row r="6508" spans="3:9" x14ac:dyDescent="0.2">
      <c r="C6508" s="126"/>
      <c r="D6508" s="138">
        <v>36441</v>
      </c>
      <c r="E6508" s="142"/>
      <c r="F6508" s="141">
        <v>11.428000000000001</v>
      </c>
      <c r="G6508" s="126"/>
      <c r="H6508" s="126"/>
      <c r="I6508" s="126"/>
    </row>
    <row r="6509" spans="3:9" x14ac:dyDescent="0.2">
      <c r="C6509" s="126"/>
      <c r="D6509" s="138">
        <v>36440</v>
      </c>
      <c r="E6509" s="142"/>
      <c r="F6509" s="141">
        <v>11.53</v>
      </c>
      <c r="G6509" s="126"/>
      <c r="H6509" s="126"/>
      <c r="I6509" s="126"/>
    </row>
    <row r="6510" spans="3:9" x14ac:dyDescent="0.2">
      <c r="C6510" s="126"/>
      <c r="D6510" s="138">
        <v>36439</v>
      </c>
      <c r="E6510" s="142"/>
      <c r="F6510" s="141">
        <v>11.64</v>
      </c>
      <c r="G6510" s="126"/>
      <c r="H6510" s="126"/>
      <c r="I6510" s="126"/>
    </row>
    <row r="6511" spans="3:9" x14ac:dyDescent="0.2">
      <c r="C6511" s="126"/>
      <c r="D6511" s="138">
        <v>36438</v>
      </c>
      <c r="E6511" s="142"/>
      <c r="F6511" s="141">
        <v>11.54</v>
      </c>
      <c r="G6511" s="126"/>
      <c r="H6511" s="126"/>
      <c r="I6511" s="126"/>
    </row>
    <row r="6512" spans="3:9" x14ac:dyDescent="0.2">
      <c r="C6512" s="126"/>
      <c r="D6512" s="138">
        <v>36437</v>
      </c>
      <c r="E6512" s="142"/>
      <c r="F6512" s="141">
        <v>11.44</v>
      </c>
      <c r="G6512" s="126"/>
      <c r="H6512" s="126"/>
      <c r="I6512" s="126"/>
    </row>
    <row r="6513" spans="3:9" x14ac:dyDescent="0.2">
      <c r="C6513" s="126"/>
      <c r="D6513" s="138">
        <v>36434</v>
      </c>
      <c r="E6513" s="142"/>
      <c r="F6513" s="141">
        <v>11.57</v>
      </c>
      <c r="G6513" s="126"/>
      <c r="H6513" s="126"/>
      <c r="I6513" s="126"/>
    </row>
    <row r="6514" spans="3:9" x14ac:dyDescent="0.2">
      <c r="C6514" s="126"/>
      <c r="D6514" s="138">
        <v>36433</v>
      </c>
      <c r="E6514" s="142"/>
      <c r="F6514" s="141">
        <v>11.66</v>
      </c>
      <c r="G6514" s="126"/>
      <c r="H6514" s="126"/>
      <c r="I6514" s="126"/>
    </row>
    <row r="6515" spans="3:9" x14ac:dyDescent="0.2">
      <c r="C6515" s="126"/>
      <c r="D6515" s="138">
        <v>36432</v>
      </c>
      <c r="E6515" s="142"/>
      <c r="F6515" s="141">
        <v>11.686999999999999</v>
      </c>
      <c r="G6515" s="126"/>
      <c r="H6515" s="126"/>
      <c r="I6515" s="126"/>
    </row>
    <row r="6516" spans="3:9" x14ac:dyDescent="0.2">
      <c r="C6516" s="126"/>
      <c r="D6516" s="138">
        <v>36431</v>
      </c>
      <c r="E6516" s="142"/>
      <c r="F6516" s="141">
        <v>11.728</v>
      </c>
      <c r="G6516" s="126"/>
      <c r="H6516" s="126"/>
      <c r="I6516" s="126"/>
    </row>
    <row r="6517" spans="3:9" x14ac:dyDescent="0.2">
      <c r="C6517" s="126"/>
      <c r="D6517" s="138">
        <v>36430</v>
      </c>
      <c r="E6517" s="142"/>
      <c r="F6517" s="141">
        <v>11.734999999999999</v>
      </c>
      <c r="G6517" s="126"/>
      <c r="H6517" s="126"/>
      <c r="I6517" s="126"/>
    </row>
    <row r="6518" spans="3:9" x14ac:dyDescent="0.2">
      <c r="C6518" s="126"/>
      <c r="D6518" s="138">
        <v>36427</v>
      </c>
      <c r="E6518" s="142"/>
      <c r="F6518" s="141">
        <v>11.734</v>
      </c>
      <c r="G6518" s="126"/>
      <c r="H6518" s="126"/>
      <c r="I6518" s="126"/>
    </row>
    <row r="6519" spans="3:9" x14ac:dyDescent="0.2">
      <c r="C6519" s="126"/>
      <c r="D6519" s="138">
        <v>36426</v>
      </c>
      <c r="E6519" s="142"/>
      <c r="F6519" s="141">
        <v>11.734999999999999</v>
      </c>
      <c r="G6519" s="126"/>
      <c r="H6519" s="126"/>
      <c r="I6519" s="126"/>
    </row>
    <row r="6520" spans="3:9" x14ac:dyDescent="0.2">
      <c r="C6520" s="126"/>
      <c r="D6520" s="138">
        <v>36425</v>
      </c>
      <c r="E6520" s="142"/>
      <c r="F6520" s="141">
        <v>11.733000000000001</v>
      </c>
      <c r="G6520" s="126"/>
      <c r="H6520" s="126"/>
      <c r="I6520" s="126"/>
    </row>
    <row r="6521" spans="3:9" x14ac:dyDescent="0.2">
      <c r="C6521" s="126"/>
      <c r="D6521" s="138">
        <v>36424</v>
      </c>
      <c r="E6521" s="142"/>
      <c r="F6521" s="141">
        <v>11.731</v>
      </c>
      <c r="G6521" s="126"/>
      <c r="H6521" s="126"/>
      <c r="I6521" s="126"/>
    </row>
    <row r="6522" spans="3:9" x14ac:dyDescent="0.2">
      <c r="C6522" s="126"/>
      <c r="D6522" s="138">
        <v>36423</v>
      </c>
      <c r="E6522" s="142"/>
      <c r="F6522" s="141">
        <v>11.728</v>
      </c>
      <c r="G6522" s="126"/>
      <c r="H6522" s="126"/>
      <c r="I6522" s="126"/>
    </row>
    <row r="6523" spans="3:9" x14ac:dyDescent="0.2">
      <c r="C6523" s="126"/>
      <c r="D6523" s="138">
        <v>36420</v>
      </c>
      <c r="E6523" s="142"/>
      <c r="F6523" s="141">
        <v>11.721</v>
      </c>
      <c r="G6523" s="126"/>
      <c r="H6523" s="126"/>
      <c r="I6523" s="126"/>
    </row>
    <row r="6524" spans="3:9" x14ac:dyDescent="0.2">
      <c r="C6524" s="126"/>
      <c r="D6524" s="138">
        <v>36419</v>
      </c>
      <c r="E6524" s="142"/>
      <c r="F6524" s="141">
        <v>11.718</v>
      </c>
      <c r="G6524" s="126"/>
      <c r="H6524" s="126"/>
      <c r="I6524" s="126"/>
    </row>
    <row r="6525" spans="3:9" x14ac:dyDescent="0.2">
      <c r="C6525" s="126"/>
      <c r="D6525" s="138">
        <v>36418</v>
      </c>
      <c r="E6525" s="142"/>
      <c r="F6525" s="141">
        <v>11.715</v>
      </c>
      <c r="G6525" s="126"/>
      <c r="H6525" s="126"/>
      <c r="I6525" s="126"/>
    </row>
    <row r="6526" spans="3:9" x14ac:dyDescent="0.2">
      <c r="C6526" s="126"/>
      <c r="D6526" s="138">
        <v>36417</v>
      </c>
      <c r="E6526" s="142"/>
      <c r="F6526" s="141">
        <v>11.712</v>
      </c>
      <c r="G6526" s="126"/>
      <c r="H6526" s="126"/>
      <c r="I6526" s="126"/>
    </row>
    <row r="6527" spans="3:9" x14ac:dyDescent="0.2">
      <c r="C6527" s="126"/>
      <c r="D6527" s="138">
        <v>36416</v>
      </c>
      <c r="E6527" s="142"/>
      <c r="F6527" s="141">
        <v>11.708</v>
      </c>
      <c r="G6527" s="126"/>
      <c r="H6527" s="126"/>
      <c r="I6527" s="126"/>
    </row>
    <row r="6528" spans="3:9" x14ac:dyDescent="0.2">
      <c r="C6528" s="126"/>
      <c r="D6528" s="138">
        <v>36413</v>
      </c>
      <c r="E6528" s="142"/>
      <c r="F6528" s="141">
        <v>11.702999999999999</v>
      </c>
      <c r="G6528" s="126"/>
      <c r="H6528" s="126"/>
      <c r="I6528" s="126"/>
    </row>
    <row r="6529" spans="3:9" x14ac:dyDescent="0.2">
      <c r="C6529" s="126"/>
      <c r="D6529" s="138">
        <v>36412</v>
      </c>
      <c r="E6529" s="142"/>
      <c r="F6529" s="141">
        <v>11.7</v>
      </c>
      <c r="G6529" s="126"/>
      <c r="H6529" s="126"/>
      <c r="I6529" s="126"/>
    </row>
    <row r="6530" spans="3:9" x14ac:dyDescent="0.2">
      <c r="C6530" s="126"/>
      <c r="D6530" s="138">
        <v>36411</v>
      </c>
      <c r="E6530" s="142"/>
      <c r="F6530" s="141">
        <v>11.696999999999999</v>
      </c>
      <c r="G6530" s="126"/>
      <c r="H6530" s="126"/>
      <c r="I6530" s="126"/>
    </row>
    <row r="6531" spans="3:9" x14ac:dyDescent="0.2">
      <c r="C6531" s="126"/>
      <c r="D6531" s="138">
        <v>36410</v>
      </c>
      <c r="E6531" s="142"/>
      <c r="F6531" s="141">
        <v>11.691000000000001</v>
      </c>
      <c r="G6531" s="126"/>
      <c r="H6531" s="126"/>
      <c r="I6531" s="126"/>
    </row>
    <row r="6532" spans="3:9" x14ac:dyDescent="0.2">
      <c r="C6532" s="126"/>
      <c r="D6532" s="138">
        <v>36409</v>
      </c>
      <c r="E6532" s="142"/>
      <c r="F6532" s="141">
        <v>11.685</v>
      </c>
      <c r="G6532" s="126"/>
      <c r="H6532" s="126"/>
      <c r="I6532" s="126"/>
    </row>
    <row r="6533" spans="3:9" x14ac:dyDescent="0.2">
      <c r="C6533" s="126"/>
      <c r="D6533" s="138">
        <v>36406</v>
      </c>
      <c r="E6533" s="142"/>
      <c r="F6533" s="141">
        <v>11.654999999999999</v>
      </c>
      <c r="G6533" s="126"/>
      <c r="H6533" s="126"/>
      <c r="I6533" s="126"/>
    </row>
    <row r="6534" spans="3:9" x14ac:dyDescent="0.2">
      <c r="C6534" s="126"/>
      <c r="D6534" s="138">
        <v>36405</v>
      </c>
      <c r="E6534" s="142"/>
      <c r="F6534" s="141">
        <v>11.664999999999999</v>
      </c>
      <c r="G6534" s="126"/>
      <c r="H6534" s="126"/>
      <c r="I6534" s="126"/>
    </row>
    <row r="6535" spans="3:9" x14ac:dyDescent="0.2">
      <c r="C6535" s="126"/>
      <c r="D6535" s="138">
        <v>36404</v>
      </c>
      <c r="E6535" s="142"/>
      <c r="F6535" s="141">
        <v>11.66</v>
      </c>
      <c r="G6535" s="126"/>
      <c r="H6535" s="126"/>
      <c r="I6535" s="126"/>
    </row>
    <row r="6536" spans="3:9" x14ac:dyDescent="0.2">
      <c r="C6536" s="126"/>
      <c r="D6536" s="138">
        <v>36403</v>
      </c>
      <c r="E6536" s="142"/>
      <c r="F6536" s="141">
        <v>11.664999999999999</v>
      </c>
      <c r="G6536" s="126"/>
      <c r="H6536" s="126"/>
      <c r="I6536" s="126"/>
    </row>
    <row r="6537" spans="3:9" x14ac:dyDescent="0.2">
      <c r="C6537" s="126"/>
      <c r="D6537" s="138">
        <v>36402</v>
      </c>
      <c r="E6537" s="142"/>
      <c r="F6537" s="141">
        <v>11.654999999999999</v>
      </c>
      <c r="G6537" s="126"/>
      <c r="H6537" s="126"/>
      <c r="I6537" s="126"/>
    </row>
    <row r="6538" spans="3:9" x14ac:dyDescent="0.2">
      <c r="C6538" s="126"/>
      <c r="D6538" s="138">
        <v>36399</v>
      </c>
      <c r="E6538" s="142"/>
      <c r="F6538" s="141">
        <v>11.663</v>
      </c>
      <c r="G6538" s="126"/>
      <c r="H6538" s="126"/>
      <c r="I6538" s="126"/>
    </row>
    <row r="6539" spans="3:9" x14ac:dyDescent="0.2">
      <c r="C6539" s="126"/>
      <c r="D6539" s="138">
        <v>36398</v>
      </c>
      <c r="E6539" s="142"/>
      <c r="F6539" s="141">
        <v>11.664999999999999</v>
      </c>
      <c r="G6539" s="126"/>
      <c r="H6539" s="126"/>
      <c r="I6539" s="126"/>
    </row>
    <row r="6540" spans="3:9" x14ac:dyDescent="0.2">
      <c r="C6540" s="126"/>
      <c r="D6540" s="138">
        <v>36396</v>
      </c>
      <c r="E6540" s="142"/>
      <c r="F6540" s="141">
        <v>11.664999999999999</v>
      </c>
      <c r="G6540" s="126"/>
      <c r="H6540" s="126"/>
      <c r="I6540" s="126"/>
    </row>
    <row r="6541" spans="3:9" x14ac:dyDescent="0.2">
      <c r="C6541" s="126"/>
      <c r="D6541" s="138">
        <v>36395</v>
      </c>
      <c r="E6541" s="142"/>
      <c r="F6541" s="141">
        <v>11.654999999999999</v>
      </c>
      <c r="G6541" s="126"/>
      <c r="H6541" s="126"/>
      <c r="I6541" s="126"/>
    </row>
    <row r="6542" spans="3:9" x14ac:dyDescent="0.2">
      <c r="C6542" s="126"/>
      <c r="D6542" s="138">
        <v>36392</v>
      </c>
      <c r="E6542" s="142"/>
      <c r="F6542" s="141">
        <v>11.654999999999999</v>
      </c>
      <c r="G6542" s="126"/>
      <c r="H6542" s="126"/>
      <c r="I6542" s="126"/>
    </row>
    <row r="6543" spans="3:9" x14ac:dyDescent="0.2">
      <c r="C6543" s="126"/>
      <c r="D6543" s="138">
        <v>36391</v>
      </c>
      <c r="E6543" s="142"/>
      <c r="F6543" s="141">
        <v>11.648</v>
      </c>
      <c r="G6543" s="126"/>
      <c r="H6543" s="126"/>
      <c r="I6543" s="126"/>
    </row>
    <row r="6544" spans="3:9" x14ac:dyDescent="0.2">
      <c r="C6544" s="126"/>
      <c r="D6544" s="138">
        <v>36390</v>
      </c>
      <c r="E6544" s="142"/>
      <c r="F6544" s="141">
        <v>11.64</v>
      </c>
      <c r="G6544" s="126"/>
      <c r="H6544" s="126"/>
      <c r="I6544" s="126"/>
    </row>
    <row r="6545" spans="3:9" x14ac:dyDescent="0.2">
      <c r="C6545" s="126"/>
      <c r="D6545" s="138">
        <v>36389</v>
      </c>
      <c r="E6545" s="142"/>
      <c r="F6545" s="141">
        <v>11.615</v>
      </c>
      <c r="G6545" s="126"/>
      <c r="H6545" s="126"/>
      <c r="I6545" s="126"/>
    </row>
    <row r="6546" spans="3:9" x14ac:dyDescent="0.2">
      <c r="C6546" s="126"/>
      <c r="D6546" s="138">
        <v>36388</v>
      </c>
      <c r="E6546" s="142"/>
      <c r="F6546" s="141">
        <v>11.605</v>
      </c>
      <c r="G6546" s="126"/>
      <c r="H6546" s="126"/>
      <c r="I6546" s="126"/>
    </row>
    <row r="6547" spans="3:9" x14ac:dyDescent="0.2">
      <c r="C6547" s="126"/>
      <c r="D6547" s="138">
        <v>36385</v>
      </c>
      <c r="E6547" s="142"/>
      <c r="F6547" s="141">
        <v>11.602</v>
      </c>
      <c r="G6547" s="126"/>
      <c r="H6547" s="126"/>
      <c r="I6547" s="126"/>
    </row>
    <row r="6548" spans="3:9" x14ac:dyDescent="0.2">
      <c r="C6548" s="126"/>
      <c r="D6548" s="138">
        <v>36384</v>
      </c>
      <c r="E6548" s="142"/>
      <c r="F6548" s="141">
        <v>11.6</v>
      </c>
      <c r="G6548" s="126"/>
      <c r="H6548" s="126"/>
      <c r="I6548" s="126"/>
    </row>
    <row r="6549" spans="3:9" x14ac:dyDescent="0.2">
      <c r="C6549" s="126"/>
      <c r="D6549" s="138">
        <v>36383</v>
      </c>
      <c r="E6549" s="142"/>
      <c r="F6549" s="141">
        <v>11.585000000000001</v>
      </c>
      <c r="G6549" s="126"/>
      <c r="H6549" s="126"/>
      <c r="I6549" s="126"/>
    </row>
    <row r="6550" spans="3:9" x14ac:dyDescent="0.2">
      <c r="C6550" s="126"/>
      <c r="D6550" s="138">
        <v>36382</v>
      </c>
      <c r="E6550" s="142"/>
      <c r="F6550" s="141">
        <v>11.56</v>
      </c>
      <c r="G6550" s="126"/>
      <c r="H6550" s="126"/>
      <c r="I6550" s="126"/>
    </row>
    <row r="6551" spans="3:9" x14ac:dyDescent="0.2">
      <c r="C6551" s="126"/>
      <c r="D6551" s="138">
        <v>36381</v>
      </c>
      <c r="E6551" s="142"/>
      <c r="F6551" s="141">
        <v>11.545</v>
      </c>
      <c r="G6551" s="126"/>
      <c r="H6551" s="126"/>
      <c r="I6551" s="126"/>
    </row>
    <row r="6552" spans="3:9" x14ac:dyDescent="0.2">
      <c r="C6552" s="126"/>
      <c r="D6552" s="138">
        <v>36378</v>
      </c>
      <c r="E6552" s="142"/>
      <c r="F6552" s="141">
        <v>11.542</v>
      </c>
      <c r="G6552" s="126"/>
      <c r="H6552" s="126"/>
      <c r="I6552" s="126"/>
    </row>
    <row r="6553" spans="3:9" x14ac:dyDescent="0.2">
      <c r="C6553" s="126"/>
      <c r="D6553" s="138">
        <v>36377</v>
      </c>
      <c r="E6553" s="142"/>
      <c r="F6553" s="141">
        <v>11.545</v>
      </c>
      <c r="G6553" s="126"/>
      <c r="H6553" s="126"/>
      <c r="I6553" s="126"/>
    </row>
    <row r="6554" spans="3:9" x14ac:dyDescent="0.2">
      <c r="C6554" s="126"/>
      <c r="D6554" s="138">
        <v>36376</v>
      </c>
      <c r="E6554" s="142"/>
      <c r="F6554" s="141">
        <v>11.538</v>
      </c>
      <c r="G6554" s="126"/>
      <c r="H6554" s="126"/>
      <c r="I6554" s="126"/>
    </row>
    <row r="6555" spans="3:9" x14ac:dyDescent="0.2">
      <c r="C6555" s="126"/>
      <c r="D6555" s="138">
        <v>36375</v>
      </c>
      <c r="E6555" s="142"/>
      <c r="F6555" s="141">
        <v>11.515000000000001</v>
      </c>
      <c r="G6555" s="126"/>
      <c r="H6555" s="126"/>
      <c r="I6555" s="126"/>
    </row>
    <row r="6556" spans="3:9" x14ac:dyDescent="0.2">
      <c r="C6556" s="126"/>
      <c r="D6556" s="138">
        <v>36374</v>
      </c>
      <c r="E6556" s="142"/>
      <c r="F6556" s="141">
        <v>11.497999999999999</v>
      </c>
      <c r="G6556" s="126"/>
      <c r="H6556" s="126"/>
      <c r="I6556" s="126"/>
    </row>
    <row r="6557" spans="3:9" x14ac:dyDescent="0.2">
      <c r="C6557" s="126"/>
      <c r="D6557" s="138">
        <v>36371</v>
      </c>
      <c r="E6557" s="142"/>
      <c r="F6557" s="141">
        <v>11.5</v>
      </c>
      <c r="G6557" s="126"/>
      <c r="H6557" s="126"/>
      <c r="I6557" s="126"/>
    </row>
    <row r="6558" spans="3:9" x14ac:dyDescent="0.2">
      <c r="C6558" s="126"/>
      <c r="D6558" s="138">
        <v>36370</v>
      </c>
      <c r="E6558" s="142"/>
      <c r="F6558" s="141">
        <v>11.484999999999999</v>
      </c>
      <c r="G6558" s="126"/>
      <c r="H6558" s="126"/>
      <c r="I6558" s="126"/>
    </row>
    <row r="6559" spans="3:9" x14ac:dyDescent="0.2">
      <c r="C6559" s="126"/>
      <c r="D6559" s="138">
        <v>36369</v>
      </c>
      <c r="E6559" s="142"/>
      <c r="F6559" s="141">
        <v>11.505000000000001</v>
      </c>
      <c r="G6559" s="126"/>
      <c r="H6559" s="126"/>
      <c r="I6559" s="126"/>
    </row>
    <row r="6560" spans="3:9" x14ac:dyDescent="0.2">
      <c r="C6560" s="126"/>
      <c r="D6560" s="138">
        <v>36368</v>
      </c>
      <c r="E6560" s="142"/>
      <c r="F6560" s="141">
        <v>11.5</v>
      </c>
      <c r="G6560" s="126"/>
      <c r="H6560" s="126"/>
      <c r="I6560" s="126"/>
    </row>
    <row r="6561" spans="3:9" x14ac:dyDescent="0.2">
      <c r="C6561" s="126"/>
      <c r="D6561" s="138">
        <v>36367</v>
      </c>
      <c r="E6561" s="142"/>
      <c r="F6561" s="141">
        <v>11.49</v>
      </c>
      <c r="G6561" s="126"/>
      <c r="H6561" s="126"/>
      <c r="I6561" s="126"/>
    </row>
    <row r="6562" spans="3:9" x14ac:dyDescent="0.2">
      <c r="C6562" s="126"/>
      <c r="D6562" s="138">
        <v>36364</v>
      </c>
      <c r="E6562" s="142"/>
      <c r="F6562" s="141">
        <v>11.475</v>
      </c>
      <c r="G6562" s="126"/>
      <c r="H6562" s="126"/>
      <c r="I6562" s="126"/>
    </row>
    <row r="6563" spans="3:9" x14ac:dyDescent="0.2">
      <c r="C6563" s="126"/>
      <c r="D6563" s="138">
        <v>36363</v>
      </c>
      <c r="E6563" s="142"/>
      <c r="F6563" s="141">
        <v>11.484999999999999</v>
      </c>
      <c r="G6563" s="126"/>
      <c r="H6563" s="126"/>
      <c r="I6563" s="126"/>
    </row>
    <row r="6564" spans="3:9" x14ac:dyDescent="0.2">
      <c r="C6564" s="126"/>
      <c r="D6564" s="138">
        <v>36362</v>
      </c>
      <c r="E6564" s="142"/>
      <c r="F6564" s="141">
        <v>11.49</v>
      </c>
      <c r="G6564" s="126"/>
      <c r="H6564" s="126"/>
      <c r="I6564" s="126"/>
    </row>
    <row r="6565" spans="3:9" x14ac:dyDescent="0.2">
      <c r="C6565" s="126"/>
      <c r="D6565" s="138">
        <v>36361</v>
      </c>
      <c r="E6565" s="142"/>
      <c r="F6565" s="141">
        <v>11.488</v>
      </c>
      <c r="G6565" s="126"/>
      <c r="H6565" s="126"/>
      <c r="I6565" s="126"/>
    </row>
    <row r="6566" spans="3:9" x14ac:dyDescent="0.2">
      <c r="C6566" s="126"/>
      <c r="D6566" s="138">
        <v>36360</v>
      </c>
      <c r="E6566" s="142"/>
      <c r="F6566" s="141">
        <v>11.455</v>
      </c>
      <c r="G6566" s="126"/>
      <c r="H6566" s="126"/>
      <c r="I6566" s="126"/>
    </row>
    <row r="6567" spans="3:9" x14ac:dyDescent="0.2">
      <c r="C6567" s="126"/>
      <c r="D6567" s="138">
        <v>36357</v>
      </c>
      <c r="E6567" s="142"/>
      <c r="F6567" s="141">
        <v>11.47</v>
      </c>
      <c r="G6567" s="126"/>
      <c r="H6567" s="126"/>
      <c r="I6567" s="126"/>
    </row>
    <row r="6568" spans="3:9" x14ac:dyDescent="0.2">
      <c r="C6568" s="126"/>
      <c r="D6568" s="138">
        <v>36356</v>
      </c>
      <c r="E6568" s="142"/>
      <c r="F6568" s="141">
        <v>11.484999999999999</v>
      </c>
      <c r="G6568" s="126"/>
      <c r="H6568" s="126"/>
      <c r="I6568" s="126"/>
    </row>
    <row r="6569" spans="3:9" x14ac:dyDescent="0.2">
      <c r="C6569" s="126"/>
      <c r="D6569" s="138">
        <v>36355</v>
      </c>
      <c r="E6569" s="142"/>
      <c r="F6569" s="141">
        <v>11.506</v>
      </c>
      <c r="G6569" s="126"/>
      <c r="H6569" s="126"/>
      <c r="I6569" s="126"/>
    </row>
    <row r="6570" spans="3:9" x14ac:dyDescent="0.2">
      <c r="C6570" s="126"/>
      <c r="D6570" s="138">
        <v>36354</v>
      </c>
      <c r="E6570" s="142"/>
      <c r="F6570" s="141">
        <v>11.51</v>
      </c>
      <c r="G6570" s="126"/>
      <c r="H6570" s="126"/>
      <c r="I6570" s="126"/>
    </row>
    <row r="6571" spans="3:9" x14ac:dyDescent="0.2">
      <c r="C6571" s="126"/>
      <c r="D6571" s="138">
        <v>36353</v>
      </c>
      <c r="E6571" s="142"/>
      <c r="F6571" s="141">
        <v>11.49</v>
      </c>
      <c r="G6571" s="126"/>
      <c r="H6571" s="126"/>
      <c r="I6571" s="126"/>
    </row>
    <row r="6572" spans="3:9" x14ac:dyDescent="0.2">
      <c r="C6572" s="126"/>
      <c r="D6572" s="138">
        <v>36350</v>
      </c>
      <c r="E6572" s="142"/>
      <c r="F6572" s="141">
        <v>11.455</v>
      </c>
      <c r="G6572" s="126"/>
      <c r="H6572" s="126"/>
      <c r="I6572" s="126"/>
    </row>
    <row r="6573" spans="3:9" x14ac:dyDescent="0.2">
      <c r="C6573" s="126"/>
      <c r="D6573" s="138">
        <v>36349</v>
      </c>
      <c r="E6573" s="142"/>
      <c r="F6573" s="141">
        <v>11.435</v>
      </c>
      <c r="G6573" s="126"/>
      <c r="H6573" s="126"/>
      <c r="I6573" s="126"/>
    </row>
    <row r="6574" spans="3:9" x14ac:dyDescent="0.2">
      <c r="C6574" s="126"/>
      <c r="D6574" s="138">
        <v>36348</v>
      </c>
      <c r="E6574" s="142"/>
      <c r="F6574" s="141">
        <v>11.4</v>
      </c>
      <c r="G6574" s="126"/>
      <c r="H6574" s="126"/>
      <c r="I6574" s="126"/>
    </row>
    <row r="6575" spans="3:9" x14ac:dyDescent="0.2">
      <c r="C6575" s="126"/>
      <c r="D6575" s="138">
        <v>36347</v>
      </c>
      <c r="E6575" s="142"/>
      <c r="F6575" s="141">
        <v>11.395</v>
      </c>
      <c r="G6575" s="126"/>
      <c r="H6575" s="126"/>
      <c r="I6575" s="126"/>
    </row>
    <row r="6576" spans="3:9" x14ac:dyDescent="0.2">
      <c r="C6576" s="126"/>
      <c r="D6576" s="138">
        <v>36346</v>
      </c>
      <c r="E6576" s="142"/>
      <c r="F6576" s="141">
        <v>11.382</v>
      </c>
      <c r="G6576" s="126"/>
      <c r="H6576" s="126"/>
      <c r="I6576" s="126"/>
    </row>
    <row r="6577" spans="3:9" x14ac:dyDescent="0.2">
      <c r="C6577" s="126"/>
      <c r="D6577" s="138">
        <v>36343</v>
      </c>
      <c r="E6577" s="142"/>
      <c r="F6577" s="141">
        <v>11.372</v>
      </c>
      <c r="G6577" s="126"/>
      <c r="H6577" s="126"/>
      <c r="I6577" s="126"/>
    </row>
    <row r="6578" spans="3:9" x14ac:dyDescent="0.2">
      <c r="C6578" s="126"/>
      <c r="D6578" s="138">
        <v>36342</v>
      </c>
      <c r="E6578" s="142"/>
      <c r="F6578" s="141">
        <v>11.372</v>
      </c>
      <c r="G6578" s="126"/>
      <c r="H6578" s="126"/>
      <c r="I6578" s="126"/>
    </row>
    <row r="6579" spans="3:9" x14ac:dyDescent="0.2">
      <c r="C6579" s="126"/>
      <c r="D6579" s="138">
        <v>36341</v>
      </c>
      <c r="E6579" s="142"/>
      <c r="F6579" s="141">
        <v>11.371</v>
      </c>
      <c r="G6579" s="126"/>
      <c r="H6579" s="126"/>
      <c r="I6579" s="126"/>
    </row>
    <row r="6580" spans="3:9" x14ac:dyDescent="0.2">
      <c r="C6580" s="126"/>
      <c r="D6580" s="138">
        <v>36340</v>
      </c>
      <c r="E6580" s="142"/>
      <c r="F6580" s="141">
        <v>11.365</v>
      </c>
      <c r="G6580" s="126"/>
      <c r="H6580" s="126"/>
      <c r="I6580" s="126"/>
    </row>
    <row r="6581" spans="3:9" x14ac:dyDescent="0.2">
      <c r="C6581" s="126"/>
      <c r="D6581" s="138">
        <v>36339</v>
      </c>
      <c r="E6581" s="142"/>
      <c r="F6581" s="141">
        <v>11.385</v>
      </c>
      <c r="G6581" s="126"/>
      <c r="H6581" s="126"/>
      <c r="I6581" s="126"/>
    </row>
    <row r="6582" spans="3:9" x14ac:dyDescent="0.2">
      <c r="C6582" s="126"/>
      <c r="D6582" s="138">
        <v>36336</v>
      </c>
      <c r="E6582" s="142"/>
      <c r="F6582" s="141">
        <v>11.375</v>
      </c>
      <c r="G6582" s="126"/>
      <c r="H6582" s="126"/>
      <c r="I6582" s="126"/>
    </row>
    <row r="6583" spans="3:9" x14ac:dyDescent="0.2">
      <c r="C6583" s="126"/>
      <c r="D6583" s="138">
        <v>36335</v>
      </c>
      <c r="E6583" s="142"/>
      <c r="F6583" s="141">
        <v>11.365</v>
      </c>
      <c r="G6583" s="126"/>
      <c r="H6583" s="126"/>
      <c r="I6583" s="126"/>
    </row>
    <row r="6584" spans="3:9" x14ac:dyDescent="0.2">
      <c r="C6584" s="126"/>
      <c r="D6584" s="138">
        <v>36334</v>
      </c>
      <c r="E6584" s="142"/>
      <c r="F6584" s="141">
        <v>11.358000000000001</v>
      </c>
      <c r="G6584" s="126"/>
      <c r="H6584" s="126"/>
      <c r="I6584" s="126"/>
    </row>
    <row r="6585" spans="3:9" x14ac:dyDescent="0.2">
      <c r="C6585" s="126"/>
      <c r="D6585" s="138">
        <v>36333</v>
      </c>
      <c r="E6585" s="142"/>
      <c r="F6585" s="141">
        <v>11.335000000000001</v>
      </c>
      <c r="G6585" s="126"/>
      <c r="H6585" s="126"/>
      <c r="I6585" s="126"/>
    </row>
    <row r="6586" spans="3:9" x14ac:dyDescent="0.2">
      <c r="C6586" s="126"/>
      <c r="D6586" s="138">
        <v>36332</v>
      </c>
      <c r="E6586" s="142"/>
      <c r="F6586" s="141">
        <v>11.311999999999999</v>
      </c>
      <c r="G6586" s="126"/>
      <c r="H6586" s="126"/>
      <c r="I6586" s="126"/>
    </row>
    <row r="6587" spans="3:9" x14ac:dyDescent="0.2">
      <c r="C6587" s="126"/>
      <c r="D6587" s="138">
        <v>36329</v>
      </c>
      <c r="E6587" s="142"/>
      <c r="F6587" s="141">
        <v>11.285</v>
      </c>
      <c r="G6587" s="126"/>
      <c r="H6587" s="126"/>
      <c r="I6587" s="126"/>
    </row>
    <row r="6588" spans="3:9" x14ac:dyDescent="0.2">
      <c r="C6588" s="126"/>
      <c r="D6588" s="138">
        <v>36328</v>
      </c>
      <c r="E6588" s="142"/>
      <c r="F6588" s="141">
        <v>11.27</v>
      </c>
      <c r="G6588" s="126"/>
      <c r="H6588" s="126"/>
      <c r="I6588" s="126"/>
    </row>
    <row r="6589" spans="3:9" x14ac:dyDescent="0.2">
      <c r="C6589" s="126"/>
      <c r="D6589" s="138">
        <v>36327</v>
      </c>
      <c r="E6589" s="142"/>
      <c r="F6589" s="141">
        <v>11.275</v>
      </c>
      <c r="G6589" s="126"/>
      <c r="H6589" s="126"/>
      <c r="I6589" s="126"/>
    </row>
    <row r="6590" spans="3:9" x14ac:dyDescent="0.2">
      <c r="C6590" s="126"/>
      <c r="D6590" s="138">
        <v>36326</v>
      </c>
      <c r="E6590" s="142"/>
      <c r="F6590" s="141">
        <v>11.265000000000001</v>
      </c>
      <c r="G6590" s="126"/>
      <c r="H6590" s="126"/>
      <c r="I6590" s="126"/>
    </row>
    <row r="6591" spans="3:9" x14ac:dyDescent="0.2">
      <c r="C6591" s="126"/>
      <c r="D6591" s="138">
        <v>36325</v>
      </c>
      <c r="E6591" s="142"/>
      <c r="F6591" s="141">
        <v>11.247</v>
      </c>
      <c r="G6591" s="126"/>
      <c r="H6591" s="126"/>
      <c r="I6591" s="126"/>
    </row>
    <row r="6592" spans="3:9" x14ac:dyDescent="0.2">
      <c r="C6592" s="126"/>
      <c r="D6592" s="138">
        <v>36322</v>
      </c>
      <c r="E6592" s="142"/>
      <c r="F6592" s="141">
        <v>11.231</v>
      </c>
      <c r="G6592" s="126"/>
      <c r="H6592" s="126"/>
      <c r="I6592" s="126"/>
    </row>
    <row r="6593" spans="3:9" x14ac:dyDescent="0.2">
      <c r="C6593" s="126"/>
      <c r="D6593" s="138">
        <v>36321</v>
      </c>
      <c r="E6593" s="142"/>
      <c r="F6593" s="141">
        <v>11.247999999999999</v>
      </c>
      <c r="G6593" s="126"/>
      <c r="H6593" s="126"/>
      <c r="I6593" s="126"/>
    </row>
    <row r="6594" spans="3:9" x14ac:dyDescent="0.2">
      <c r="C6594" s="126"/>
      <c r="D6594" s="138">
        <v>36320</v>
      </c>
      <c r="E6594" s="142"/>
      <c r="F6594" s="141">
        <v>11.234999999999999</v>
      </c>
      <c r="G6594" s="126"/>
      <c r="H6594" s="126"/>
      <c r="I6594" s="126"/>
    </row>
    <row r="6595" spans="3:9" x14ac:dyDescent="0.2">
      <c r="C6595" s="126"/>
      <c r="D6595" s="138">
        <v>36319</v>
      </c>
      <c r="E6595" s="142"/>
      <c r="F6595" s="141">
        <v>11.218</v>
      </c>
      <c r="G6595" s="126"/>
      <c r="H6595" s="126"/>
      <c r="I6595" s="126"/>
    </row>
    <row r="6596" spans="3:9" x14ac:dyDescent="0.2">
      <c r="C6596" s="126"/>
      <c r="D6596" s="138">
        <v>36318</v>
      </c>
      <c r="E6596" s="142"/>
      <c r="F6596" s="141">
        <v>11.208</v>
      </c>
      <c r="G6596" s="126"/>
      <c r="H6596" s="126"/>
      <c r="I6596" s="126"/>
    </row>
    <row r="6597" spans="3:9" x14ac:dyDescent="0.2">
      <c r="C6597" s="126"/>
      <c r="D6597" s="138">
        <v>36315</v>
      </c>
      <c r="E6597" s="142"/>
      <c r="F6597" s="141">
        <v>11.208</v>
      </c>
      <c r="G6597" s="126"/>
      <c r="H6597" s="126"/>
      <c r="I6597" s="126"/>
    </row>
    <row r="6598" spans="3:9" x14ac:dyDescent="0.2">
      <c r="C6598" s="126"/>
      <c r="D6598" s="138">
        <v>36314</v>
      </c>
      <c r="E6598" s="142"/>
      <c r="F6598" s="141">
        <v>11.217000000000001</v>
      </c>
      <c r="G6598" s="126"/>
      <c r="H6598" s="126"/>
      <c r="I6598" s="126"/>
    </row>
    <row r="6599" spans="3:9" x14ac:dyDescent="0.2">
      <c r="C6599" s="126"/>
      <c r="D6599" s="138">
        <v>36313</v>
      </c>
      <c r="E6599" s="142"/>
      <c r="F6599" s="141">
        <v>11.22</v>
      </c>
      <c r="G6599" s="126"/>
      <c r="H6599" s="126"/>
      <c r="I6599" s="126"/>
    </row>
    <row r="6600" spans="3:9" x14ac:dyDescent="0.2">
      <c r="C6600" s="126"/>
      <c r="D6600" s="138">
        <v>36312</v>
      </c>
      <c r="E6600" s="142"/>
      <c r="F6600" s="141">
        <v>11.205</v>
      </c>
      <c r="G6600" s="126"/>
      <c r="H6600" s="126"/>
      <c r="I6600" s="126"/>
    </row>
    <row r="6601" spans="3:9" x14ac:dyDescent="0.2">
      <c r="C6601" s="126"/>
      <c r="D6601" s="138">
        <v>36311</v>
      </c>
      <c r="E6601" s="142"/>
      <c r="F6601" s="141">
        <v>11.193</v>
      </c>
      <c r="G6601" s="126"/>
      <c r="H6601" s="126"/>
      <c r="I6601" s="126"/>
    </row>
    <row r="6602" spans="3:9" x14ac:dyDescent="0.2">
      <c r="C6602" s="126"/>
      <c r="D6602" s="138">
        <v>36308</v>
      </c>
      <c r="E6602" s="142"/>
      <c r="F6602" s="141">
        <v>11.179</v>
      </c>
      <c r="G6602" s="126"/>
      <c r="H6602" s="126"/>
      <c r="I6602" s="126"/>
    </row>
    <row r="6603" spans="3:9" x14ac:dyDescent="0.2">
      <c r="C6603" s="126"/>
      <c r="D6603" s="138">
        <v>36307</v>
      </c>
      <c r="E6603" s="142"/>
      <c r="F6603" s="141">
        <v>11.185</v>
      </c>
      <c r="G6603" s="126"/>
      <c r="H6603" s="126"/>
      <c r="I6603" s="126"/>
    </row>
    <row r="6604" spans="3:9" x14ac:dyDescent="0.2">
      <c r="C6604" s="126"/>
      <c r="D6604" s="138">
        <v>36306</v>
      </c>
      <c r="E6604" s="142"/>
      <c r="F6604" s="141">
        <v>11.202</v>
      </c>
      <c r="G6604" s="126"/>
      <c r="H6604" s="126"/>
      <c r="I6604" s="126"/>
    </row>
    <row r="6605" spans="3:9" x14ac:dyDescent="0.2">
      <c r="C6605" s="126"/>
      <c r="D6605" s="138">
        <v>36305</v>
      </c>
      <c r="E6605" s="142"/>
      <c r="F6605" s="141">
        <v>11.202</v>
      </c>
      <c r="G6605" s="126"/>
      <c r="H6605" s="126"/>
      <c r="I6605" s="126"/>
    </row>
    <row r="6606" spans="3:9" x14ac:dyDescent="0.2">
      <c r="C6606" s="126"/>
      <c r="D6606" s="138">
        <v>36304</v>
      </c>
      <c r="E6606" s="142"/>
      <c r="F6606" s="141">
        <v>11.182</v>
      </c>
      <c r="G6606" s="126"/>
      <c r="H6606" s="126"/>
      <c r="I6606" s="126"/>
    </row>
    <row r="6607" spans="3:9" x14ac:dyDescent="0.2">
      <c r="C6607" s="126"/>
      <c r="D6607" s="138">
        <v>36301</v>
      </c>
      <c r="E6607" s="142"/>
      <c r="F6607" s="141">
        <v>11.177</v>
      </c>
      <c r="G6607" s="126"/>
      <c r="H6607" s="126"/>
      <c r="I6607" s="126"/>
    </row>
    <row r="6608" spans="3:9" x14ac:dyDescent="0.2">
      <c r="C6608" s="126"/>
      <c r="D6608" s="138">
        <v>36300</v>
      </c>
      <c r="E6608" s="142"/>
      <c r="F6608" s="141">
        <v>11.176</v>
      </c>
      <c r="G6608" s="126"/>
      <c r="H6608" s="126"/>
      <c r="I6608" s="126"/>
    </row>
    <row r="6609" spans="3:9" x14ac:dyDescent="0.2">
      <c r="C6609" s="126"/>
      <c r="D6609" s="138">
        <v>36299</v>
      </c>
      <c r="E6609" s="142"/>
      <c r="F6609" s="141">
        <v>11.172000000000001</v>
      </c>
      <c r="G6609" s="126"/>
      <c r="H6609" s="126"/>
      <c r="I6609" s="126"/>
    </row>
    <row r="6610" spans="3:9" x14ac:dyDescent="0.2">
      <c r="C6610" s="126"/>
      <c r="D6610" s="138">
        <v>36298</v>
      </c>
      <c r="E6610" s="142"/>
      <c r="F6610" s="141">
        <v>11.163</v>
      </c>
      <c r="G6610" s="126"/>
      <c r="H6610" s="126"/>
      <c r="I6610" s="126"/>
    </row>
    <row r="6611" spans="3:9" x14ac:dyDescent="0.2">
      <c r="C6611" s="126"/>
      <c r="D6611" s="138">
        <v>36294</v>
      </c>
      <c r="E6611" s="142"/>
      <c r="F6611" s="141">
        <v>11.148</v>
      </c>
      <c r="G6611" s="126"/>
      <c r="H6611" s="126"/>
      <c r="I6611" s="126"/>
    </row>
    <row r="6612" spans="3:9" x14ac:dyDescent="0.2">
      <c r="C6612" s="126"/>
      <c r="D6612" s="138">
        <v>36292</v>
      </c>
      <c r="E6612" s="142"/>
      <c r="F6612" s="141">
        <v>11.14</v>
      </c>
      <c r="G6612" s="126"/>
      <c r="H6612" s="126"/>
      <c r="I6612" s="126"/>
    </row>
    <row r="6613" spans="3:9" x14ac:dyDescent="0.2">
      <c r="C6613" s="126"/>
      <c r="D6613" s="138">
        <v>36291</v>
      </c>
      <c r="E6613" s="142"/>
      <c r="F6613" s="141">
        <v>11.132</v>
      </c>
      <c r="G6613" s="126"/>
      <c r="H6613" s="126"/>
      <c r="I6613" s="126"/>
    </row>
    <row r="6614" spans="3:9" x14ac:dyDescent="0.2">
      <c r="C6614" s="126"/>
      <c r="D6614" s="138">
        <v>36290</v>
      </c>
      <c r="E6614" s="142"/>
      <c r="F6614" s="141">
        <v>11.125999999999999</v>
      </c>
      <c r="G6614" s="126"/>
      <c r="H6614" s="126"/>
      <c r="I6614" s="126"/>
    </row>
    <row r="6615" spans="3:9" x14ac:dyDescent="0.2">
      <c r="C6615" s="126"/>
      <c r="D6615" s="138">
        <v>36287</v>
      </c>
      <c r="E6615" s="142"/>
      <c r="F6615" s="141">
        <v>11.12</v>
      </c>
      <c r="G6615" s="126"/>
      <c r="H6615" s="126"/>
      <c r="I6615" s="126"/>
    </row>
    <row r="6616" spans="3:9" x14ac:dyDescent="0.2">
      <c r="C6616" s="126"/>
      <c r="D6616" s="138">
        <v>36286</v>
      </c>
      <c r="E6616" s="142"/>
      <c r="F6616" s="141">
        <v>11.115</v>
      </c>
      <c r="G6616" s="126"/>
      <c r="H6616" s="126"/>
      <c r="I6616" s="126"/>
    </row>
    <row r="6617" spans="3:9" x14ac:dyDescent="0.2">
      <c r="C6617" s="126"/>
      <c r="D6617" s="138">
        <v>36285</v>
      </c>
      <c r="E6617" s="142"/>
      <c r="F6617" s="141">
        <v>11.105</v>
      </c>
      <c r="G6617" s="126"/>
      <c r="H6617" s="126"/>
      <c r="I6617" s="126"/>
    </row>
    <row r="6618" spans="3:9" x14ac:dyDescent="0.2">
      <c r="C6618" s="126"/>
      <c r="D6618" s="138">
        <v>36284</v>
      </c>
      <c r="E6618" s="142"/>
      <c r="F6618" s="141">
        <v>11.115</v>
      </c>
      <c r="G6618" s="126"/>
      <c r="H6618" s="126"/>
      <c r="I6618" s="126"/>
    </row>
    <row r="6619" spans="3:9" x14ac:dyDescent="0.2">
      <c r="C6619" s="126"/>
      <c r="D6619" s="138">
        <v>36283</v>
      </c>
      <c r="E6619" s="142"/>
      <c r="F6619" s="141">
        <v>11.125</v>
      </c>
      <c r="G6619" s="126"/>
      <c r="H6619" s="126"/>
      <c r="I6619" s="126"/>
    </row>
    <row r="6620" spans="3:9" x14ac:dyDescent="0.2">
      <c r="C6620" s="126"/>
      <c r="D6620" s="138">
        <v>36280</v>
      </c>
      <c r="E6620" s="142"/>
      <c r="F6620" s="141">
        <v>11.135</v>
      </c>
      <c r="G6620" s="126"/>
      <c r="H6620" s="126"/>
      <c r="I6620" s="126"/>
    </row>
    <row r="6621" spans="3:9" x14ac:dyDescent="0.2">
      <c r="C6621" s="126"/>
      <c r="D6621" s="138">
        <v>36279</v>
      </c>
      <c r="E6621" s="142"/>
      <c r="F6621" s="141">
        <v>11.135</v>
      </c>
      <c r="G6621" s="126"/>
      <c r="H6621" s="126"/>
      <c r="I6621" s="126"/>
    </row>
    <row r="6622" spans="3:9" x14ac:dyDescent="0.2">
      <c r="C6622" s="126"/>
      <c r="D6622" s="138">
        <v>36278</v>
      </c>
      <c r="E6622" s="142"/>
      <c r="F6622" s="141">
        <v>11.13</v>
      </c>
      <c r="G6622" s="126"/>
      <c r="H6622" s="126"/>
      <c r="I6622" s="126"/>
    </row>
    <row r="6623" spans="3:9" x14ac:dyDescent="0.2">
      <c r="C6623" s="126"/>
      <c r="D6623" s="138">
        <v>36277</v>
      </c>
      <c r="E6623" s="142"/>
      <c r="F6623" s="141">
        <v>11.125</v>
      </c>
      <c r="G6623" s="126"/>
      <c r="H6623" s="126"/>
      <c r="I6623" s="126"/>
    </row>
    <row r="6624" spans="3:9" x14ac:dyDescent="0.2">
      <c r="C6624" s="126"/>
      <c r="D6624" s="138">
        <v>36276</v>
      </c>
      <c r="E6624" s="142"/>
      <c r="F6624" s="141">
        <v>11.13</v>
      </c>
      <c r="G6624" s="126"/>
      <c r="H6624" s="126"/>
      <c r="I6624" s="126"/>
    </row>
    <row r="6625" spans="3:9" x14ac:dyDescent="0.2">
      <c r="C6625" s="126"/>
      <c r="D6625" s="138">
        <v>36273</v>
      </c>
      <c r="E6625" s="142"/>
      <c r="F6625" s="141">
        <v>11.12</v>
      </c>
      <c r="G6625" s="126"/>
      <c r="H6625" s="126"/>
      <c r="I6625" s="126"/>
    </row>
    <row r="6626" spans="3:9" x14ac:dyDescent="0.2">
      <c r="C6626" s="126"/>
      <c r="D6626" s="138">
        <v>36272</v>
      </c>
      <c r="E6626" s="142"/>
      <c r="F6626" s="141">
        <v>11.115</v>
      </c>
      <c r="G6626" s="126"/>
      <c r="H6626" s="126"/>
      <c r="I6626" s="126"/>
    </row>
    <row r="6627" spans="3:9" x14ac:dyDescent="0.2">
      <c r="C6627" s="126"/>
      <c r="D6627" s="138">
        <v>36271</v>
      </c>
      <c r="E6627" s="142"/>
      <c r="F6627" s="141">
        <v>11.125</v>
      </c>
      <c r="G6627" s="126"/>
      <c r="H6627" s="126"/>
      <c r="I6627" s="126"/>
    </row>
    <row r="6628" spans="3:9" x14ac:dyDescent="0.2">
      <c r="C6628" s="126"/>
      <c r="D6628" s="138">
        <v>36270</v>
      </c>
      <c r="E6628" s="142"/>
      <c r="F6628" s="141">
        <v>11.135</v>
      </c>
      <c r="G6628" s="126"/>
      <c r="H6628" s="126"/>
      <c r="I6628" s="126"/>
    </row>
    <row r="6629" spans="3:9" x14ac:dyDescent="0.2">
      <c r="C6629" s="126"/>
      <c r="D6629" s="138">
        <v>36266</v>
      </c>
      <c r="E6629" s="142"/>
      <c r="F6629" s="141">
        <v>11.13</v>
      </c>
      <c r="G6629" s="126"/>
      <c r="H6629" s="126"/>
      <c r="I6629" s="126"/>
    </row>
    <row r="6630" spans="3:9" x14ac:dyDescent="0.2">
      <c r="C6630" s="126"/>
      <c r="D6630" s="138">
        <v>36265</v>
      </c>
      <c r="E6630" s="142"/>
      <c r="F6630" s="141">
        <v>11.11</v>
      </c>
      <c r="G6630" s="126"/>
      <c r="H6630" s="126"/>
      <c r="I6630" s="126"/>
    </row>
    <row r="6631" spans="3:9" x14ac:dyDescent="0.2">
      <c r="C6631" s="126"/>
      <c r="D6631" s="138">
        <v>36264</v>
      </c>
      <c r="E6631" s="142"/>
      <c r="F6631" s="141">
        <v>11.115</v>
      </c>
      <c r="G6631" s="126"/>
      <c r="H6631" s="126"/>
      <c r="I6631" s="126"/>
    </row>
    <row r="6632" spans="3:9" x14ac:dyDescent="0.2">
      <c r="C6632" s="126"/>
      <c r="D6632" s="138">
        <v>36263</v>
      </c>
      <c r="E6632" s="142"/>
      <c r="F6632" s="141">
        <v>11.115</v>
      </c>
      <c r="G6632" s="126"/>
      <c r="H6632" s="126"/>
      <c r="I6632" s="126"/>
    </row>
    <row r="6633" spans="3:9" x14ac:dyDescent="0.2">
      <c r="C6633" s="126"/>
      <c r="D6633" s="138">
        <v>36262</v>
      </c>
      <c r="E6633" s="142"/>
      <c r="F6633" s="141">
        <v>11.09</v>
      </c>
      <c r="G6633" s="126"/>
      <c r="H6633" s="126"/>
      <c r="I6633" s="126"/>
    </row>
    <row r="6634" spans="3:9" x14ac:dyDescent="0.2">
      <c r="C6634" s="126"/>
      <c r="D6634" s="138">
        <v>36259</v>
      </c>
      <c r="E6634" s="142"/>
      <c r="F6634" s="141">
        <v>11.065</v>
      </c>
      <c r="G6634" s="126"/>
      <c r="H6634" s="126"/>
      <c r="I6634" s="126"/>
    </row>
    <row r="6635" spans="3:9" x14ac:dyDescent="0.2">
      <c r="C6635" s="126"/>
      <c r="D6635" s="138">
        <v>36258</v>
      </c>
      <c r="E6635" s="142"/>
      <c r="F6635" s="141">
        <v>11.074999999999999</v>
      </c>
      <c r="G6635" s="126"/>
      <c r="H6635" s="126"/>
      <c r="I6635" s="126"/>
    </row>
    <row r="6636" spans="3:9" x14ac:dyDescent="0.2">
      <c r="C6636" s="126"/>
      <c r="D6636" s="138">
        <v>36257</v>
      </c>
      <c r="E6636" s="142"/>
      <c r="F6636" s="141">
        <v>11.085000000000001</v>
      </c>
      <c r="G6636" s="126"/>
      <c r="H6636" s="126"/>
      <c r="I6636" s="126"/>
    </row>
    <row r="6637" spans="3:9" x14ac:dyDescent="0.2">
      <c r="C6637" s="126"/>
      <c r="D6637" s="138">
        <v>36256</v>
      </c>
      <c r="E6637" s="142"/>
      <c r="F6637" s="141">
        <v>11.115</v>
      </c>
      <c r="G6637" s="126"/>
      <c r="H6637" s="126"/>
      <c r="I6637" s="126"/>
    </row>
    <row r="6638" spans="3:9" x14ac:dyDescent="0.2">
      <c r="C6638" s="126"/>
      <c r="D6638" s="138">
        <v>36255</v>
      </c>
      <c r="E6638" s="142"/>
      <c r="F6638" s="141">
        <v>11.11</v>
      </c>
      <c r="G6638" s="126"/>
      <c r="H6638" s="126"/>
      <c r="I6638" s="126"/>
    </row>
    <row r="6639" spans="3:9" x14ac:dyDescent="0.2">
      <c r="C6639" s="126"/>
      <c r="D6639" s="138">
        <v>36251</v>
      </c>
      <c r="E6639" s="142"/>
      <c r="F6639" s="141">
        <v>11.09</v>
      </c>
      <c r="G6639" s="126"/>
      <c r="H6639" s="126"/>
      <c r="I6639" s="126"/>
    </row>
    <row r="6640" spans="3:9" x14ac:dyDescent="0.2">
      <c r="C6640" s="126"/>
      <c r="D6640" s="138">
        <v>36250</v>
      </c>
      <c r="E6640" s="142"/>
      <c r="F6640" s="141">
        <v>11.09</v>
      </c>
      <c r="G6640" s="126"/>
      <c r="H6640" s="126"/>
      <c r="I6640" s="126"/>
    </row>
    <row r="6641" spans="3:9" x14ac:dyDescent="0.2">
      <c r="C6641" s="126"/>
      <c r="D6641" s="138">
        <v>36249</v>
      </c>
      <c r="E6641" s="142"/>
      <c r="F6641" s="141">
        <v>11.065</v>
      </c>
      <c r="G6641" s="126"/>
      <c r="H6641" s="126"/>
      <c r="I6641" s="126"/>
    </row>
    <row r="6642" spans="3:9" x14ac:dyDescent="0.2">
      <c r="C6642" s="126"/>
      <c r="D6642" s="138">
        <v>36248</v>
      </c>
      <c r="E6642" s="142"/>
      <c r="F6642" s="141">
        <v>11.03</v>
      </c>
      <c r="G6642" s="126"/>
      <c r="H6642" s="126"/>
      <c r="I6642" s="126"/>
    </row>
    <row r="6643" spans="3:9" x14ac:dyDescent="0.2">
      <c r="C6643" s="126"/>
      <c r="D6643" s="138">
        <v>36245</v>
      </c>
      <c r="E6643" s="142"/>
      <c r="F6643" s="141">
        <v>10.994999999999999</v>
      </c>
      <c r="G6643" s="126"/>
      <c r="H6643" s="126"/>
      <c r="I6643" s="126"/>
    </row>
    <row r="6644" spans="3:9" x14ac:dyDescent="0.2">
      <c r="C6644" s="126"/>
      <c r="D6644" s="138">
        <v>36244</v>
      </c>
      <c r="E6644" s="142"/>
      <c r="F6644" s="141">
        <v>11.04</v>
      </c>
      <c r="G6644" s="126"/>
      <c r="H6644" s="126"/>
      <c r="I6644" s="126"/>
    </row>
    <row r="6645" spans="3:9" x14ac:dyDescent="0.2">
      <c r="C6645" s="126"/>
      <c r="D6645" s="138">
        <v>36243</v>
      </c>
      <c r="E6645" s="142"/>
      <c r="F6645" s="141">
        <v>11.085000000000001</v>
      </c>
      <c r="G6645" s="126"/>
      <c r="H6645" s="126"/>
      <c r="I6645" s="126"/>
    </row>
    <row r="6646" spans="3:9" x14ac:dyDescent="0.2">
      <c r="C6646" s="126"/>
      <c r="D6646" s="138">
        <v>36242</v>
      </c>
      <c r="E6646" s="142"/>
      <c r="F6646" s="141">
        <v>11.105</v>
      </c>
      <c r="G6646" s="126"/>
      <c r="H6646" s="126"/>
      <c r="I6646" s="126"/>
    </row>
    <row r="6647" spans="3:9" x14ac:dyDescent="0.2">
      <c r="C6647" s="126"/>
      <c r="D6647" s="138">
        <v>36241</v>
      </c>
      <c r="E6647" s="142"/>
      <c r="F6647" s="141">
        <v>11.125</v>
      </c>
      <c r="G6647" s="126"/>
      <c r="H6647" s="126"/>
      <c r="I6647" s="126"/>
    </row>
    <row r="6648" spans="3:9" x14ac:dyDescent="0.2">
      <c r="C6648" s="126"/>
      <c r="D6648" s="138">
        <v>36238</v>
      </c>
      <c r="E6648" s="142"/>
      <c r="F6648" s="141">
        <v>11.144</v>
      </c>
      <c r="G6648" s="126"/>
      <c r="H6648" s="126"/>
      <c r="I6648" s="126"/>
    </row>
    <row r="6649" spans="3:9" x14ac:dyDescent="0.2">
      <c r="C6649" s="126"/>
      <c r="D6649" s="138">
        <v>36237</v>
      </c>
      <c r="E6649" s="142"/>
      <c r="F6649" s="141">
        <v>11.144</v>
      </c>
      <c r="G6649" s="126"/>
      <c r="H6649" s="126"/>
      <c r="I6649" s="126"/>
    </row>
    <row r="6650" spans="3:9" x14ac:dyDescent="0.2">
      <c r="C6650" s="126"/>
      <c r="D6650" s="138">
        <v>36236</v>
      </c>
      <c r="E6650" s="142"/>
      <c r="F6650" s="141">
        <v>11.128</v>
      </c>
      <c r="G6650" s="126"/>
      <c r="H6650" s="126"/>
      <c r="I6650" s="126"/>
    </row>
    <row r="6651" spans="3:9" x14ac:dyDescent="0.2">
      <c r="C6651" s="126"/>
      <c r="D6651" s="138">
        <v>36235</v>
      </c>
      <c r="E6651" s="142"/>
      <c r="F6651" s="141">
        <v>11.1</v>
      </c>
      <c r="G6651" s="126"/>
      <c r="H6651" s="126"/>
      <c r="I6651" s="126"/>
    </row>
    <row r="6652" spans="3:9" x14ac:dyDescent="0.2">
      <c r="C6652" s="126"/>
      <c r="D6652" s="138">
        <v>36234</v>
      </c>
      <c r="E6652" s="142"/>
      <c r="F6652" s="141">
        <v>11.083</v>
      </c>
      <c r="G6652" s="126"/>
      <c r="H6652" s="126"/>
      <c r="I6652" s="126"/>
    </row>
    <row r="6653" spans="3:9" x14ac:dyDescent="0.2">
      <c r="C6653" s="126"/>
      <c r="D6653" s="138">
        <v>36231</v>
      </c>
      <c r="E6653" s="142"/>
      <c r="F6653" s="141">
        <v>11.082000000000001</v>
      </c>
      <c r="G6653" s="126"/>
      <c r="H6653" s="126"/>
      <c r="I6653" s="126"/>
    </row>
    <row r="6654" spans="3:9" x14ac:dyDescent="0.2">
      <c r="C6654" s="126"/>
      <c r="D6654" s="138">
        <v>36230</v>
      </c>
      <c r="E6654" s="142"/>
      <c r="F6654" s="141">
        <v>11.095000000000001</v>
      </c>
      <c r="G6654" s="126"/>
      <c r="H6654" s="126"/>
      <c r="I6654" s="126"/>
    </row>
    <row r="6655" spans="3:9" x14ac:dyDescent="0.2">
      <c r="C6655" s="126"/>
      <c r="D6655" s="138">
        <v>36229</v>
      </c>
      <c r="E6655" s="142"/>
      <c r="F6655" s="141">
        <v>11.095000000000001</v>
      </c>
      <c r="G6655" s="126"/>
      <c r="H6655" s="126"/>
      <c r="I6655" s="126"/>
    </row>
    <row r="6656" spans="3:9" x14ac:dyDescent="0.2">
      <c r="C6656" s="126"/>
      <c r="D6656" s="138">
        <v>36228</v>
      </c>
      <c r="E6656" s="142"/>
      <c r="F6656" s="141">
        <v>11.085000000000001</v>
      </c>
      <c r="G6656" s="126"/>
      <c r="H6656" s="126"/>
      <c r="I6656" s="126"/>
    </row>
    <row r="6657" spans="3:9" x14ac:dyDescent="0.2">
      <c r="C6657" s="126"/>
      <c r="D6657" s="138">
        <v>36227</v>
      </c>
      <c r="E6657" s="142"/>
      <c r="F6657" s="141">
        <v>11.055</v>
      </c>
      <c r="G6657" s="126"/>
      <c r="H6657" s="126"/>
      <c r="I6657" s="126"/>
    </row>
    <row r="6658" spans="3:9" x14ac:dyDescent="0.2">
      <c r="C6658" s="126"/>
      <c r="D6658" s="138">
        <v>36224</v>
      </c>
      <c r="E6658" s="142"/>
      <c r="F6658" s="141">
        <v>11.06</v>
      </c>
      <c r="G6658" s="126"/>
      <c r="H6658" s="126"/>
      <c r="I6658" s="126"/>
    </row>
    <row r="6659" spans="3:9" x14ac:dyDescent="0.2">
      <c r="C6659" s="126"/>
      <c r="D6659" s="138">
        <v>36223</v>
      </c>
      <c r="E6659" s="142"/>
      <c r="F6659" s="141">
        <v>11.05</v>
      </c>
      <c r="G6659" s="126"/>
      <c r="H6659" s="126"/>
      <c r="I6659" s="126"/>
    </row>
    <row r="6660" spans="3:9" x14ac:dyDescent="0.2">
      <c r="C6660" s="126"/>
      <c r="D6660" s="138">
        <v>36222</v>
      </c>
      <c r="E6660" s="142"/>
      <c r="F6660" s="141">
        <v>11.035</v>
      </c>
      <c r="G6660" s="126"/>
      <c r="H6660" s="126"/>
      <c r="I6660" s="126"/>
    </row>
    <row r="6661" spans="3:9" x14ac:dyDescent="0.2">
      <c r="C6661" s="126"/>
      <c r="D6661" s="138">
        <v>36221</v>
      </c>
      <c r="E6661" s="142"/>
      <c r="F6661" s="141">
        <v>10.99</v>
      </c>
      <c r="G6661" s="126"/>
      <c r="H6661" s="126"/>
      <c r="I6661" s="126"/>
    </row>
    <row r="6662" spans="3:9" x14ac:dyDescent="0.2">
      <c r="C6662" s="126"/>
      <c r="D6662" s="138">
        <v>36220</v>
      </c>
      <c r="E6662" s="142"/>
      <c r="F6662" s="141">
        <v>10.965</v>
      </c>
      <c r="G6662" s="126"/>
      <c r="H6662" s="126"/>
      <c r="I6662" s="126"/>
    </row>
    <row r="6663" spans="3:9" x14ac:dyDescent="0.2">
      <c r="C6663" s="126"/>
      <c r="D6663" s="138">
        <v>36217</v>
      </c>
      <c r="E6663" s="142"/>
      <c r="F6663" s="141">
        <v>10.975</v>
      </c>
      <c r="G6663" s="126"/>
      <c r="H6663" s="126"/>
      <c r="I6663" s="126"/>
    </row>
    <row r="6664" spans="3:9" x14ac:dyDescent="0.2">
      <c r="C6664" s="126"/>
      <c r="D6664" s="138">
        <v>36216</v>
      </c>
      <c r="E6664" s="142"/>
      <c r="F6664" s="141">
        <v>10.98</v>
      </c>
      <c r="G6664" s="126"/>
      <c r="H6664" s="126"/>
      <c r="I6664" s="126"/>
    </row>
    <row r="6665" spans="3:9" x14ac:dyDescent="0.2">
      <c r="C6665" s="126"/>
      <c r="D6665" s="138">
        <v>36215</v>
      </c>
      <c r="E6665" s="142"/>
      <c r="F6665" s="141">
        <v>11.005000000000001</v>
      </c>
      <c r="G6665" s="126"/>
      <c r="H6665" s="126"/>
      <c r="I6665" s="126"/>
    </row>
    <row r="6666" spans="3:9" x14ac:dyDescent="0.2">
      <c r="C6666" s="126"/>
      <c r="D6666" s="138">
        <v>36214</v>
      </c>
      <c r="E6666" s="142"/>
      <c r="F6666" s="141">
        <v>11.01</v>
      </c>
      <c r="G6666" s="126"/>
      <c r="H6666" s="126"/>
      <c r="I6666" s="126"/>
    </row>
    <row r="6667" spans="3:9" x14ac:dyDescent="0.2">
      <c r="C6667" s="126"/>
      <c r="D6667" s="138">
        <v>36213</v>
      </c>
      <c r="E6667" s="142"/>
      <c r="F6667" s="141">
        <v>11</v>
      </c>
      <c r="G6667" s="126"/>
      <c r="H6667" s="126"/>
      <c r="I6667" s="126"/>
    </row>
    <row r="6668" spans="3:9" x14ac:dyDescent="0.2">
      <c r="C6668" s="126"/>
      <c r="D6668" s="138">
        <v>36210</v>
      </c>
      <c r="E6668" s="142"/>
      <c r="F6668" s="141">
        <v>10.99</v>
      </c>
      <c r="G6668" s="126"/>
      <c r="H6668" s="126"/>
      <c r="I6668" s="126"/>
    </row>
    <row r="6669" spans="3:9" x14ac:dyDescent="0.2">
      <c r="C6669" s="126"/>
      <c r="D6669" s="138">
        <v>36209</v>
      </c>
      <c r="E6669" s="142"/>
      <c r="F6669" s="141">
        <v>10.96</v>
      </c>
      <c r="G6669" s="126"/>
      <c r="H6669" s="126"/>
      <c r="I6669" s="126"/>
    </row>
    <row r="6670" spans="3:9" x14ac:dyDescent="0.2">
      <c r="C6670" s="126"/>
      <c r="D6670" s="138">
        <v>36208</v>
      </c>
      <c r="E6670" s="142"/>
      <c r="F6670" s="141">
        <v>10.92</v>
      </c>
      <c r="G6670" s="126"/>
      <c r="H6670" s="126"/>
      <c r="I6670" s="126"/>
    </row>
    <row r="6671" spans="3:9" x14ac:dyDescent="0.2">
      <c r="C6671" s="126"/>
      <c r="D6671" s="138">
        <v>36203</v>
      </c>
      <c r="E6671" s="142"/>
      <c r="F6671" s="141">
        <v>10.9</v>
      </c>
      <c r="G6671" s="126"/>
      <c r="H6671" s="126"/>
      <c r="I6671" s="126"/>
    </row>
    <row r="6672" spans="3:9" x14ac:dyDescent="0.2">
      <c r="C6672" s="126"/>
      <c r="D6672" s="138">
        <v>36202</v>
      </c>
      <c r="E6672" s="142"/>
      <c r="F6672" s="141">
        <v>10.9</v>
      </c>
      <c r="G6672" s="126"/>
      <c r="H6672" s="126"/>
      <c r="I6672" s="126"/>
    </row>
    <row r="6673" spans="3:9" x14ac:dyDescent="0.2">
      <c r="C6673" s="126"/>
      <c r="D6673" s="138">
        <v>36201</v>
      </c>
      <c r="E6673" s="142"/>
      <c r="F6673" s="141">
        <v>10.9</v>
      </c>
      <c r="G6673" s="126"/>
      <c r="H6673" s="126"/>
      <c r="I6673" s="126"/>
    </row>
    <row r="6674" spans="3:9" x14ac:dyDescent="0.2">
      <c r="C6674" s="126"/>
      <c r="D6674" s="138">
        <v>36200</v>
      </c>
      <c r="E6674" s="142"/>
      <c r="F6674" s="141">
        <v>10.89</v>
      </c>
      <c r="G6674" s="126"/>
      <c r="H6674" s="126"/>
      <c r="I6674" s="126"/>
    </row>
    <row r="6675" spans="3:9" x14ac:dyDescent="0.2">
      <c r="C6675" s="126"/>
      <c r="D6675" s="138">
        <v>36199</v>
      </c>
      <c r="E6675" s="142"/>
      <c r="F6675" s="141">
        <v>10.894</v>
      </c>
      <c r="G6675" s="126"/>
      <c r="H6675" s="126"/>
      <c r="I6675" s="126"/>
    </row>
    <row r="6676" spans="3:9" x14ac:dyDescent="0.2">
      <c r="C6676" s="126"/>
      <c r="D6676" s="138">
        <v>36196</v>
      </c>
      <c r="E6676" s="142"/>
      <c r="F6676" s="141">
        <v>10.88</v>
      </c>
      <c r="G6676" s="126"/>
      <c r="H6676" s="126"/>
      <c r="I6676" s="126"/>
    </row>
    <row r="6677" spans="3:9" x14ac:dyDescent="0.2">
      <c r="C6677" s="126"/>
      <c r="D6677" s="138">
        <v>36195</v>
      </c>
      <c r="E6677" s="142"/>
      <c r="F6677" s="141">
        <v>10.885999999999999</v>
      </c>
      <c r="G6677" s="126"/>
      <c r="H6677" s="126"/>
      <c r="I6677" s="126"/>
    </row>
    <row r="6678" spans="3:9" x14ac:dyDescent="0.2">
      <c r="C6678" s="126"/>
      <c r="D6678" s="138">
        <v>36194</v>
      </c>
      <c r="E6678" s="142"/>
      <c r="F6678" s="141">
        <v>10.904999999999999</v>
      </c>
      <c r="G6678" s="126"/>
      <c r="H6678" s="126"/>
      <c r="I6678" s="126"/>
    </row>
    <row r="6679" spans="3:9" x14ac:dyDescent="0.2">
      <c r="C6679" s="126"/>
      <c r="D6679" s="138">
        <v>36193</v>
      </c>
      <c r="E6679" s="142"/>
      <c r="F6679" s="141">
        <v>10.885</v>
      </c>
      <c r="G6679" s="126"/>
      <c r="H6679" s="126"/>
      <c r="I6679" s="126"/>
    </row>
    <row r="6680" spans="3:9" x14ac:dyDescent="0.2">
      <c r="C6680" s="126"/>
      <c r="D6680" s="138">
        <v>36192</v>
      </c>
      <c r="E6680" s="142"/>
      <c r="F6680" s="141">
        <v>10.875</v>
      </c>
      <c r="G6680" s="126"/>
      <c r="H6680" s="126"/>
      <c r="I6680" s="126"/>
    </row>
    <row r="6681" spans="3:9" x14ac:dyDescent="0.2">
      <c r="C6681" s="126"/>
      <c r="D6681" s="138">
        <v>36189</v>
      </c>
      <c r="E6681" s="142"/>
      <c r="F6681" s="141">
        <v>10.965</v>
      </c>
      <c r="G6681" s="126"/>
      <c r="H6681" s="126"/>
      <c r="I6681" s="126"/>
    </row>
    <row r="6682" spans="3:9" x14ac:dyDescent="0.2">
      <c r="C6682" s="126"/>
      <c r="D6682" s="138">
        <v>36188</v>
      </c>
      <c r="E6682" s="142"/>
      <c r="F6682" s="141">
        <v>10.96</v>
      </c>
      <c r="G6682" s="126"/>
      <c r="H6682" s="126"/>
      <c r="I6682" s="126"/>
    </row>
    <row r="6683" spans="3:9" x14ac:dyDescent="0.2">
      <c r="C6683" s="126"/>
      <c r="D6683" s="138">
        <v>36187</v>
      </c>
      <c r="E6683" s="142"/>
      <c r="F6683" s="141">
        <v>10.96</v>
      </c>
      <c r="G6683" s="126"/>
      <c r="H6683" s="126"/>
      <c r="I6683" s="126"/>
    </row>
    <row r="6684" spans="3:9" x14ac:dyDescent="0.2">
      <c r="C6684" s="126"/>
      <c r="D6684" s="138">
        <v>36186</v>
      </c>
      <c r="E6684" s="142"/>
      <c r="F6684" s="141">
        <v>10.965</v>
      </c>
      <c r="G6684" s="126"/>
      <c r="H6684" s="126"/>
      <c r="I6684" s="126"/>
    </row>
    <row r="6685" spans="3:9" x14ac:dyDescent="0.2">
      <c r="C6685" s="126"/>
      <c r="D6685" s="138">
        <v>36185</v>
      </c>
      <c r="E6685" s="142"/>
      <c r="F6685" s="141">
        <v>10.94</v>
      </c>
      <c r="G6685" s="126"/>
      <c r="H6685" s="126"/>
      <c r="I6685" s="126"/>
    </row>
    <row r="6686" spans="3:9" x14ac:dyDescent="0.2">
      <c r="C6686" s="126"/>
      <c r="D6686" s="138">
        <v>36182</v>
      </c>
      <c r="E6686" s="142"/>
      <c r="F6686" s="141">
        <v>10.935</v>
      </c>
      <c r="G6686" s="126"/>
      <c r="H6686" s="126"/>
      <c r="I6686" s="126"/>
    </row>
    <row r="6687" spans="3:9" x14ac:dyDescent="0.2">
      <c r="C6687" s="126"/>
      <c r="D6687" s="138">
        <v>36181</v>
      </c>
      <c r="E6687" s="142"/>
      <c r="F6687" s="141">
        <v>10.95</v>
      </c>
      <c r="G6687" s="126"/>
      <c r="H6687" s="126"/>
      <c r="I6687" s="126"/>
    </row>
    <row r="6688" spans="3:9" x14ac:dyDescent="0.2">
      <c r="C6688" s="126"/>
      <c r="D6688" s="138">
        <v>36180</v>
      </c>
      <c r="E6688" s="142"/>
      <c r="F6688" s="141">
        <v>10.94</v>
      </c>
      <c r="G6688" s="126"/>
      <c r="H6688" s="126"/>
      <c r="I6688" s="126"/>
    </row>
    <row r="6689" spans="3:9" x14ac:dyDescent="0.2">
      <c r="C6689" s="126"/>
      <c r="D6689" s="138">
        <v>36179</v>
      </c>
      <c r="E6689" s="142"/>
      <c r="F6689" s="141">
        <v>11.015000000000001</v>
      </c>
      <c r="G6689" s="126"/>
      <c r="H6689" s="126"/>
      <c r="I6689" s="126"/>
    </row>
    <row r="6690" spans="3:9" x14ac:dyDescent="0.2">
      <c r="C6690" s="126"/>
      <c r="D6690" s="138">
        <v>36178</v>
      </c>
      <c r="E6690" s="142"/>
      <c r="F6690" s="141">
        <v>11.03</v>
      </c>
      <c r="G6690" s="126"/>
      <c r="H6690" s="126"/>
      <c r="I6690" s="126"/>
    </row>
    <row r="6691" spans="3:9" x14ac:dyDescent="0.2">
      <c r="C6691" s="126"/>
      <c r="D6691" s="138">
        <v>36175</v>
      </c>
      <c r="E6691" s="142"/>
      <c r="F6691" s="141">
        <v>11.04</v>
      </c>
      <c r="G6691" s="126"/>
      <c r="H6691" s="126"/>
      <c r="I6691" s="126"/>
    </row>
    <row r="6692" spans="3:9" x14ac:dyDescent="0.2">
      <c r="C6692" s="126"/>
      <c r="D6692" s="138">
        <v>36174</v>
      </c>
      <c r="E6692" s="142"/>
      <c r="F6692" s="141">
        <v>11.08</v>
      </c>
      <c r="G6692" s="126"/>
      <c r="H6692" s="126"/>
      <c r="I6692" s="126"/>
    </row>
    <row r="6693" spans="3:9" x14ac:dyDescent="0.2">
      <c r="C6693" s="126"/>
      <c r="D6693" s="138">
        <v>36173</v>
      </c>
      <c r="E6693" s="142"/>
      <c r="F6693" s="141">
        <v>10.98</v>
      </c>
      <c r="G6693" s="126"/>
      <c r="H6693" s="126"/>
      <c r="I6693" s="126"/>
    </row>
    <row r="6694" spans="3:9" x14ac:dyDescent="0.2">
      <c r="C6694" s="126"/>
      <c r="D6694" s="138">
        <v>36172</v>
      </c>
      <c r="E6694" s="142"/>
      <c r="F6694" s="141">
        <v>10.845000000000001</v>
      </c>
      <c r="G6694" s="126"/>
      <c r="H6694" s="126"/>
      <c r="I6694" s="126"/>
    </row>
    <row r="6695" spans="3:9" x14ac:dyDescent="0.2">
      <c r="C6695" s="126"/>
      <c r="D6695" s="138">
        <v>36171</v>
      </c>
      <c r="E6695" s="142"/>
      <c r="F6695" s="141">
        <v>10.835000000000001</v>
      </c>
      <c r="G6695" s="126"/>
      <c r="H6695" s="126"/>
      <c r="I6695" s="126"/>
    </row>
    <row r="6696" spans="3:9" x14ac:dyDescent="0.2">
      <c r="C6696" s="126"/>
      <c r="D6696" s="138">
        <v>36168</v>
      </c>
      <c r="E6696" s="142"/>
      <c r="F6696" s="141">
        <v>10.824999999999999</v>
      </c>
      <c r="G6696" s="126"/>
      <c r="H6696" s="126"/>
      <c r="I6696" s="126"/>
    </row>
    <row r="6697" spans="3:9" x14ac:dyDescent="0.2">
      <c r="C6697" s="126"/>
      <c r="D6697" s="138">
        <v>36165</v>
      </c>
      <c r="E6697" s="142"/>
      <c r="F6697" s="141">
        <v>10.82</v>
      </c>
      <c r="G6697" s="126"/>
      <c r="H6697" s="126"/>
      <c r="I6697" s="126"/>
    </row>
    <row r="6698" spans="3:9" x14ac:dyDescent="0.2">
      <c r="C6698" s="126"/>
      <c r="D6698" s="138">
        <v>36164</v>
      </c>
      <c r="E6698" s="142"/>
      <c r="F6698" s="141">
        <v>10.818</v>
      </c>
      <c r="G6698" s="126"/>
      <c r="H6698" s="126"/>
      <c r="I6698" s="126"/>
    </row>
    <row r="6699" spans="3:9" x14ac:dyDescent="0.2">
      <c r="C6699" s="126"/>
      <c r="D6699" s="138">
        <v>36160</v>
      </c>
      <c r="E6699" s="142"/>
      <c r="F6699" s="141">
        <v>10.815</v>
      </c>
      <c r="G6699" s="126"/>
      <c r="H6699" s="126"/>
      <c r="I6699" s="126"/>
    </row>
    <row r="6700" spans="3:9" x14ac:dyDescent="0.2">
      <c r="C6700" s="126"/>
      <c r="D6700" s="138">
        <v>36159</v>
      </c>
      <c r="E6700" s="142"/>
      <c r="F6700" s="141">
        <v>10.815</v>
      </c>
      <c r="G6700" s="126"/>
      <c r="H6700" s="126"/>
      <c r="I6700" s="126"/>
    </row>
    <row r="6701" spans="3:9" x14ac:dyDescent="0.2">
      <c r="C6701" s="126"/>
      <c r="D6701" s="138">
        <v>36158</v>
      </c>
      <c r="E6701" s="142"/>
      <c r="F6701" s="141">
        <v>10.815</v>
      </c>
      <c r="G6701" s="126"/>
      <c r="H6701" s="126"/>
      <c r="I6701" s="126"/>
    </row>
    <row r="6702" spans="3:9" x14ac:dyDescent="0.2">
      <c r="C6702" s="126"/>
      <c r="D6702" s="138">
        <v>36157</v>
      </c>
      <c r="E6702" s="142"/>
      <c r="F6702" s="141">
        <v>10.807</v>
      </c>
      <c r="G6702" s="126"/>
      <c r="H6702" s="126"/>
      <c r="I6702" s="126"/>
    </row>
    <row r="6703" spans="3:9" x14ac:dyDescent="0.2">
      <c r="C6703" s="126"/>
      <c r="D6703" s="138">
        <v>36153</v>
      </c>
      <c r="E6703" s="142"/>
      <c r="F6703" s="141">
        <v>10.798</v>
      </c>
      <c r="G6703" s="126"/>
      <c r="H6703" s="126"/>
      <c r="I6703" s="126"/>
    </row>
    <row r="6704" spans="3:9" x14ac:dyDescent="0.2">
      <c r="C6704" s="126"/>
      <c r="D6704" s="138">
        <v>36152</v>
      </c>
      <c r="E6704" s="142"/>
      <c r="F6704" s="141">
        <v>10.795999999999999</v>
      </c>
      <c r="G6704" s="126"/>
      <c r="H6704" s="126"/>
      <c r="I6704" s="126"/>
    </row>
    <row r="6705" spans="3:9" x14ac:dyDescent="0.2">
      <c r="C6705" s="126"/>
      <c r="D6705" s="138">
        <v>36151</v>
      </c>
      <c r="E6705" s="142"/>
      <c r="F6705" s="141">
        <v>10.794</v>
      </c>
      <c r="G6705" s="126"/>
      <c r="H6705" s="126"/>
      <c r="I6705" s="126"/>
    </row>
    <row r="6706" spans="3:9" x14ac:dyDescent="0.2">
      <c r="C6706" s="126"/>
      <c r="D6706" s="138">
        <v>36150</v>
      </c>
      <c r="E6706" s="142"/>
      <c r="F6706" s="141">
        <v>10.795</v>
      </c>
      <c r="G6706" s="126"/>
      <c r="H6706" s="126"/>
      <c r="I6706" s="126"/>
    </row>
    <row r="6707" spans="3:9" x14ac:dyDescent="0.2">
      <c r="C6707" s="126"/>
      <c r="D6707" s="138">
        <v>36147</v>
      </c>
      <c r="E6707" s="142"/>
      <c r="F6707" s="141">
        <v>10.788</v>
      </c>
      <c r="G6707" s="126"/>
      <c r="H6707" s="126"/>
      <c r="I6707" s="126"/>
    </row>
    <row r="6708" spans="3:9" x14ac:dyDescent="0.2">
      <c r="C6708" s="126"/>
      <c r="D6708" s="138">
        <v>36146</v>
      </c>
      <c r="E6708" s="142"/>
      <c r="F6708" s="141">
        <v>10.79</v>
      </c>
      <c r="G6708" s="126"/>
      <c r="H6708" s="126"/>
      <c r="I6708" s="126"/>
    </row>
    <row r="6709" spans="3:9" x14ac:dyDescent="0.2">
      <c r="C6709" s="126"/>
      <c r="D6709" s="138">
        <v>36145</v>
      </c>
      <c r="E6709" s="142"/>
      <c r="F6709" s="141">
        <v>10.792</v>
      </c>
      <c r="G6709" s="126"/>
      <c r="H6709" s="126"/>
      <c r="I6709" s="126"/>
    </row>
    <row r="6710" spans="3:9" x14ac:dyDescent="0.2">
      <c r="C6710" s="126"/>
      <c r="D6710" s="138">
        <v>36144</v>
      </c>
      <c r="E6710" s="142"/>
      <c r="F6710" s="141">
        <v>10.785</v>
      </c>
      <c r="G6710" s="126"/>
      <c r="H6710" s="126"/>
      <c r="I6710" s="126"/>
    </row>
    <row r="6711" spans="3:9" x14ac:dyDescent="0.2">
      <c r="C6711" s="126"/>
      <c r="D6711" s="138">
        <v>36143</v>
      </c>
      <c r="E6711" s="142"/>
      <c r="F6711" s="141">
        <v>10.78</v>
      </c>
      <c r="G6711" s="126"/>
      <c r="H6711" s="126"/>
      <c r="I6711" s="126"/>
    </row>
    <row r="6712" spans="3:9" x14ac:dyDescent="0.2">
      <c r="C6712" s="126"/>
      <c r="D6712" s="138">
        <v>36140</v>
      </c>
      <c r="E6712" s="142"/>
      <c r="F6712" s="141">
        <v>10.771000000000001</v>
      </c>
      <c r="G6712" s="126"/>
      <c r="H6712" s="126"/>
      <c r="I6712" s="126"/>
    </row>
    <row r="6713" spans="3:9" x14ac:dyDescent="0.2">
      <c r="C6713" s="126"/>
      <c r="D6713" s="138">
        <v>36139</v>
      </c>
      <c r="E6713" s="142"/>
      <c r="F6713" s="141">
        <v>10.769</v>
      </c>
      <c r="G6713" s="126"/>
      <c r="H6713" s="126"/>
      <c r="I6713" s="126"/>
    </row>
    <row r="6714" spans="3:9" x14ac:dyDescent="0.2">
      <c r="C6714" s="126"/>
      <c r="D6714" s="138">
        <v>36138</v>
      </c>
      <c r="E6714" s="142"/>
      <c r="F6714" s="141">
        <v>10.766999999999999</v>
      </c>
      <c r="G6714" s="126"/>
      <c r="H6714" s="126"/>
      <c r="I6714" s="126"/>
    </row>
    <row r="6715" spans="3:9" x14ac:dyDescent="0.2">
      <c r="C6715" s="126"/>
      <c r="D6715" s="138">
        <v>36137</v>
      </c>
      <c r="E6715" s="142"/>
      <c r="F6715" s="141">
        <v>10.768000000000001</v>
      </c>
      <c r="G6715" s="126"/>
      <c r="H6715" s="126"/>
      <c r="I6715" s="126"/>
    </row>
    <row r="6716" spans="3:9" x14ac:dyDescent="0.2">
      <c r="C6716" s="126"/>
      <c r="D6716" s="138">
        <v>36136</v>
      </c>
      <c r="E6716" s="142"/>
      <c r="F6716" s="141">
        <v>10.757999999999999</v>
      </c>
      <c r="G6716" s="126"/>
      <c r="H6716" s="126"/>
      <c r="I6716" s="126"/>
    </row>
    <row r="6717" spans="3:9" x14ac:dyDescent="0.2">
      <c r="C6717" s="126"/>
      <c r="D6717" s="138">
        <v>36133</v>
      </c>
      <c r="E6717" s="142"/>
      <c r="F6717" s="141">
        <v>10.75</v>
      </c>
      <c r="G6717" s="126"/>
      <c r="H6717" s="126"/>
      <c r="I6717" s="126"/>
    </row>
    <row r="6718" spans="3:9" x14ac:dyDescent="0.2">
      <c r="C6718" s="126"/>
      <c r="D6718" s="138">
        <v>36132</v>
      </c>
      <c r="E6718" s="142"/>
      <c r="F6718" s="141">
        <v>10.75</v>
      </c>
      <c r="G6718" s="126"/>
      <c r="H6718" s="126"/>
      <c r="I6718" s="126"/>
    </row>
    <row r="6719" spans="3:9" x14ac:dyDescent="0.2">
      <c r="C6719" s="126"/>
      <c r="D6719" s="138">
        <v>36131</v>
      </c>
      <c r="E6719" s="142"/>
      <c r="F6719" s="141">
        <v>10.75</v>
      </c>
      <c r="G6719" s="126"/>
      <c r="H6719" s="126"/>
      <c r="I6719" s="126"/>
    </row>
    <row r="6720" spans="3:9" x14ac:dyDescent="0.2">
      <c r="C6720" s="126"/>
      <c r="D6720" s="138">
        <v>36130</v>
      </c>
      <c r="E6720" s="142"/>
      <c r="F6720" s="141">
        <v>10.744999999999999</v>
      </c>
      <c r="G6720" s="126"/>
      <c r="H6720" s="126"/>
      <c r="I6720" s="126"/>
    </row>
    <row r="6721" spans="3:9" x14ac:dyDescent="0.2">
      <c r="C6721" s="126"/>
      <c r="D6721" s="138">
        <v>36129</v>
      </c>
      <c r="E6721" s="142"/>
      <c r="F6721" s="141">
        <v>10.744999999999999</v>
      </c>
      <c r="G6721" s="126"/>
      <c r="H6721" s="126"/>
      <c r="I6721" s="126"/>
    </row>
    <row r="6722" spans="3:9" x14ac:dyDescent="0.2">
      <c r="C6722" s="126"/>
      <c r="D6722" s="138">
        <v>36126</v>
      </c>
      <c r="E6722" s="142"/>
      <c r="F6722" s="141">
        <v>10.738</v>
      </c>
      <c r="G6722" s="126"/>
      <c r="H6722" s="126"/>
      <c r="I6722" s="126"/>
    </row>
    <row r="6723" spans="3:9" x14ac:dyDescent="0.2">
      <c r="C6723" s="126"/>
      <c r="D6723" s="138">
        <v>36125</v>
      </c>
      <c r="E6723" s="142"/>
      <c r="F6723" s="141">
        <v>10.737</v>
      </c>
      <c r="G6723" s="126"/>
      <c r="H6723" s="126"/>
      <c r="I6723" s="126"/>
    </row>
    <row r="6724" spans="3:9" x14ac:dyDescent="0.2">
      <c r="C6724" s="126"/>
      <c r="D6724" s="138">
        <v>36124</v>
      </c>
      <c r="E6724" s="142"/>
      <c r="F6724" s="141">
        <v>10.738</v>
      </c>
      <c r="G6724" s="126"/>
      <c r="H6724" s="126"/>
      <c r="I6724" s="126"/>
    </row>
    <row r="6725" spans="3:9" x14ac:dyDescent="0.2">
      <c r="C6725" s="126"/>
      <c r="D6725" s="138">
        <v>36123</v>
      </c>
      <c r="E6725" s="142"/>
      <c r="F6725" s="141">
        <v>10.742000000000001</v>
      </c>
      <c r="G6725" s="126"/>
      <c r="H6725" s="126"/>
      <c r="I6725" s="126"/>
    </row>
    <row r="6726" spans="3:9" x14ac:dyDescent="0.2">
      <c r="C6726" s="126"/>
      <c r="D6726" s="138">
        <v>36122</v>
      </c>
      <c r="E6726" s="142"/>
      <c r="F6726" s="141">
        <v>10.734999999999999</v>
      </c>
      <c r="G6726" s="126"/>
      <c r="H6726" s="126"/>
      <c r="I6726" s="126"/>
    </row>
    <row r="6727" spans="3:9" x14ac:dyDescent="0.2">
      <c r="C6727" s="126"/>
      <c r="D6727" s="138">
        <v>36119</v>
      </c>
      <c r="E6727" s="142"/>
      <c r="F6727" s="141">
        <v>10.725</v>
      </c>
      <c r="G6727" s="126"/>
      <c r="H6727" s="126"/>
      <c r="I6727" s="126"/>
    </row>
    <row r="6728" spans="3:9" x14ac:dyDescent="0.2">
      <c r="C6728" s="126"/>
      <c r="D6728" s="138">
        <v>36118</v>
      </c>
      <c r="E6728" s="142"/>
      <c r="F6728" s="141">
        <v>10.725</v>
      </c>
      <c r="G6728" s="126"/>
      <c r="H6728" s="126"/>
      <c r="I6728" s="126"/>
    </row>
    <row r="6729" spans="3:9" x14ac:dyDescent="0.2">
      <c r="C6729" s="126"/>
      <c r="D6729" s="138">
        <v>36117</v>
      </c>
      <c r="E6729" s="142"/>
      <c r="F6729" s="141">
        <v>10.725</v>
      </c>
      <c r="G6729" s="126"/>
      <c r="H6729" s="126"/>
      <c r="I6729" s="126"/>
    </row>
    <row r="6730" spans="3:9" x14ac:dyDescent="0.2">
      <c r="C6730" s="126"/>
      <c r="D6730" s="138">
        <v>36116</v>
      </c>
      <c r="E6730" s="142"/>
      <c r="F6730" s="141">
        <v>10.725</v>
      </c>
      <c r="G6730" s="126"/>
      <c r="H6730" s="126"/>
      <c r="I6730" s="126"/>
    </row>
    <row r="6731" spans="3:9" x14ac:dyDescent="0.2">
      <c r="C6731" s="126"/>
      <c r="D6731" s="138">
        <v>36115</v>
      </c>
      <c r="E6731" s="142"/>
      <c r="F6731" s="141">
        <v>10.72</v>
      </c>
      <c r="G6731" s="126"/>
      <c r="H6731" s="126"/>
      <c r="I6731" s="126"/>
    </row>
    <row r="6732" spans="3:9" x14ac:dyDescent="0.2">
      <c r="C6732" s="126"/>
      <c r="D6732" s="138">
        <v>36112</v>
      </c>
      <c r="E6732" s="142"/>
      <c r="F6732" s="141">
        <v>10.715</v>
      </c>
      <c r="G6732" s="126"/>
      <c r="H6732" s="126"/>
      <c r="I6732" s="126"/>
    </row>
    <row r="6733" spans="3:9" x14ac:dyDescent="0.2">
      <c r="C6733" s="126"/>
      <c r="D6733" s="138">
        <v>36111</v>
      </c>
      <c r="E6733" s="142"/>
      <c r="F6733" s="141">
        <v>10.72</v>
      </c>
      <c r="G6733" s="126"/>
      <c r="H6733" s="126"/>
      <c r="I6733" s="126"/>
    </row>
    <row r="6734" spans="3:9" x14ac:dyDescent="0.2">
      <c r="C6734" s="126"/>
      <c r="D6734" s="138">
        <v>36110</v>
      </c>
      <c r="E6734" s="142"/>
      <c r="F6734" s="141">
        <v>10.71</v>
      </c>
      <c r="G6734" s="126"/>
      <c r="H6734" s="126"/>
      <c r="I6734" s="126"/>
    </row>
    <row r="6735" spans="3:9" x14ac:dyDescent="0.2">
      <c r="C6735" s="126"/>
      <c r="D6735" s="138">
        <v>36109</v>
      </c>
      <c r="E6735" s="142"/>
      <c r="F6735" s="141">
        <v>10.71</v>
      </c>
      <c r="G6735" s="126"/>
      <c r="H6735" s="126"/>
      <c r="I6735" s="126"/>
    </row>
    <row r="6736" spans="3:9" x14ac:dyDescent="0.2">
      <c r="C6736" s="126"/>
      <c r="D6736" s="138">
        <v>36108</v>
      </c>
      <c r="E6736" s="142"/>
      <c r="F6736" s="141">
        <v>10.705</v>
      </c>
      <c r="G6736" s="126"/>
      <c r="H6736" s="126"/>
      <c r="I6736" s="126"/>
    </row>
    <row r="6737" spans="3:9" x14ac:dyDescent="0.2">
      <c r="C6737" s="126"/>
      <c r="D6737" s="138">
        <v>36105</v>
      </c>
      <c r="E6737" s="142"/>
      <c r="F6737" s="141">
        <v>10.69</v>
      </c>
      <c r="G6737" s="126"/>
      <c r="H6737" s="126"/>
      <c r="I6737" s="126"/>
    </row>
    <row r="6738" spans="3:9" x14ac:dyDescent="0.2">
      <c r="C6738" s="126"/>
      <c r="D6738" s="138">
        <v>36104</v>
      </c>
      <c r="E6738" s="142"/>
      <c r="F6738" s="141">
        <v>10.695</v>
      </c>
      <c r="G6738" s="126"/>
      <c r="H6738" s="126"/>
      <c r="I6738" s="126"/>
    </row>
    <row r="6739" spans="3:9" x14ac:dyDescent="0.2">
      <c r="C6739" s="126"/>
      <c r="D6739" s="138">
        <v>36103</v>
      </c>
      <c r="E6739" s="142"/>
      <c r="F6739" s="141">
        <v>10.693</v>
      </c>
      <c r="G6739" s="126"/>
      <c r="H6739" s="126"/>
      <c r="I6739" s="126"/>
    </row>
    <row r="6740" spans="3:9" x14ac:dyDescent="0.2">
      <c r="C6740" s="126"/>
      <c r="D6740" s="138">
        <v>36102</v>
      </c>
      <c r="E6740" s="142"/>
      <c r="F6740" s="141">
        <v>10.691000000000001</v>
      </c>
      <c r="G6740" s="126"/>
      <c r="H6740" s="126"/>
      <c r="I6740" s="126"/>
    </row>
    <row r="6741" spans="3:9" x14ac:dyDescent="0.2">
      <c r="C6741" s="126"/>
      <c r="D6741" s="138">
        <v>36098</v>
      </c>
      <c r="E6741" s="142"/>
      <c r="F6741" s="141">
        <v>10.683</v>
      </c>
      <c r="G6741" s="126"/>
      <c r="H6741" s="126"/>
      <c r="I6741" s="126"/>
    </row>
    <row r="6742" spans="3:9" x14ac:dyDescent="0.2">
      <c r="C6742" s="126"/>
      <c r="D6742" s="138">
        <v>36097</v>
      </c>
      <c r="E6742" s="142"/>
      <c r="F6742" s="141">
        <v>10.682</v>
      </c>
      <c r="G6742" s="126"/>
      <c r="H6742" s="126"/>
      <c r="I6742" s="126"/>
    </row>
    <row r="6743" spans="3:9" x14ac:dyDescent="0.2">
      <c r="C6743" s="126"/>
      <c r="D6743" s="138">
        <v>36096</v>
      </c>
      <c r="E6743" s="142"/>
      <c r="F6743" s="141">
        <v>10.685</v>
      </c>
      <c r="G6743" s="126"/>
      <c r="H6743" s="126"/>
      <c r="I6743" s="126"/>
    </row>
    <row r="6744" spans="3:9" x14ac:dyDescent="0.2">
      <c r="C6744" s="126"/>
      <c r="D6744" s="138">
        <v>36095</v>
      </c>
      <c r="E6744" s="142"/>
      <c r="F6744" s="141">
        <v>10.675000000000001</v>
      </c>
      <c r="G6744" s="126"/>
      <c r="H6744" s="126"/>
      <c r="I6744" s="126"/>
    </row>
    <row r="6745" spans="3:9" x14ac:dyDescent="0.2">
      <c r="C6745" s="126"/>
      <c r="D6745" s="138">
        <v>36094</v>
      </c>
      <c r="E6745" s="142"/>
      <c r="F6745" s="141">
        <v>10.675000000000001</v>
      </c>
      <c r="G6745" s="126"/>
      <c r="H6745" s="126"/>
      <c r="I6745" s="126"/>
    </row>
    <row r="6746" spans="3:9" x14ac:dyDescent="0.2">
      <c r="C6746" s="126"/>
      <c r="D6746" s="138">
        <v>36091</v>
      </c>
      <c r="E6746" s="142"/>
      <c r="F6746" s="141">
        <v>10.705</v>
      </c>
      <c r="G6746" s="126"/>
      <c r="H6746" s="126"/>
      <c r="I6746" s="126"/>
    </row>
    <row r="6747" spans="3:9" x14ac:dyDescent="0.2">
      <c r="C6747" s="126"/>
      <c r="D6747" s="138">
        <v>36090</v>
      </c>
      <c r="E6747" s="142"/>
      <c r="F6747" s="141">
        <v>10.736000000000001</v>
      </c>
      <c r="G6747" s="126"/>
      <c r="H6747" s="126"/>
      <c r="I6747" s="126"/>
    </row>
    <row r="6748" spans="3:9" x14ac:dyDescent="0.2">
      <c r="C6748" s="126"/>
      <c r="D6748" s="138">
        <v>36089</v>
      </c>
      <c r="E6748" s="142"/>
      <c r="F6748" s="141">
        <v>10.744999999999999</v>
      </c>
      <c r="G6748" s="126"/>
      <c r="H6748" s="126"/>
      <c r="I6748" s="126"/>
    </row>
    <row r="6749" spans="3:9" x14ac:dyDescent="0.2">
      <c r="C6749" s="126"/>
      <c r="D6749" s="138">
        <v>36088</v>
      </c>
      <c r="E6749" s="142"/>
      <c r="F6749" s="141">
        <v>10.755000000000001</v>
      </c>
      <c r="G6749" s="126"/>
      <c r="H6749" s="126"/>
      <c r="I6749" s="126"/>
    </row>
    <row r="6750" spans="3:9" x14ac:dyDescent="0.2">
      <c r="C6750" s="126"/>
      <c r="D6750" s="138">
        <v>36087</v>
      </c>
      <c r="E6750" s="142"/>
      <c r="F6750" s="141">
        <v>10.765000000000001</v>
      </c>
      <c r="G6750" s="126"/>
      <c r="H6750" s="126"/>
      <c r="I6750" s="126"/>
    </row>
    <row r="6751" spans="3:9" x14ac:dyDescent="0.2">
      <c r="C6751" s="126"/>
      <c r="D6751" s="138">
        <v>36084</v>
      </c>
      <c r="E6751" s="142"/>
      <c r="F6751" s="141">
        <v>10.775</v>
      </c>
      <c r="G6751" s="126"/>
      <c r="H6751" s="126"/>
      <c r="I6751" s="126"/>
    </row>
    <row r="6752" spans="3:9" x14ac:dyDescent="0.2">
      <c r="C6752" s="126"/>
      <c r="D6752" s="138">
        <v>36083</v>
      </c>
      <c r="E6752" s="142"/>
      <c r="F6752" s="141">
        <v>10.77</v>
      </c>
      <c r="G6752" s="126"/>
      <c r="H6752" s="126"/>
      <c r="I6752" s="126"/>
    </row>
    <row r="6753" spans="3:9" x14ac:dyDescent="0.2">
      <c r="C6753" s="126"/>
      <c r="D6753" s="138">
        <v>36082</v>
      </c>
      <c r="E6753" s="142"/>
      <c r="F6753" s="141">
        <v>10.72</v>
      </c>
      <c r="G6753" s="126"/>
      <c r="H6753" s="126"/>
      <c r="I6753" s="126"/>
    </row>
    <row r="6754" spans="3:9" x14ac:dyDescent="0.2">
      <c r="C6754" s="126"/>
      <c r="D6754" s="138">
        <v>36081</v>
      </c>
      <c r="E6754" s="142"/>
      <c r="F6754" s="141">
        <v>10.675000000000001</v>
      </c>
      <c r="G6754" s="126"/>
      <c r="H6754" s="126"/>
      <c r="I6754" s="126"/>
    </row>
    <row r="6755" spans="3:9" x14ac:dyDescent="0.2">
      <c r="C6755" s="126"/>
      <c r="D6755" s="138">
        <v>36077</v>
      </c>
      <c r="E6755" s="142"/>
      <c r="F6755" s="141">
        <v>10.645</v>
      </c>
      <c r="G6755" s="126"/>
      <c r="H6755" s="126"/>
      <c r="I6755" s="126"/>
    </row>
    <row r="6756" spans="3:9" x14ac:dyDescent="0.2">
      <c r="C6756" s="126"/>
      <c r="D6756" s="138">
        <v>36076</v>
      </c>
      <c r="E6756" s="142"/>
      <c r="F6756" s="141">
        <v>10.64</v>
      </c>
      <c r="G6756" s="126"/>
      <c r="H6756" s="126"/>
      <c r="I6756" s="126"/>
    </row>
    <row r="6757" spans="3:9" x14ac:dyDescent="0.2">
      <c r="C6757" s="126"/>
      <c r="D6757" s="138">
        <v>36075</v>
      </c>
      <c r="E6757" s="142"/>
      <c r="F6757" s="141">
        <v>10.65</v>
      </c>
      <c r="G6757" s="126"/>
      <c r="H6757" s="126"/>
      <c r="I6757" s="126"/>
    </row>
    <row r="6758" spans="3:9" x14ac:dyDescent="0.2">
      <c r="C6758" s="126"/>
      <c r="D6758" s="138">
        <v>36074</v>
      </c>
      <c r="E6758" s="142"/>
      <c r="F6758" s="141">
        <v>10.65</v>
      </c>
      <c r="G6758" s="126"/>
      <c r="H6758" s="126"/>
      <c r="I6758" s="126"/>
    </row>
    <row r="6759" spans="3:9" x14ac:dyDescent="0.2">
      <c r="C6759" s="126"/>
      <c r="D6759" s="138">
        <v>36073</v>
      </c>
      <c r="E6759" s="142"/>
      <c r="F6759" s="141">
        <v>10.64</v>
      </c>
      <c r="G6759" s="126"/>
      <c r="H6759" s="126"/>
      <c r="I6759" s="126"/>
    </row>
    <row r="6760" spans="3:9" x14ac:dyDescent="0.2">
      <c r="C6760" s="126"/>
      <c r="D6760" s="138">
        <v>36070</v>
      </c>
      <c r="E6760" s="142"/>
      <c r="F6760" s="141">
        <v>10.664999999999999</v>
      </c>
      <c r="G6760" s="126"/>
      <c r="H6760" s="126"/>
      <c r="I6760" s="126"/>
    </row>
    <row r="6761" spans="3:9" x14ac:dyDescent="0.2">
      <c r="C6761" s="126"/>
      <c r="D6761" s="138">
        <v>36069</v>
      </c>
      <c r="E6761" s="142"/>
      <c r="F6761" s="141">
        <v>10.675000000000001</v>
      </c>
      <c r="G6761" s="126"/>
      <c r="H6761" s="126"/>
      <c r="I6761" s="126"/>
    </row>
    <row r="6762" spans="3:9" x14ac:dyDescent="0.2">
      <c r="C6762" s="126"/>
      <c r="D6762" s="138">
        <v>36068</v>
      </c>
      <c r="E6762" s="142"/>
      <c r="F6762" s="141">
        <v>10.625</v>
      </c>
      <c r="G6762" s="126"/>
      <c r="H6762" s="126"/>
      <c r="I6762" s="126"/>
    </row>
    <row r="6763" spans="3:9" x14ac:dyDescent="0.2">
      <c r="C6763" s="126"/>
      <c r="D6763" s="138">
        <v>36067</v>
      </c>
      <c r="E6763" s="142"/>
      <c r="F6763" s="141">
        <v>10.625</v>
      </c>
      <c r="G6763" s="126"/>
      <c r="H6763" s="126"/>
      <c r="I6763" s="126"/>
    </row>
    <row r="6764" spans="3:9" x14ac:dyDescent="0.2">
      <c r="C6764" s="126"/>
      <c r="D6764" s="138">
        <v>36066</v>
      </c>
      <c r="E6764" s="142"/>
      <c r="F6764" s="141">
        <v>10.62</v>
      </c>
      <c r="G6764" s="126"/>
      <c r="H6764" s="126"/>
      <c r="I6764" s="126"/>
    </row>
    <row r="6765" spans="3:9" x14ac:dyDescent="0.2">
      <c r="C6765" s="126"/>
      <c r="D6765" s="138">
        <v>36063</v>
      </c>
      <c r="E6765" s="142"/>
      <c r="F6765" s="141">
        <v>10.625</v>
      </c>
      <c r="G6765" s="126"/>
      <c r="H6765" s="126"/>
      <c r="I6765" s="126"/>
    </row>
    <row r="6766" spans="3:9" x14ac:dyDescent="0.2">
      <c r="C6766" s="126"/>
      <c r="D6766" s="138">
        <v>36062</v>
      </c>
      <c r="E6766" s="142"/>
      <c r="F6766" s="141">
        <v>10.89</v>
      </c>
      <c r="G6766" s="126"/>
      <c r="H6766" s="126"/>
      <c r="I6766" s="126"/>
    </row>
    <row r="6767" spans="3:9" x14ac:dyDescent="0.2">
      <c r="C6767" s="126"/>
      <c r="D6767" s="138">
        <v>36061</v>
      </c>
      <c r="E6767" s="142"/>
      <c r="F6767" s="141">
        <v>10.91</v>
      </c>
      <c r="G6767" s="126"/>
      <c r="H6767" s="126"/>
      <c r="I6767" s="126"/>
    </row>
    <row r="6768" spans="3:9" x14ac:dyDescent="0.2">
      <c r="C6768" s="126"/>
      <c r="D6768" s="138">
        <v>36060</v>
      </c>
      <c r="E6768" s="142"/>
      <c r="F6768" s="141">
        <v>10.91</v>
      </c>
      <c r="G6768" s="126"/>
      <c r="H6768" s="126"/>
      <c r="I6768" s="126"/>
    </row>
    <row r="6769" spans="3:9" x14ac:dyDescent="0.2">
      <c r="C6769" s="126"/>
      <c r="D6769" s="138">
        <v>36059</v>
      </c>
      <c r="E6769" s="142"/>
      <c r="F6769" s="141">
        <v>10.904999999999999</v>
      </c>
      <c r="G6769" s="126"/>
      <c r="H6769" s="126"/>
      <c r="I6769" s="126"/>
    </row>
    <row r="6770" spans="3:9" x14ac:dyDescent="0.2">
      <c r="C6770" s="126"/>
      <c r="D6770" s="138">
        <v>36056</v>
      </c>
      <c r="E6770" s="142"/>
      <c r="F6770" s="141">
        <v>10.9</v>
      </c>
      <c r="G6770" s="126"/>
      <c r="H6770" s="126"/>
      <c r="I6770" s="126"/>
    </row>
    <row r="6771" spans="3:9" x14ac:dyDescent="0.2">
      <c r="C6771" s="126"/>
      <c r="D6771" s="138">
        <v>36055</v>
      </c>
      <c r="E6771" s="142"/>
      <c r="F6771" s="141">
        <v>10.895</v>
      </c>
      <c r="G6771" s="126"/>
      <c r="H6771" s="126"/>
      <c r="I6771" s="126"/>
    </row>
    <row r="6772" spans="3:9" x14ac:dyDescent="0.2">
      <c r="C6772" s="126"/>
      <c r="D6772" s="138">
        <v>36054</v>
      </c>
      <c r="E6772" s="142"/>
      <c r="F6772" s="141">
        <v>10.89</v>
      </c>
      <c r="G6772" s="126"/>
      <c r="H6772" s="126"/>
      <c r="I6772" s="126"/>
    </row>
    <row r="6773" spans="3:9" x14ac:dyDescent="0.2">
      <c r="C6773" s="126"/>
      <c r="D6773" s="138">
        <v>36053</v>
      </c>
      <c r="E6773" s="142"/>
      <c r="F6773" s="141">
        <v>10.89</v>
      </c>
      <c r="G6773" s="126"/>
      <c r="H6773" s="126"/>
      <c r="I6773" s="126"/>
    </row>
    <row r="6774" spans="3:9" x14ac:dyDescent="0.2">
      <c r="C6774" s="126"/>
      <c r="D6774" s="138">
        <v>36052</v>
      </c>
      <c r="E6774" s="142"/>
      <c r="F6774" s="141">
        <v>10.9</v>
      </c>
      <c r="G6774" s="126"/>
      <c r="H6774" s="126"/>
      <c r="I6774" s="126"/>
    </row>
    <row r="6775" spans="3:9" x14ac:dyDescent="0.2">
      <c r="C6775" s="126"/>
      <c r="D6775" s="138">
        <v>36049</v>
      </c>
      <c r="E6775" s="142"/>
      <c r="F6775" s="141">
        <v>10.9</v>
      </c>
      <c r="G6775" s="126"/>
      <c r="H6775" s="126"/>
      <c r="I6775" s="126"/>
    </row>
    <row r="6776" spans="3:9" x14ac:dyDescent="0.2">
      <c r="C6776" s="126"/>
      <c r="D6776" s="138">
        <v>36048</v>
      </c>
      <c r="E6776" s="142"/>
      <c r="F6776" s="141">
        <v>10.901999999999999</v>
      </c>
      <c r="G6776" s="126"/>
      <c r="H6776" s="126"/>
      <c r="I6776" s="126"/>
    </row>
    <row r="6777" spans="3:9" x14ac:dyDescent="0.2">
      <c r="C6777" s="126"/>
      <c r="D6777" s="138">
        <v>36047</v>
      </c>
      <c r="E6777" s="142"/>
      <c r="F6777" s="141">
        <v>10.87</v>
      </c>
      <c r="G6777" s="126"/>
      <c r="H6777" s="126"/>
      <c r="I6777" s="126"/>
    </row>
    <row r="6778" spans="3:9" x14ac:dyDescent="0.2">
      <c r="C6778" s="126"/>
      <c r="D6778" s="138">
        <v>36046</v>
      </c>
      <c r="E6778" s="142"/>
      <c r="F6778" s="141">
        <v>10.89</v>
      </c>
      <c r="G6778" s="126"/>
      <c r="H6778" s="126"/>
      <c r="I6778" s="126"/>
    </row>
    <row r="6779" spans="3:9" x14ac:dyDescent="0.2">
      <c r="C6779" s="126"/>
      <c r="D6779" s="138">
        <v>36045</v>
      </c>
      <c r="E6779" s="142"/>
      <c r="F6779" s="141">
        <v>10.87</v>
      </c>
      <c r="G6779" s="126"/>
      <c r="H6779" s="126"/>
      <c r="I6779" s="126"/>
    </row>
    <row r="6780" spans="3:9" x14ac:dyDescent="0.2">
      <c r="C6780" s="126"/>
      <c r="D6780" s="138">
        <v>36042</v>
      </c>
      <c r="E6780" s="142"/>
      <c r="F6780" s="141">
        <v>10.83</v>
      </c>
      <c r="G6780" s="126"/>
      <c r="H6780" s="126"/>
      <c r="I6780" s="126"/>
    </row>
    <row r="6781" spans="3:9" x14ac:dyDescent="0.2">
      <c r="C6781" s="126"/>
      <c r="D6781" s="138">
        <v>36041</v>
      </c>
      <c r="E6781" s="142"/>
      <c r="F6781" s="141">
        <v>10.815</v>
      </c>
      <c r="G6781" s="126"/>
      <c r="H6781" s="126"/>
      <c r="I6781" s="126"/>
    </row>
    <row r="6782" spans="3:9" x14ac:dyDescent="0.2">
      <c r="C6782" s="126"/>
      <c r="D6782" s="138">
        <v>36040</v>
      </c>
      <c r="E6782" s="142"/>
      <c r="F6782" s="141">
        <v>10.76</v>
      </c>
      <c r="G6782" s="126"/>
      <c r="H6782" s="126"/>
      <c r="I6782" s="126"/>
    </row>
    <row r="6783" spans="3:9" x14ac:dyDescent="0.2">
      <c r="C6783" s="126"/>
      <c r="D6783" s="138">
        <v>36039</v>
      </c>
      <c r="E6783" s="142"/>
      <c r="F6783" s="141">
        <v>10.725</v>
      </c>
      <c r="G6783" s="126"/>
      <c r="H6783" s="126"/>
      <c r="I6783" s="126"/>
    </row>
    <row r="6784" spans="3:9" x14ac:dyDescent="0.2">
      <c r="C6784" s="126"/>
      <c r="D6784" s="138">
        <v>36038</v>
      </c>
      <c r="E6784" s="142"/>
      <c r="F6784" s="141">
        <v>10.72</v>
      </c>
      <c r="G6784" s="126"/>
      <c r="H6784" s="126"/>
      <c r="I6784" s="126"/>
    </row>
    <row r="6785" spans="3:9" x14ac:dyDescent="0.2">
      <c r="C6785" s="126"/>
      <c r="D6785" s="138">
        <v>36035</v>
      </c>
      <c r="E6785" s="142"/>
      <c r="F6785" s="141">
        <v>10.73</v>
      </c>
      <c r="G6785" s="126"/>
      <c r="H6785" s="126"/>
      <c r="I6785" s="126"/>
    </row>
    <row r="6786" spans="3:9" x14ac:dyDescent="0.2">
      <c r="C6786" s="126"/>
      <c r="D6786" s="138">
        <v>36034</v>
      </c>
      <c r="E6786" s="142"/>
      <c r="F6786" s="141">
        <v>10.7</v>
      </c>
      <c r="G6786" s="126"/>
      <c r="H6786" s="126"/>
      <c r="I6786" s="126"/>
    </row>
    <row r="6787" spans="3:9" x14ac:dyDescent="0.2">
      <c r="C6787" s="126"/>
      <c r="D6787" s="138">
        <v>36033</v>
      </c>
      <c r="E6787" s="142"/>
      <c r="F6787" s="141">
        <v>10.71</v>
      </c>
      <c r="G6787" s="126"/>
      <c r="H6787" s="126"/>
      <c r="I6787" s="126"/>
    </row>
    <row r="6788" spans="3:9" x14ac:dyDescent="0.2">
      <c r="C6788" s="126"/>
      <c r="D6788" s="138">
        <v>36031</v>
      </c>
      <c r="E6788" s="142"/>
      <c r="F6788" s="141">
        <v>10.71</v>
      </c>
      <c r="G6788" s="126"/>
      <c r="H6788" s="126"/>
      <c r="I6788" s="126"/>
    </row>
    <row r="6789" spans="3:9" x14ac:dyDescent="0.2">
      <c r="C6789" s="126"/>
      <c r="D6789" s="138">
        <v>36028</v>
      </c>
      <c r="E6789" s="142"/>
      <c r="F6789" s="141">
        <v>10.725</v>
      </c>
      <c r="G6789" s="126"/>
      <c r="H6789" s="126"/>
      <c r="I6789" s="126"/>
    </row>
    <row r="6790" spans="3:9" x14ac:dyDescent="0.2">
      <c r="C6790" s="126"/>
      <c r="D6790" s="138">
        <v>36027</v>
      </c>
      <c r="E6790" s="142"/>
      <c r="F6790" s="141">
        <v>10.654999999999999</v>
      </c>
      <c r="G6790" s="126"/>
      <c r="H6790" s="126"/>
      <c r="I6790" s="126"/>
    </row>
    <row r="6791" spans="3:9" x14ac:dyDescent="0.2">
      <c r="C6791" s="126"/>
      <c r="D6791" s="138">
        <v>36026</v>
      </c>
      <c r="E6791" s="142"/>
      <c r="F6791" s="141">
        <v>10.63</v>
      </c>
      <c r="G6791" s="126"/>
      <c r="H6791" s="126"/>
      <c r="I6791" s="126"/>
    </row>
    <row r="6792" spans="3:9" x14ac:dyDescent="0.2">
      <c r="C6792" s="126"/>
      <c r="D6792" s="138">
        <v>36025</v>
      </c>
      <c r="E6792" s="142"/>
      <c r="F6792" s="141">
        <v>10.654999999999999</v>
      </c>
      <c r="G6792" s="126"/>
      <c r="H6792" s="126"/>
      <c r="I6792" s="126"/>
    </row>
    <row r="6793" spans="3:9" x14ac:dyDescent="0.2">
      <c r="C6793" s="126"/>
      <c r="D6793" s="138">
        <v>36024</v>
      </c>
      <c r="E6793" s="142"/>
      <c r="F6793" s="141">
        <v>10.64</v>
      </c>
      <c r="G6793" s="126"/>
      <c r="H6793" s="126"/>
      <c r="I6793" s="126"/>
    </row>
    <row r="6794" spans="3:9" x14ac:dyDescent="0.2">
      <c r="C6794" s="126"/>
      <c r="D6794" s="138">
        <v>36021</v>
      </c>
      <c r="E6794" s="142"/>
      <c r="F6794" s="141">
        <v>10.61</v>
      </c>
      <c r="G6794" s="126"/>
      <c r="H6794" s="126"/>
      <c r="I6794" s="126"/>
    </row>
    <row r="6795" spans="3:9" x14ac:dyDescent="0.2">
      <c r="C6795" s="126"/>
      <c r="D6795" s="138">
        <v>36020</v>
      </c>
      <c r="E6795" s="142"/>
      <c r="F6795" s="141">
        <v>10.6</v>
      </c>
      <c r="G6795" s="126"/>
      <c r="H6795" s="126"/>
      <c r="I6795" s="126"/>
    </row>
    <row r="6796" spans="3:9" x14ac:dyDescent="0.2">
      <c r="C6796" s="126"/>
      <c r="D6796" s="138">
        <v>36019</v>
      </c>
      <c r="E6796" s="142"/>
      <c r="F6796" s="141">
        <v>10.587</v>
      </c>
      <c r="G6796" s="126"/>
      <c r="H6796" s="126"/>
      <c r="I6796" s="126"/>
    </row>
    <row r="6797" spans="3:9" x14ac:dyDescent="0.2">
      <c r="C6797" s="126"/>
      <c r="D6797" s="138">
        <v>36018</v>
      </c>
      <c r="E6797" s="142"/>
      <c r="F6797" s="141">
        <v>10.57</v>
      </c>
      <c r="G6797" s="126"/>
      <c r="H6797" s="126"/>
      <c r="I6797" s="126"/>
    </row>
    <row r="6798" spans="3:9" x14ac:dyDescent="0.2">
      <c r="C6798" s="126"/>
      <c r="D6798" s="138">
        <v>36017</v>
      </c>
      <c r="E6798" s="142"/>
      <c r="F6798" s="141">
        <v>10.545999999999999</v>
      </c>
      <c r="G6798" s="126"/>
      <c r="H6798" s="126"/>
      <c r="I6798" s="126"/>
    </row>
    <row r="6799" spans="3:9" x14ac:dyDescent="0.2">
      <c r="C6799" s="126"/>
      <c r="D6799" s="138">
        <v>36014</v>
      </c>
      <c r="E6799" s="142"/>
      <c r="F6799" s="141">
        <v>10.545</v>
      </c>
      <c r="G6799" s="126"/>
      <c r="H6799" s="126"/>
      <c r="I6799" s="126"/>
    </row>
    <row r="6800" spans="3:9" x14ac:dyDescent="0.2">
      <c r="C6800" s="126"/>
      <c r="D6800" s="138">
        <v>36013</v>
      </c>
      <c r="E6800" s="142"/>
      <c r="F6800" s="141">
        <v>10.553000000000001</v>
      </c>
      <c r="G6800" s="126"/>
      <c r="H6800" s="126"/>
      <c r="I6800" s="126"/>
    </row>
    <row r="6801" spans="3:9" x14ac:dyDescent="0.2">
      <c r="C6801" s="126"/>
      <c r="D6801" s="138">
        <v>36012</v>
      </c>
      <c r="E6801" s="142"/>
      <c r="F6801" s="141">
        <v>10.553000000000001</v>
      </c>
      <c r="G6801" s="126"/>
      <c r="H6801" s="126"/>
      <c r="I6801" s="126"/>
    </row>
    <row r="6802" spans="3:9" x14ac:dyDescent="0.2">
      <c r="C6802" s="126"/>
      <c r="D6802" s="138">
        <v>36011</v>
      </c>
      <c r="E6802" s="142"/>
      <c r="F6802" s="141">
        <v>10.56</v>
      </c>
      <c r="G6802" s="126"/>
      <c r="H6802" s="126"/>
      <c r="I6802" s="126"/>
    </row>
    <row r="6803" spans="3:9" x14ac:dyDescent="0.2">
      <c r="C6803" s="126"/>
      <c r="D6803" s="138">
        <v>36010</v>
      </c>
      <c r="E6803" s="142"/>
      <c r="F6803" s="141">
        <v>10.545</v>
      </c>
      <c r="G6803" s="126"/>
      <c r="H6803" s="126"/>
      <c r="I6803" s="126"/>
    </row>
    <row r="6804" spans="3:9" x14ac:dyDescent="0.2">
      <c r="C6804" s="126"/>
      <c r="D6804" s="138">
        <v>36007</v>
      </c>
      <c r="E6804" s="142"/>
      <c r="F6804" s="141">
        <v>10.536</v>
      </c>
      <c r="G6804" s="126"/>
      <c r="H6804" s="126"/>
      <c r="I6804" s="126"/>
    </row>
    <row r="6805" spans="3:9" x14ac:dyDescent="0.2">
      <c r="C6805" s="126"/>
      <c r="D6805" s="138">
        <v>36006</v>
      </c>
      <c r="E6805" s="142"/>
      <c r="F6805" s="141">
        <v>10.532</v>
      </c>
      <c r="G6805" s="126"/>
      <c r="H6805" s="126"/>
      <c r="I6805" s="126"/>
    </row>
    <row r="6806" spans="3:9" x14ac:dyDescent="0.2">
      <c r="C6806" s="126"/>
      <c r="D6806" s="138">
        <v>36005</v>
      </c>
      <c r="E6806" s="142"/>
      <c r="F6806" s="141">
        <v>10.545</v>
      </c>
      <c r="G6806" s="126"/>
      <c r="H6806" s="126"/>
      <c r="I6806" s="126"/>
    </row>
    <row r="6807" spans="3:9" x14ac:dyDescent="0.2">
      <c r="C6807" s="126"/>
      <c r="D6807" s="138">
        <v>36004</v>
      </c>
      <c r="E6807" s="142"/>
      <c r="F6807" s="141">
        <v>10.552</v>
      </c>
      <c r="G6807" s="126"/>
      <c r="H6807" s="126"/>
      <c r="I6807" s="126"/>
    </row>
    <row r="6808" spans="3:9" x14ac:dyDescent="0.2">
      <c r="C6808" s="126"/>
      <c r="D6808" s="138">
        <v>36003</v>
      </c>
      <c r="E6808" s="142"/>
      <c r="F6808" s="141">
        <v>10.54</v>
      </c>
      <c r="G6808" s="126"/>
      <c r="H6808" s="126"/>
      <c r="I6808" s="126"/>
    </row>
    <row r="6809" spans="3:9" x14ac:dyDescent="0.2">
      <c r="C6809" s="126"/>
      <c r="D6809" s="138">
        <v>36000</v>
      </c>
      <c r="E6809" s="142"/>
      <c r="F6809" s="141">
        <v>10.538</v>
      </c>
      <c r="G6809" s="126"/>
      <c r="H6809" s="126"/>
      <c r="I6809" s="126"/>
    </row>
    <row r="6810" spans="3:9" x14ac:dyDescent="0.2">
      <c r="C6810" s="126"/>
      <c r="D6810" s="138">
        <v>35999</v>
      </c>
      <c r="E6810" s="142"/>
      <c r="F6810" s="141">
        <v>10.54</v>
      </c>
      <c r="G6810" s="126"/>
      <c r="H6810" s="126"/>
      <c r="I6810" s="126"/>
    </row>
    <row r="6811" spans="3:9" x14ac:dyDescent="0.2">
      <c r="C6811" s="126"/>
      <c r="D6811" s="138">
        <v>35998</v>
      </c>
      <c r="E6811" s="142"/>
      <c r="F6811" s="141">
        <v>10.53</v>
      </c>
      <c r="G6811" s="126"/>
      <c r="H6811" s="126"/>
      <c r="I6811" s="126"/>
    </row>
    <row r="6812" spans="3:9" x14ac:dyDescent="0.2">
      <c r="C6812" s="126"/>
      <c r="D6812" s="138">
        <v>35997</v>
      </c>
      <c r="E6812" s="142"/>
      <c r="F6812" s="141">
        <v>10.53</v>
      </c>
      <c r="G6812" s="126"/>
      <c r="H6812" s="126"/>
      <c r="I6812" s="126"/>
    </row>
    <row r="6813" spans="3:9" x14ac:dyDescent="0.2">
      <c r="C6813" s="126"/>
      <c r="D6813" s="138">
        <v>35996</v>
      </c>
      <c r="E6813" s="142"/>
      <c r="F6813" s="141">
        <v>10.515000000000001</v>
      </c>
      <c r="G6813" s="126"/>
      <c r="H6813" s="126"/>
      <c r="I6813" s="126"/>
    </row>
    <row r="6814" spans="3:9" x14ac:dyDescent="0.2">
      <c r="C6814" s="126"/>
      <c r="D6814" s="138">
        <v>35993</v>
      </c>
      <c r="E6814" s="142"/>
      <c r="F6814" s="141">
        <v>10.515000000000001</v>
      </c>
      <c r="G6814" s="126"/>
      <c r="H6814" s="126"/>
      <c r="I6814" s="126"/>
    </row>
    <row r="6815" spans="3:9" x14ac:dyDescent="0.2">
      <c r="C6815" s="126"/>
      <c r="D6815" s="138">
        <v>35992</v>
      </c>
      <c r="E6815" s="142"/>
      <c r="F6815" s="141">
        <v>10.53</v>
      </c>
      <c r="G6815" s="126"/>
      <c r="H6815" s="126"/>
      <c r="I6815" s="126"/>
    </row>
    <row r="6816" spans="3:9" x14ac:dyDescent="0.2">
      <c r="C6816" s="126"/>
      <c r="D6816" s="138">
        <v>35991</v>
      </c>
      <c r="E6816" s="142"/>
      <c r="F6816" s="141">
        <v>10.53</v>
      </c>
      <c r="G6816" s="126"/>
      <c r="H6816" s="126"/>
      <c r="I6816" s="126"/>
    </row>
    <row r="6817" spans="3:9" x14ac:dyDescent="0.2">
      <c r="C6817" s="126"/>
      <c r="D6817" s="138">
        <v>35990</v>
      </c>
      <c r="E6817" s="142"/>
      <c r="F6817" s="141">
        <v>10.535</v>
      </c>
      <c r="G6817" s="126"/>
      <c r="H6817" s="126"/>
      <c r="I6817" s="126"/>
    </row>
    <row r="6818" spans="3:9" x14ac:dyDescent="0.2">
      <c r="C6818" s="126"/>
      <c r="D6818" s="138">
        <v>35989</v>
      </c>
      <c r="E6818" s="142"/>
      <c r="F6818" s="141">
        <v>10.52</v>
      </c>
      <c r="G6818" s="126"/>
      <c r="H6818" s="126"/>
      <c r="I6818" s="126"/>
    </row>
    <row r="6819" spans="3:9" x14ac:dyDescent="0.2">
      <c r="C6819" s="126"/>
      <c r="D6819" s="138">
        <v>35986</v>
      </c>
      <c r="E6819" s="142"/>
      <c r="F6819" s="141">
        <v>10.51</v>
      </c>
      <c r="G6819" s="126"/>
      <c r="H6819" s="126"/>
      <c r="I6819" s="126"/>
    </row>
    <row r="6820" spans="3:9" x14ac:dyDescent="0.2">
      <c r="C6820" s="126"/>
      <c r="D6820" s="138">
        <v>35985</v>
      </c>
      <c r="E6820" s="142"/>
      <c r="F6820" s="141">
        <v>10.505000000000001</v>
      </c>
      <c r="G6820" s="126"/>
      <c r="H6820" s="126"/>
      <c r="I6820" s="126"/>
    </row>
    <row r="6821" spans="3:9" x14ac:dyDescent="0.2">
      <c r="C6821" s="126"/>
      <c r="D6821" s="138">
        <v>35984</v>
      </c>
      <c r="E6821" s="142"/>
      <c r="F6821" s="141">
        <v>10.5</v>
      </c>
      <c r="G6821" s="126"/>
      <c r="H6821" s="126"/>
      <c r="I6821" s="126"/>
    </row>
    <row r="6822" spans="3:9" x14ac:dyDescent="0.2">
      <c r="C6822" s="126"/>
      <c r="D6822" s="138">
        <v>35983</v>
      </c>
      <c r="E6822" s="142"/>
      <c r="F6822" s="141">
        <v>10.49</v>
      </c>
      <c r="G6822" s="126"/>
      <c r="H6822" s="126"/>
      <c r="I6822" s="126"/>
    </row>
    <row r="6823" spans="3:9" x14ac:dyDescent="0.2">
      <c r="C6823" s="126"/>
      <c r="D6823" s="138">
        <v>35982</v>
      </c>
      <c r="E6823" s="142"/>
      <c r="F6823" s="141">
        <v>10.49</v>
      </c>
      <c r="G6823" s="126"/>
      <c r="H6823" s="126"/>
      <c r="I6823" s="126"/>
    </row>
    <row r="6824" spans="3:9" x14ac:dyDescent="0.2">
      <c r="C6824" s="126"/>
      <c r="D6824" s="138">
        <v>35979</v>
      </c>
      <c r="E6824" s="142"/>
      <c r="F6824" s="141">
        <v>10.48</v>
      </c>
      <c r="G6824" s="126"/>
      <c r="H6824" s="126"/>
      <c r="I6824" s="126"/>
    </row>
    <row r="6825" spans="3:9" x14ac:dyDescent="0.2">
      <c r="C6825" s="126"/>
      <c r="D6825" s="138">
        <v>35978</v>
      </c>
      <c r="E6825" s="142"/>
      <c r="F6825" s="141">
        <v>10.48</v>
      </c>
      <c r="G6825" s="126"/>
      <c r="H6825" s="126"/>
      <c r="I6825" s="126"/>
    </row>
    <row r="6826" spans="3:9" x14ac:dyDescent="0.2">
      <c r="C6826" s="126"/>
      <c r="D6826" s="138">
        <v>35977</v>
      </c>
      <c r="E6826" s="142"/>
      <c r="F6826" s="141">
        <v>10.475</v>
      </c>
      <c r="G6826" s="126"/>
      <c r="H6826" s="126"/>
      <c r="I6826" s="126"/>
    </row>
    <row r="6827" spans="3:9" x14ac:dyDescent="0.2">
      <c r="C6827" s="126"/>
      <c r="D6827" s="138">
        <v>35976</v>
      </c>
      <c r="E6827" s="142"/>
      <c r="F6827" s="141">
        <v>10.462</v>
      </c>
      <c r="G6827" s="126"/>
      <c r="H6827" s="126"/>
      <c r="I6827" s="126"/>
    </row>
    <row r="6828" spans="3:9" x14ac:dyDescent="0.2">
      <c r="C6828" s="126"/>
      <c r="D6828" s="138">
        <v>35975</v>
      </c>
      <c r="E6828" s="142"/>
      <c r="F6828" s="141">
        <v>10.452</v>
      </c>
      <c r="G6828" s="126"/>
      <c r="H6828" s="126"/>
      <c r="I6828" s="126"/>
    </row>
    <row r="6829" spans="3:9" x14ac:dyDescent="0.2">
      <c r="C6829" s="126"/>
      <c r="D6829" s="138">
        <v>35972</v>
      </c>
      <c r="E6829" s="142"/>
      <c r="F6829" s="141">
        <v>10.465</v>
      </c>
      <c r="G6829" s="126"/>
      <c r="H6829" s="126"/>
      <c r="I6829" s="126"/>
    </row>
    <row r="6830" spans="3:9" x14ac:dyDescent="0.2">
      <c r="C6830" s="126"/>
      <c r="D6830" s="138">
        <v>35971</v>
      </c>
      <c r="E6830" s="142"/>
      <c r="F6830" s="141">
        <v>10.465</v>
      </c>
      <c r="G6830" s="126"/>
      <c r="H6830" s="126"/>
      <c r="I6830" s="126"/>
    </row>
    <row r="6831" spans="3:9" x14ac:dyDescent="0.2">
      <c r="C6831" s="126"/>
      <c r="D6831" s="138">
        <v>35970</v>
      </c>
      <c r="E6831" s="142"/>
      <c r="F6831" s="141">
        <v>10.465</v>
      </c>
      <c r="G6831" s="126"/>
      <c r="H6831" s="126"/>
      <c r="I6831" s="126"/>
    </row>
    <row r="6832" spans="3:9" x14ac:dyDescent="0.2">
      <c r="C6832" s="126"/>
      <c r="D6832" s="138">
        <v>35969</v>
      </c>
      <c r="E6832" s="142"/>
      <c r="F6832" s="141">
        <v>10.455</v>
      </c>
      <c r="G6832" s="126"/>
      <c r="H6832" s="126"/>
      <c r="I6832" s="126"/>
    </row>
    <row r="6833" spans="3:9" x14ac:dyDescent="0.2">
      <c r="C6833" s="126"/>
      <c r="D6833" s="138">
        <v>35965</v>
      </c>
      <c r="E6833" s="142"/>
      <c r="F6833" s="141">
        <v>10.443</v>
      </c>
      <c r="G6833" s="126"/>
      <c r="H6833" s="126"/>
      <c r="I6833" s="126"/>
    </row>
    <row r="6834" spans="3:9" x14ac:dyDescent="0.2">
      <c r="C6834" s="126"/>
      <c r="D6834" s="138">
        <v>35964</v>
      </c>
      <c r="E6834" s="142"/>
      <c r="F6834" s="141">
        <v>10.435</v>
      </c>
      <c r="G6834" s="126"/>
      <c r="H6834" s="126"/>
      <c r="I6834" s="126"/>
    </row>
    <row r="6835" spans="3:9" x14ac:dyDescent="0.2">
      <c r="C6835" s="126"/>
      <c r="D6835" s="138">
        <v>35962</v>
      </c>
      <c r="E6835" s="142"/>
      <c r="F6835" s="141">
        <v>10.432</v>
      </c>
      <c r="G6835" s="126"/>
      <c r="H6835" s="126"/>
      <c r="I6835" s="126"/>
    </row>
    <row r="6836" spans="3:9" x14ac:dyDescent="0.2">
      <c r="C6836" s="126"/>
      <c r="D6836" s="138">
        <v>35961</v>
      </c>
      <c r="E6836" s="142"/>
      <c r="F6836" s="141">
        <v>10.414999999999999</v>
      </c>
      <c r="G6836" s="126"/>
      <c r="H6836" s="126"/>
      <c r="I6836" s="126"/>
    </row>
    <row r="6837" spans="3:9" x14ac:dyDescent="0.2">
      <c r="C6837" s="126"/>
      <c r="D6837" s="138">
        <v>35958</v>
      </c>
      <c r="E6837" s="142"/>
      <c r="F6837" s="141">
        <v>10.4</v>
      </c>
      <c r="G6837" s="126"/>
      <c r="H6837" s="126"/>
      <c r="I6837" s="126"/>
    </row>
    <row r="6838" spans="3:9" x14ac:dyDescent="0.2">
      <c r="C6838" s="126"/>
      <c r="D6838" s="138">
        <v>35957</v>
      </c>
      <c r="E6838" s="142"/>
      <c r="F6838" s="141">
        <v>10.39</v>
      </c>
      <c r="G6838" s="126"/>
      <c r="H6838" s="126"/>
      <c r="I6838" s="126"/>
    </row>
    <row r="6839" spans="3:9" x14ac:dyDescent="0.2">
      <c r="C6839" s="126"/>
      <c r="D6839" s="138">
        <v>35956</v>
      </c>
      <c r="E6839" s="142"/>
      <c r="F6839" s="141">
        <v>10.39</v>
      </c>
      <c r="G6839" s="126"/>
      <c r="H6839" s="126"/>
      <c r="I6839" s="126"/>
    </row>
    <row r="6840" spans="3:9" x14ac:dyDescent="0.2">
      <c r="C6840" s="126"/>
      <c r="D6840" s="138">
        <v>35955</v>
      </c>
      <c r="E6840" s="142"/>
      <c r="F6840" s="141">
        <v>10.384</v>
      </c>
      <c r="G6840" s="126"/>
      <c r="H6840" s="126"/>
      <c r="I6840" s="126"/>
    </row>
    <row r="6841" spans="3:9" x14ac:dyDescent="0.2">
      <c r="C6841" s="126"/>
      <c r="D6841" s="138">
        <v>35954</v>
      </c>
      <c r="E6841" s="142"/>
      <c r="F6841" s="141">
        <v>10.385</v>
      </c>
      <c r="G6841" s="126"/>
      <c r="H6841" s="126"/>
      <c r="I6841" s="126"/>
    </row>
    <row r="6842" spans="3:9" x14ac:dyDescent="0.2">
      <c r="C6842" s="126"/>
      <c r="D6842" s="138">
        <v>35951</v>
      </c>
      <c r="E6842" s="142"/>
      <c r="F6842" s="141">
        <v>10.38</v>
      </c>
      <c r="G6842" s="126"/>
      <c r="H6842" s="126"/>
      <c r="I6842" s="126"/>
    </row>
    <row r="6843" spans="3:9" x14ac:dyDescent="0.2">
      <c r="C6843" s="126"/>
      <c r="D6843" s="138">
        <v>35950</v>
      </c>
      <c r="E6843" s="142"/>
      <c r="F6843" s="141">
        <v>10.38</v>
      </c>
      <c r="G6843" s="126"/>
      <c r="H6843" s="126"/>
      <c r="I6843" s="126"/>
    </row>
    <row r="6844" spans="3:9" x14ac:dyDescent="0.2">
      <c r="C6844" s="126"/>
      <c r="D6844" s="138">
        <v>35949</v>
      </c>
      <c r="E6844" s="142"/>
      <c r="F6844" s="141">
        <v>10.374000000000001</v>
      </c>
      <c r="G6844" s="126"/>
      <c r="H6844" s="126"/>
      <c r="I6844" s="126"/>
    </row>
    <row r="6845" spans="3:9" x14ac:dyDescent="0.2">
      <c r="C6845" s="126"/>
      <c r="D6845" s="138">
        <v>35948</v>
      </c>
      <c r="E6845" s="142"/>
      <c r="F6845" s="141">
        <v>10.368</v>
      </c>
      <c r="G6845" s="126"/>
      <c r="H6845" s="126"/>
      <c r="I6845" s="126"/>
    </row>
    <row r="6846" spans="3:9" x14ac:dyDescent="0.2">
      <c r="C6846" s="126"/>
      <c r="D6846" s="138">
        <v>35947</v>
      </c>
      <c r="E6846" s="142"/>
      <c r="F6846" s="141">
        <v>10.365</v>
      </c>
      <c r="G6846" s="126"/>
      <c r="H6846" s="126"/>
      <c r="I6846" s="126"/>
    </row>
    <row r="6847" spans="3:9" x14ac:dyDescent="0.2">
      <c r="C6847" s="126"/>
      <c r="D6847" s="138">
        <v>35944</v>
      </c>
      <c r="E6847" s="142"/>
      <c r="F6847" s="141">
        <v>10.362</v>
      </c>
      <c r="G6847" s="126"/>
      <c r="H6847" s="126"/>
      <c r="I6847" s="126"/>
    </row>
    <row r="6848" spans="3:9" x14ac:dyDescent="0.2">
      <c r="C6848" s="126"/>
      <c r="D6848" s="138">
        <v>35943</v>
      </c>
      <c r="E6848" s="142"/>
      <c r="F6848" s="141">
        <v>10.358000000000001</v>
      </c>
      <c r="G6848" s="126"/>
      <c r="H6848" s="126"/>
      <c r="I6848" s="126"/>
    </row>
    <row r="6849" spans="3:9" x14ac:dyDescent="0.2">
      <c r="C6849" s="126"/>
      <c r="D6849" s="138">
        <v>35942</v>
      </c>
      <c r="E6849" s="142"/>
      <c r="F6849" s="141">
        <v>10.355</v>
      </c>
      <c r="G6849" s="126"/>
      <c r="H6849" s="126"/>
      <c r="I6849" s="126"/>
    </row>
    <row r="6850" spans="3:9" x14ac:dyDescent="0.2">
      <c r="C6850" s="126"/>
      <c r="D6850" s="138">
        <v>35941</v>
      </c>
      <c r="E6850" s="142"/>
      <c r="F6850" s="141">
        <v>10.353</v>
      </c>
      <c r="G6850" s="126"/>
      <c r="H6850" s="126"/>
      <c r="I6850" s="126"/>
    </row>
    <row r="6851" spans="3:9" x14ac:dyDescent="0.2">
      <c r="C6851" s="126"/>
      <c r="D6851" s="138">
        <v>35940</v>
      </c>
      <c r="E6851" s="142"/>
      <c r="F6851" s="141">
        <v>10.351000000000001</v>
      </c>
      <c r="G6851" s="126"/>
      <c r="H6851" s="126"/>
      <c r="I6851" s="126"/>
    </row>
    <row r="6852" spans="3:9" x14ac:dyDescent="0.2">
      <c r="C6852" s="126"/>
      <c r="D6852" s="138">
        <v>35937</v>
      </c>
      <c r="E6852" s="142"/>
      <c r="F6852" s="141">
        <v>10.349</v>
      </c>
      <c r="G6852" s="126"/>
      <c r="H6852" s="126"/>
      <c r="I6852" s="126"/>
    </row>
    <row r="6853" spans="3:9" x14ac:dyDescent="0.2">
      <c r="C6853" s="126"/>
      <c r="D6853" s="138">
        <v>35936</v>
      </c>
      <c r="E6853" s="142"/>
      <c r="F6853" s="141">
        <v>10.346</v>
      </c>
      <c r="G6853" s="126"/>
      <c r="H6853" s="126"/>
      <c r="I6853" s="126"/>
    </row>
    <row r="6854" spans="3:9" x14ac:dyDescent="0.2">
      <c r="C6854" s="126"/>
      <c r="D6854" s="138">
        <v>35935</v>
      </c>
      <c r="E6854" s="142"/>
      <c r="F6854" s="141">
        <v>10.345000000000001</v>
      </c>
      <c r="G6854" s="126"/>
      <c r="H6854" s="126"/>
      <c r="I6854" s="126"/>
    </row>
    <row r="6855" spans="3:9" x14ac:dyDescent="0.2">
      <c r="C6855" s="126"/>
      <c r="D6855" s="138">
        <v>35934</v>
      </c>
      <c r="E6855" s="142"/>
      <c r="F6855" s="141">
        <v>10.346</v>
      </c>
      <c r="G6855" s="126"/>
      <c r="H6855" s="126"/>
      <c r="I6855" s="126"/>
    </row>
    <row r="6856" spans="3:9" x14ac:dyDescent="0.2">
      <c r="C6856" s="126"/>
      <c r="D6856" s="138">
        <v>35930</v>
      </c>
      <c r="E6856" s="142"/>
      <c r="F6856" s="141">
        <v>10.335000000000001</v>
      </c>
      <c r="G6856" s="126"/>
      <c r="H6856" s="126"/>
      <c r="I6856" s="126"/>
    </row>
    <row r="6857" spans="3:9" x14ac:dyDescent="0.2">
      <c r="C6857" s="126"/>
      <c r="D6857" s="138">
        <v>35929</v>
      </c>
      <c r="E6857" s="142"/>
      <c r="F6857" s="141">
        <v>10.337</v>
      </c>
      <c r="G6857" s="126"/>
      <c r="H6857" s="126"/>
      <c r="I6857" s="126"/>
    </row>
    <row r="6858" spans="3:9" x14ac:dyDescent="0.2">
      <c r="C6858" s="126"/>
      <c r="D6858" s="138">
        <v>35928</v>
      </c>
      <c r="E6858" s="142"/>
      <c r="F6858" s="141">
        <v>10.336</v>
      </c>
      <c r="G6858" s="126"/>
      <c r="H6858" s="126"/>
      <c r="I6858" s="126"/>
    </row>
    <row r="6859" spans="3:9" x14ac:dyDescent="0.2">
      <c r="C6859" s="126"/>
      <c r="D6859" s="138">
        <v>35927</v>
      </c>
      <c r="E6859" s="142"/>
      <c r="F6859" s="141">
        <v>10.334</v>
      </c>
      <c r="G6859" s="126"/>
      <c r="H6859" s="126"/>
      <c r="I6859" s="126"/>
    </row>
    <row r="6860" spans="3:9" x14ac:dyDescent="0.2">
      <c r="C6860" s="126"/>
      <c r="D6860" s="138">
        <v>35926</v>
      </c>
      <c r="E6860" s="142"/>
      <c r="F6860" s="141">
        <v>10.331</v>
      </c>
      <c r="G6860" s="126"/>
      <c r="H6860" s="126"/>
      <c r="I6860" s="126"/>
    </row>
    <row r="6861" spans="3:9" x14ac:dyDescent="0.2">
      <c r="C6861" s="126"/>
      <c r="D6861" s="138">
        <v>35923</v>
      </c>
      <c r="E6861" s="142"/>
      <c r="F6861" s="141">
        <v>10.315</v>
      </c>
      <c r="G6861" s="126"/>
      <c r="H6861" s="126"/>
      <c r="I6861" s="126"/>
    </row>
    <row r="6862" spans="3:9" x14ac:dyDescent="0.2">
      <c r="C6862" s="126"/>
      <c r="D6862" s="138">
        <v>35922</v>
      </c>
      <c r="E6862" s="142"/>
      <c r="F6862" s="141">
        <v>10.315</v>
      </c>
      <c r="G6862" s="126"/>
      <c r="H6862" s="126"/>
      <c r="I6862" s="126"/>
    </row>
    <row r="6863" spans="3:9" x14ac:dyDescent="0.2">
      <c r="C6863" s="126"/>
      <c r="D6863" s="138">
        <v>35921</v>
      </c>
      <c r="E6863" s="142"/>
      <c r="F6863" s="141">
        <v>10.315</v>
      </c>
      <c r="G6863" s="126"/>
      <c r="H6863" s="126"/>
      <c r="I6863" s="126"/>
    </row>
    <row r="6864" spans="3:9" x14ac:dyDescent="0.2">
      <c r="C6864" s="126"/>
      <c r="D6864" s="138">
        <v>35920</v>
      </c>
      <c r="E6864" s="142"/>
      <c r="F6864" s="141">
        <v>10.31</v>
      </c>
      <c r="G6864" s="126"/>
      <c r="H6864" s="126"/>
      <c r="I6864" s="126"/>
    </row>
    <row r="6865" spans="3:9" x14ac:dyDescent="0.2">
      <c r="C6865" s="126"/>
      <c r="D6865" s="138">
        <v>35919</v>
      </c>
      <c r="E6865" s="142"/>
      <c r="F6865" s="141">
        <v>10.305</v>
      </c>
      <c r="G6865" s="126"/>
      <c r="H6865" s="126"/>
      <c r="I6865" s="126"/>
    </row>
    <row r="6866" spans="3:9" x14ac:dyDescent="0.2">
      <c r="C6866" s="126"/>
      <c r="D6866" s="138">
        <v>35915</v>
      </c>
      <c r="E6866" s="142"/>
      <c r="F6866" s="141">
        <v>10.303000000000001</v>
      </c>
      <c r="G6866" s="126"/>
      <c r="H6866" s="126"/>
      <c r="I6866" s="126"/>
    </row>
    <row r="6867" spans="3:9" x14ac:dyDescent="0.2">
      <c r="C6867" s="126"/>
      <c r="D6867" s="138">
        <v>35914</v>
      </c>
      <c r="E6867" s="142"/>
      <c r="F6867" s="141">
        <v>10.3</v>
      </c>
      <c r="G6867" s="126"/>
      <c r="H6867" s="126"/>
      <c r="I6867" s="126"/>
    </row>
    <row r="6868" spans="3:9" x14ac:dyDescent="0.2">
      <c r="C6868" s="126"/>
      <c r="D6868" s="138">
        <v>35913</v>
      </c>
      <c r="E6868" s="142"/>
      <c r="F6868" s="141">
        <v>10.3</v>
      </c>
      <c r="G6868" s="126"/>
      <c r="H6868" s="126"/>
      <c r="I6868" s="126"/>
    </row>
    <row r="6869" spans="3:9" x14ac:dyDescent="0.2">
      <c r="C6869" s="126"/>
      <c r="D6869" s="138">
        <v>35912</v>
      </c>
      <c r="E6869" s="142"/>
      <c r="F6869" s="141">
        <v>10.303000000000001</v>
      </c>
      <c r="G6869" s="126"/>
      <c r="H6869" s="126"/>
      <c r="I6869" s="126"/>
    </row>
    <row r="6870" spans="3:9" x14ac:dyDescent="0.2">
      <c r="C6870" s="126"/>
      <c r="D6870" s="138">
        <v>35909</v>
      </c>
      <c r="E6870" s="142"/>
      <c r="F6870" s="141">
        <v>10.295999999999999</v>
      </c>
      <c r="G6870" s="126"/>
      <c r="H6870" s="126"/>
      <c r="I6870" s="126"/>
    </row>
    <row r="6871" spans="3:9" x14ac:dyDescent="0.2">
      <c r="C6871" s="126"/>
      <c r="D6871" s="138">
        <v>35908</v>
      </c>
      <c r="E6871" s="142"/>
      <c r="F6871" s="141">
        <v>10.295</v>
      </c>
      <c r="G6871" s="126"/>
      <c r="H6871" s="126"/>
      <c r="I6871" s="126"/>
    </row>
    <row r="6872" spans="3:9" x14ac:dyDescent="0.2">
      <c r="C6872" s="126"/>
      <c r="D6872" s="138">
        <v>35907</v>
      </c>
      <c r="E6872" s="142"/>
      <c r="F6872" s="141">
        <v>10.292999999999999</v>
      </c>
      <c r="G6872" s="126"/>
      <c r="H6872" s="126"/>
      <c r="I6872" s="126"/>
    </row>
    <row r="6873" spans="3:9" x14ac:dyDescent="0.2">
      <c r="C6873" s="126"/>
      <c r="D6873" s="138">
        <v>35906</v>
      </c>
      <c r="E6873" s="142"/>
      <c r="F6873" s="141">
        <v>10.29</v>
      </c>
      <c r="G6873" s="126"/>
      <c r="H6873" s="126"/>
      <c r="I6873" s="126"/>
    </row>
    <row r="6874" spans="3:9" x14ac:dyDescent="0.2">
      <c r="C6874" s="126"/>
      <c r="D6874" s="138">
        <v>35905</v>
      </c>
      <c r="E6874" s="142"/>
      <c r="F6874" s="141">
        <v>10.288</v>
      </c>
      <c r="G6874" s="126"/>
      <c r="H6874" s="126"/>
      <c r="I6874" s="126"/>
    </row>
    <row r="6875" spans="3:9" x14ac:dyDescent="0.2">
      <c r="C6875" s="126"/>
      <c r="D6875" s="138">
        <v>35902</v>
      </c>
      <c r="E6875" s="142"/>
      <c r="F6875" s="141">
        <v>10.285</v>
      </c>
      <c r="G6875" s="126"/>
      <c r="H6875" s="126"/>
      <c r="I6875" s="126"/>
    </row>
    <row r="6876" spans="3:9" x14ac:dyDescent="0.2">
      <c r="C6876" s="126"/>
      <c r="D6876" s="138">
        <v>35901</v>
      </c>
      <c r="E6876" s="142"/>
      <c r="F6876" s="141">
        <v>10.295</v>
      </c>
      <c r="G6876" s="126"/>
      <c r="H6876" s="126"/>
      <c r="I6876" s="126"/>
    </row>
    <row r="6877" spans="3:9" x14ac:dyDescent="0.2">
      <c r="C6877" s="126"/>
      <c r="D6877" s="138">
        <v>35900</v>
      </c>
      <c r="E6877" s="142"/>
      <c r="F6877" s="141">
        <v>10.295</v>
      </c>
      <c r="G6877" s="126"/>
      <c r="H6877" s="126"/>
      <c r="I6877" s="126"/>
    </row>
    <row r="6878" spans="3:9" x14ac:dyDescent="0.2">
      <c r="C6878" s="126"/>
      <c r="D6878" s="138">
        <v>35899</v>
      </c>
      <c r="E6878" s="142"/>
      <c r="F6878" s="141">
        <v>10.28</v>
      </c>
      <c r="G6878" s="126"/>
      <c r="H6878" s="126"/>
      <c r="I6878" s="126"/>
    </row>
    <row r="6879" spans="3:9" x14ac:dyDescent="0.2">
      <c r="C6879" s="126"/>
      <c r="D6879" s="138">
        <v>35898</v>
      </c>
      <c r="E6879" s="142"/>
      <c r="F6879" s="141">
        <v>10.273</v>
      </c>
      <c r="G6879" s="126"/>
      <c r="H6879" s="126"/>
      <c r="I6879" s="126"/>
    </row>
    <row r="6880" spans="3:9" x14ac:dyDescent="0.2">
      <c r="C6880" s="126"/>
      <c r="D6880" s="138">
        <v>35894</v>
      </c>
      <c r="E6880" s="142"/>
      <c r="F6880" s="141">
        <v>10.257</v>
      </c>
      <c r="G6880" s="126"/>
      <c r="H6880" s="126"/>
      <c r="I6880" s="126"/>
    </row>
    <row r="6881" spans="3:9" x14ac:dyDescent="0.2">
      <c r="C6881" s="126"/>
      <c r="D6881" s="138">
        <v>35893</v>
      </c>
      <c r="E6881" s="142"/>
      <c r="F6881" s="141">
        <v>10.257999999999999</v>
      </c>
      <c r="G6881" s="126"/>
      <c r="H6881" s="126"/>
      <c r="I6881" s="126"/>
    </row>
    <row r="6882" spans="3:9" x14ac:dyDescent="0.2">
      <c r="C6882" s="126"/>
      <c r="D6882" s="138">
        <v>35892</v>
      </c>
      <c r="E6882" s="142"/>
      <c r="F6882" s="141">
        <v>10.254</v>
      </c>
      <c r="G6882" s="126"/>
      <c r="H6882" s="126"/>
      <c r="I6882" s="126"/>
    </row>
    <row r="6883" spans="3:9" x14ac:dyDescent="0.2">
      <c r="C6883" s="126"/>
      <c r="D6883" s="138">
        <v>35891</v>
      </c>
      <c r="E6883" s="142"/>
      <c r="F6883" s="141">
        <v>10.25</v>
      </c>
      <c r="G6883" s="126"/>
      <c r="H6883" s="126"/>
      <c r="I6883" s="126"/>
    </row>
    <row r="6884" spans="3:9" x14ac:dyDescent="0.2">
      <c r="C6884" s="126"/>
      <c r="D6884" s="138">
        <v>35888</v>
      </c>
      <c r="E6884" s="142"/>
      <c r="F6884" s="141">
        <v>10.24</v>
      </c>
      <c r="G6884" s="126"/>
      <c r="H6884" s="126"/>
      <c r="I6884" s="126"/>
    </row>
    <row r="6885" spans="3:9" x14ac:dyDescent="0.2">
      <c r="C6885" s="126"/>
      <c r="D6885" s="138">
        <v>35887</v>
      </c>
      <c r="E6885" s="142"/>
      <c r="F6885" s="141">
        <v>10.238</v>
      </c>
      <c r="G6885" s="126"/>
      <c r="H6885" s="126"/>
      <c r="I6885" s="126"/>
    </row>
    <row r="6886" spans="3:9" x14ac:dyDescent="0.2">
      <c r="C6886" s="126"/>
      <c r="D6886" s="138">
        <v>35886</v>
      </c>
      <c r="E6886" s="142"/>
      <c r="F6886" s="141">
        <v>10.24</v>
      </c>
      <c r="G6886" s="126"/>
      <c r="H6886" s="126"/>
      <c r="I6886" s="126"/>
    </row>
    <row r="6887" spans="3:9" x14ac:dyDescent="0.2">
      <c r="C6887" s="126"/>
      <c r="D6887" s="138">
        <v>35885</v>
      </c>
      <c r="E6887" s="142"/>
      <c r="F6887" s="141">
        <v>10.24</v>
      </c>
      <c r="G6887" s="126"/>
      <c r="H6887" s="126"/>
      <c r="I6887" s="126"/>
    </row>
    <row r="6888" spans="3:9" x14ac:dyDescent="0.2">
      <c r="C6888" s="126"/>
      <c r="D6888" s="138">
        <v>35884</v>
      </c>
      <c r="E6888" s="142"/>
      <c r="F6888" s="141">
        <v>10.24</v>
      </c>
      <c r="G6888" s="126"/>
      <c r="H6888" s="126"/>
      <c r="I6888" s="126"/>
    </row>
    <row r="6889" spans="3:9" x14ac:dyDescent="0.2">
      <c r="C6889" s="126"/>
      <c r="D6889" s="138">
        <v>35881</v>
      </c>
      <c r="E6889" s="142"/>
      <c r="F6889" s="141">
        <v>10.234999999999999</v>
      </c>
      <c r="G6889" s="126"/>
      <c r="H6889" s="126"/>
      <c r="I6889" s="126"/>
    </row>
    <row r="6890" spans="3:9" x14ac:dyDescent="0.2">
      <c r="C6890" s="126"/>
      <c r="D6890" s="138">
        <v>35880</v>
      </c>
      <c r="E6890" s="142"/>
      <c r="F6890" s="141">
        <v>10.23</v>
      </c>
      <c r="G6890" s="126"/>
      <c r="H6890" s="126"/>
      <c r="I6890" s="126"/>
    </row>
    <row r="6891" spans="3:9" x14ac:dyDescent="0.2">
      <c r="C6891" s="126"/>
      <c r="D6891" s="138">
        <v>35879</v>
      </c>
      <c r="E6891" s="142"/>
      <c r="F6891" s="141">
        <v>10.225</v>
      </c>
      <c r="G6891" s="126"/>
      <c r="H6891" s="126"/>
      <c r="I6891" s="126"/>
    </row>
    <row r="6892" spans="3:9" x14ac:dyDescent="0.2">
      <c r="C6892" s="126"/>
      <c r="D6892" s="138">
        <v>35878</v>
      </c>
      <c r="E6892" s="142"/>
      <c r="F6892" s="141">
        <v>10.237</v>
      </c>
      <c r="G6892" s="126"/>
      <c r="H6892" s="126"/>
      <c r="I6892" s="126"/>
    </row>
    <row r="6893" spans="3:9" x14ac:dyDescent="0.2">
      <c r="C6893" s="126"/>
      <c r="D6893" s="138">
        <v>35877</v>
      </c>
      <c r="E6893" s="142"/>
      <c r="F6893" s="141">
        <v>10.234999999999999</v>
      </c>
      <c r="G6893" s="126"/>
      <c r="H6893" s="126"/>
      <c r="I6893" s="126"/>
    </row>
    <row r="6894" spans="3:9" x14ac:dyDescent="0.2">
      <c r="C6894" s="126"/>
      <c r="D6894" s="138">
        <v>35874</v>
      </c>
      <c r="E6894" s="142"/>
      <c r="F6894" s="141">
        <v>10.225</v>
      </c>
      <c r="G6894" s="126"/>
      <c r="H6894" s="126"/>
      <c r="I6894" s="126"/>
    </row>
    <row r="6895" spans="3:9" x14ac:dyDescent="0.2">
      <c r="C6895" s="126"/>
      <c r="D6895" s="138">
        <v>35873</v>
      </c>
      <c r="E6895" s="142"/>
      <c r="F6895" s="141">
        <v>10.225</v>
      </c>
      <c r="G6895" s="126"/>
      <c r="H6895" s="126"/>
      <c r="I6895" s="126"/>
    </row>
    <row r="6896" spans="3:9" x14ac:dyDescent="0.2">
      <c r="C6896" s="126"/>
      <c r="D6896" s="138">
        <v>35872</v>
      </c>
      <c r="E6896" s="142"/>
      <c r="F6896" s="141">
        <v>10.199999999999999</v>
      </c>
      <c r="G6896" s="126"/>
      <c r="H6896" s="126"/>
      <c r="I6896" s="126"/>
    </row>
    <row r="6897" spans="3:9" x14ac:dyDescent="0.2">
      <c r="C6897" s="126"/>
      <c r="D6897" s="138">
        <v>35871</v>
      </c>
      <c r="E6897" s="142"/>
      <c r="F6897" s="141">
        <v>10.199999999999999</v>
      </c>
      <c r="G6897" s="126"/>
      <c r="H6897" s="126"/>
      <c r="I6897" s="126"/>
    </row>
    <row r="6898" spans="3:9" x14ac:dyDescent="0.2">
      <c r="C6898" s="126"/>
      <c r="D6898" s="138">
        <v>35870</v>
      </c>
      <c r="E6898" s="142"/>
      <c r="F6898" s="141">
        <v>10.198</v>
      </c>
      <c r="G6898" s="126"/>
      <c r="H6898" s="126"/>
      <c r="I6898" s="126"/>
    </row>
    <row r="6899" spans="3:9" x14ac:dyDescent="0.2">
      <c r="C6899" s="126"/>
      <c r="D6899" s="138">
        <v>35867</v>
      </c>
      <c r="E6899" s="142"/>
      <c r="F6899" s="141">
        <v>10.198</v>
      </c>
      <c r="G6899" s="126"/>
      <c r="H6899" s="126"/>
      <c r="I6899" s="126"/>
    </row>
    <row r="6900" spans="3:9" x14ac:dyDescent="0.2">
      <c r="C6900" s="126"/>
      <c r="D6900" s="138">
        <v>35866</v>
      </c>
      <c r="E6900" s="142"/>
      <c r="F6900" s="141">
        <v>10.195</v>
      </c>
      <c r="G6900" s="126"/>
      <c r="H6900" s="126"/>
      <c r="I6900" s="126"/>
    </row>
    <row r="6901" spans="3:9" x14ac:dyDescent="0.2">
      <c r="C6901" s="126"/>
      <c r="D6901" s="138">
        <v>35865</v>
      </c>
      <c r="E6901" s="142"/>
      <c r="F6901" s="141">
        <v>10.205</v>
      </c>
      <c r="G6901" s="126"/>
      <c r="H6901" s="126"/>
      <c r="I6901" s="126"/>
    </row>
    <row r="6902" spans="3:9" x14ac:dyDescent="0.2">
      <c r="C6902" s="126"/>
      <c r="D6902" s="138">
        <v>35864</v>
      </c>
      <c r="E6902" s="142"/>
      <c r="F6902" s="141">
        <v>10.215999999999999</v>
      </c>
      <c r="G6902" s="126"/>
      <c r="H6902" s="126"/>
      <c r="I6902" s="126"/>
    </row>
    <row r="6903" spans="3:9" x14ac:dyDescent="0.2">
      <c r="C6903" s="126"/>
      <c r="D6903" s="138">
        <v>35863</v>
      </c>
      <c r="E6903" s="142"/>
      <c r="F6903" s="141">
        <v>10.210000000000001</v>
      </c>
      <c r="G6903" s="126"/>
      <c r="H6903" s="126"/>
      <c r="I6903" s="126"/>
    </row>
    <row r="6904" spans="3:9" x14ac:dyDescent="0.2">
      <c r="C6904" s="126"/>
      <c r="D6904" s="138">
        <v>35860</v>
      </c>
      <c r="E6904" s="142"/>
      <c r="F6904" s="141">
        <v>10.195</v>
      </c>
      <c r="G6904" s="126"/>
      <c r="H6904" s="126"/>
      <c r="I6904" s="126"/>
    </row>
    <row r="6905" spans="3:9" x14ac:dyDescent="0.2">
      <c r="C6905" s="126"/>
      <c r="D6905" s="138">
        <v>35859</v>
      </c>
      <c r="E6905" s="142"/>
      <c r="F6905" s="141">
        <v>10.19</v>
      </c>
      <c r="G6905" s="126"/>
      <c r="H6905" s="126"/>
      <c r="I6905" s="126"/>
    </row>
    <row r="6906" spans="3:9" x14ac:dyDescent="0.2">
      <c r="C6906" s="126"/>
      <c r="D6906" s="138">
        <v>35858</v>
      </c>
      <c r="E6906" s="142"/>
      <c r="F6906" s="141">
        <v>10.175000000000001</v>
      </c>
      <c r="G6906" s="126"/>
      <c r="H6906" s="126"/>
      <c r="I6906" s="126"/>
    </row>
    <row r="6907" spans="3:9" x14ac:dyDescent="0.2">
      <c r="C6907" s="126"/>
      <c r="D6907" s="138">
        <v>35857</v>
      </c>
      <c r="E6907" s="142"/>
      <c r="F6907" s="141">
        <v>10.164999999999999</v>
      </c>
      <c r="G6907" s="126"/>
      <c r="H6907" s="126"/>
      <c r="I6907" s="126"/>
    </row>
    <row r="6908" spans="3:9" x14ac:dyDescent="0.2">
      <c r="C6908" s="126"/>
      <c r="D6908" s="138">
        <v>35856</v>
      </c>
      <c r="E6908" s="142"/>
      <c r="F6908" s="141">
        <v>10.157</v>
      </c>
      <c r="G6908" s="126"/>
      <c r="H6908" s="126"/>
      <c r="I6908" s="126"/>
    </row>
    <row r="6909" spans="3:9" x14ac:dyDescent="0.2">
      <c r="C6909" s="126"/>
      <c r="D6909" s="138">
        <v>35853</v>
      </c>
      <c r="E6909" s="142"/>
      <c r="F6909" s="141">
        <v>10.145</v>
      </c>
      <c r="G6909" s="126"/>
      <c r="H6909" s="126"/>
      <c r="I6909" s="126"/>
    </row>
    <row r="6910" spans="3:9" x14ac:dyDescent="0.2">
      <c r="C6910" s="126"/>
      <c r="D6910" s="138">
        <v>35852</v>
      </c>
      <c r="E6910" s="142"/>
      <c r="F6910" s="141">
        <v>10.135</v>
      </c>
      <c r="G6910" s="126"/>
      <c r="H6910" s="126"/>
      <c r="I6910" s="126"/>
    </row>
    <row r="6911" spans="3:9" x14ac:dyDescent="0.2">
      <c r="C6911" s="126"/>
      <c r="D6911" s="138">
        <v>35851</v>
      </c>
      <c r="E6911" s="142"/>
      <c r="F6911" s="141">
        <v>10.130000000000001</v>
      </c>
      <c r="G6911" s="126"/>
      <c r="H6911" s="126"/>
      <c r="I6911" s="126"/>
    </row>
    <row r="6912" spans="3:9" x14ac:dyDescent="0.2">
      <c r="C6912" s="126"/>
      <c r="D6912" s="138">
        <v>35846</v>
      </c>
      <c r="E6912" s="142"/>
      <c r="F6912" s="141">
        <v>10.125</v>
      </c>
      <c r="G6912" s="126"/>
      <c r="H6912" s="126"/>
      <c r="I6912" s="126"/>
    </row>
    <row r="6913" spans="3:9" x14ac:dyDescent="0.2">
      <c r="C6913" s="126"/>
      <c r="D6913" s="138">
        <v>35845</v>
      </c>
      <c r="E6913" s="142"/>
      <c r="F6913" s="141">
        <v>10.119999999999999</v>
      </c>
      <c r="G6913" s="126"/>
      <c r="H6913" s="126"/>
      <c r="I6913" s="126"/>
    </row>
    <row r="6914" spans="3:9" x14ac:dyDescent="0.2">
      <c r="C6914" s="126"/>
      <c r="D6914" s="138">
        <v>35844</v>
      </c>
      <c r="E6914" s="142"/>
      <c r="F6914" s="141">
        <v>10.125</v>
      </c>
      <c r="G6914" s="126"/>
      <c r="H6914" s="126"/>
      <c r="I6914" s="126"/>
    </row>
    <row r="6915" spans="3:9" x14ac:dyDescent="0.2">
      <c r="C6915" s="126"/>
      <c r="D6915" s="138">
        <v>35843</v>
      </c>
      <c r="E6915" s="142"/>
      <c r="F6915" s="141">
        <v>10.115</v>
      </c>
      <c r="G6915" s="126"/>
      <c r="H6915" s="126"/>
      <c r="I6915" s="126"/>
    </row>
    <row r="6916" spans="3:9" x14ac:dyDescent="0.2">
      <c r="C6916" s="126"/>
      <c r="D6916" s="138">
        <v>35842</v>
      </c>
      <c r="E6916" s="142"/>
      <c r="F6916" s="141">
        <v>10.11</v>
      </c>
      <c r="G6916" s="126"/>
      <c r="H6916" s="126"/>
      <c r="I6916" s="126"/>
    </row>
    <row r="6917" spans="3:9" x14ac:dyDescent="0.2">
      <c r="C6917" s="126"/>
      <c r="D6917" s="138">
        <v>35839</v>
      </c>
      <c r="E6917" s="142"/>
      <c r="F6917" s="141">
        <v>10.109</v>
      </c>
      <c r="G6917" s="126"/>
      <c r="H6917" s="126"/>
      <c r="I6917" s="126"/>
    </row>
    <row r="6918" spans="3:9" x14ac:dyDescent="0.2">
      <c r="C6918" s="126"/>
      <c r="D6918" s="138">
        <v>35838</v>
      </c>
      <c r="E6918" s="142"/>
      <c r="F6918" s="141">
        <v>10.106</v>
      </c>
      <c r="G6918" s="126"/>
      <c r="H6918" s="126"/>
      <c r="I6918" s="126"/>
    </row>
    <row r="6919" spans="3:9" x14ac:dyDescent="0.2">
      <c r="C6919" s="126"/>
      <c r="D6919" s="138">
        <v>35837</v>
      </c>
      <c r="E6919" s="142"/>
      <c r="F6919" s="141">
        <v>10.105</v>
      </c>
      <c r="G6919" s="126"/>
      <c r="H6919" s="126"/>
      <c r="I6919" s="126"/>
    </row>
    <row r="6920" spans="3:9" x14ac:dyDescent="0.2">
      <c r="C6920" s="126"/>
      <c r="D6920" s="138">
        <v>35836</v>
      </c>
      <c r="E6920" s="142"/>
      <c r="F6920" s="141">
        <v>10.1</v>
      </c>
      <c r="G6920" s="126"/>
      <c r="H6920" s="126"/>
      <c r="I6920" s="126"/>
    </row>
    <row r="6921" spans="3:9" x14ac:dyDescent="0.2">
      <c r="C6921" s="126"/>
      <c r="D6921" s="138">
        <v>35835</v>
      </c>
      <c r="E6921" s="142"/>
      <c r="F6921" s="141">
        <v>10.097</v>
      </c>
      <c r="G6921" s="126"/>
      <c r="H6921" s="126"/>
      <c r="I6921" s="126"/>
    </row>
    <row r="6922" spans="3:9" x14ac:dyDescent="0.2">
      <c r="C6922" s="126"/>
      <c r="D6922" s="138">
        <v>35832</v>
      </c>
      <c r="E6922" s="142"/>
      <c r="F6922" s="141">
        <v>10.085000000000001</v>
      </c>
      <c r="G6922" s="126"/>
      <c r="H6922" s="126"/>
      <c r="I6922" s="126"/>
    </row>
    <row r="6923" spans="3:9" x14ac:dyDescent="0.2">
      <c r="C6923" s="126"/>
      <c r="D6923" s="138">
        <v>35831</v>
      </c>
      <c r="E6923" s="142"/>
      <c r="F6923" s="141">
        <v>10.08</v>
      </c>
      <c r="G6923" s="126"/>
      <c r="H6923" s="126"/>
      <c r="I6923" s="126"/>
    </row>
    <row r="6924" spans="3:9" x14ac:dyDescent="0.2">
      <c r="C6924" s="126"/>
      <c r="D6924" s="138">
        <v>35830</v>
      </c>
      <c r="E6924" s="142"/>
      <c r="F6924" s="141">
        <v>10.08</v>
      </c>
      <c r="G6924" s="126"/>
      <c r="H6924" s="126"/>
      <c r="I6924" s="126"/>
    </row>
    <row r="6925" spans="3:9" x14ac:dyDescent="0.2">
      <c r="C6925" s="126"/>
      <c r="D6925" s="138">
        <v>35829</v>
      </c>
      <c r="E6925" s="142"/>
      <c r="F6925" s="141">
        <v>10.074999999999999</v>
      </c>
      <c r="G6925" s="126"/>
      <c r="H6925" s="126"/>
      <c r="I6925" s="126"/>
    </row>
    <row r="6926" spans="3:9" x14ac:dyDescent="0.2">
      <c r="C6926" s="126"/>
      <c r="D6926" s="138">
        <v>35828</v>
      </c>
      <c r="E6926" s="142"/>
      <c r="F6926" s="141">
        <v>10.07</v>
      </c>
      <c r="G6926" s="126"/>
      <c r="H6926" s="126"/>
      <c r="I6926" s="126"/>
    </row>
    <row r="6927" spans="3:9" x14ac:dyDescent="0.2">
      <c r="C6927" s="126"/>
      <c r="D6927" s="138">
        <v>35825</v>
      </c>
      <c r="E6927" s="142"/>
      <c r="F6927" s="141">
        <v>10.06</v>
      </c>
      <c r="G6927" s="126"/>
      <c r="H6927" s="126"/>
      <c r="I6927" s="126"/>
    </row>
    <row r="6928" spans="3:9" x14ac:dyDescent="0.2">
      <c r="C6928" s="126"/>
      <c r="D6928" s="138">
        <v>35824</v>
      </c>
      <c r="E6928" s="142"/>
      <c r="F6928" s="141">
        <v>10.06</v>
      </c>
      <c r="G6928" s="126"/>
      <c r="H6928" s="126"/>
      <c r="I6928" s="126"/>
    </row>
    <row r="6929" spans="3:9" x14ac:dyDescent="0.2">
      <c r="C6929" s="126"/>
      <c r="D6929" s="138">
        <v>35823</v>
      </c>
      <c r="E6929" s="142"/>
      <c r="F6929" s="141">
        <v>10.06</v>
      </c>
      <c r="G6929" s="126"/>
      <c r="H6929" s="126"/>
      <c r="I6929" s="126"/>
    </row>
    <row r="6930" spans="3:9" x14ac:dyDescent="0.2">
      <c r="C6930" s="126"/>
      <c r="D6930" s="138">
        <v>35822</v>
      </c>
      <c r="E6930" s="142"/>
      <c r="F6930" s="141">
        <v>10.074999999999999</v>
      </c>
      <c r="G6930" s="126"/>
      <c r="H6930" s="126"/>
      <c r="I6930" s="126"/>
    </row>
    <row r="6931" spans="3:9" x14ac:dyDescent="0.2">
      <c r="C6931" s="126"/>
      <c r="D6931" s="138">
        <v>35821</v>
      </c>
      <c r="E6931" s="142"/>
      <c r="F6931" s="141">
        <v>10.085000000000001</v>
      </c>
      <c r="G6931" s="126"/>
      <c r="H6931" s="126"/>
      <c r="I6931" s="126"/>
    </row>
    <row r="6932" spans="3:9" x14ac:dyDescent="0.2">
      <c r="C6932" s="126"/>
      <c r="D6932" s="138">
        <v>35818</v>
      </c>
      <c r="E6932" s="142"/>
      <c r="F6932" s="141">
        <v>10.08</v>
      </c>
      <c r="G6932" s="126"/>
      <c r="H6932" s="126"/>
      <c r="I6932" s="126"/>
    </row>
    <row r="6933" spans="3:9" x14ac:dyDescent="0.2">
      <c r="C6933" s="126"/>
      <c r="D6933" s="138">
        <v>35817</v>
      </c>
      <c r="E6933" s="142"/>
      <c r="F6933" s="141">
        <v>10.085000000000001</v>
      </c>
      <c r="G6933" s="126"/>
      <c r="H6933" s="126"/>
      <c r="I6933" s="126"/>
    </row>
    <row r="6934" spans="3:9" x14ac:dyDescent="0.2">
      <c r="C6934" s="126"/>
      <c r="D6934" s="138">
        <v>35816</v>
      </c>
      <c r="E6934" s="142"/>
      <c r="F6934" s="141">
        <v>10.11</v>
      </c>
      <c r="G6934" s="126"/>
      <c r="H6934" s="126"/>
      <c r="I6934" s="126"/>
    </row>
    <row r="6935" spans="3:9" x14ac:dyDescent="0.2">
      <c r="C6935" s="126"/>
      <c r="D6935" s="138">
        <v>35815</v>
      </c>
      <c r="E6935" s="142"/>
      <c r="F6935" s="141">
        <v>10.130000000000001</v>
      </c>
      <c r="G6935" s="126"/>
      <c r="H6935" s="126"/>
      <c r="I6935" s="126"/>
    </row>
    <row r="6936" spans="3:9" x14ac:dyDescent="0.2">
      <c r="C6936" s="126"/>
      <c r="D6936" s="138">
        <v>35814</v>
      </c>
      <c r="E6936" s="142"/>
      <c r="F6936" s="141">
        <v>10.154999999999999</v>
      </c>
      <c r="G6936" s="126"/>
      <c r="H6936" s="126"/>
      <c r="I6936" s="126"/>
    </row>
    <row r="6937" spans="3:9" x14ac:dyDescent="0.2">
      <c r="C6937" s="126"/>
      <c r="D6937" s="138">
        <v>35811</v>
      </c>
      <c r="E6937" s="142"/>
      <c r="F6937" s="141">
        <v>10.154999999999999</v>
      </c>
      <c r="G6937" s="126"/>
      <c r="H6937" s="126"/>
      <c r="I6937" s="126"/>
    </row>
    <row r="6938" spans="3:9" x14ac:dyDescent="0.2">
      <c r="C6938" s="126"/>
      <c r="D6938" s="138">
        <v>35810</v>
      </c>
      <c r="E6938" s="142"/>
      <c r="F6938" s="141">
        <v>10.135</v>
      </c>
      <c r="G6938" s="126"/>
      <c r="H6938" s="126"/>
      <c r="I6938" s="126"/>
    </row>
    <row r="6939" spans="3:9" x14ac:dyDescent="0.2">
      <c r="C6939" s="126"/>
      <c r="D6939" s="138">
        <v>35809</v>
      </c>
      <c r="E6939" s="142"/>
      <c r="F6939" s="141">
        <v>10.135</v>
      </c>
      <c r="G6939" s="126"/>
      <c r="H6939" s="126"/>
      <c r="I6939" s="126"/>
    </row>
    <row r="6940" spans="3:9" x14ac:dyDescent="0.2">
      <c r="C6940" s="126"/>
      <c r="D6940" s="138">
        <v>35808</v>
      </c>
      <c r="E6940" s="142"/>
      <c r="F6940" s="141">
        <v>10.15</v>
      </c>
      <c r="G6940" s="126"/>
      <c r="H6940" s="126"/>
      <c r="I6940" s="126"/>
    </row>
    <row r="6941" spans="3:9" x14ac:dyDescent="0.2">
      <c r="C6941" s="126"/>
      <c r="D6941" s="138">
        <v>35807</v>
      </c>
      <c r="E6941" s="142"/>
      <c r="F6941" s="141">
        <v>10.154999999999999</v>
      </c>
      <c r="G6941" s="126"/>
      <c r="H6941" s="126"/>
      <c r="I6941" s="126"/>
    </row>
    <row r="6942" spans="3:9" x14ac:dyDescent="0.2">
      <c r="C6942" s="126"/>
      <c r="D6942" s="138">
        <v>35804</v>
      </c>
      <c r="E6942" s="142"/>
      <c r="F6942" s="141">
        <v>10.14</v>
      </c>
      <c r="G6942" s="126"/>
      <c r="H6942" s="126"/>
      <c r="I6942" s="126"/>
    </row>
    <row r="6943" spans="3:9" x14ac:dyDescent="0.2">
      <c r="C6943" s="126"/>
      <c r="D6943" s="138">
        <v>35803</v>
      </c>
      <c r="E6943" s="142"/>
      <c r="F6943" s="141">
        <v>10.119999999999999</v>
      </c>
      <c r="G6943" s="126"/>
      <c r="H6943" s="126"/>
      <c r="I6943" s="126"/>
    </row>
    <row r="6944" spans="3:9" x14ac:dyDescent="0.2">
      <c r="C6944" s="126"/>
      <c r="D6944" s="138">
        <v>35802</v>
      </c>
      <c r="E6944" s="142"/>
      <c r="F6944" s="141">
        <v>10.135</v>
      </c>
      <c r="G6944" s="126"/>
      <c r="H6944" s="126"/>
      <c r="I6944" s="126"/>
    </row>
    <row r="6945" spans="3:9" x14ac:dyDescent="0.2">
      <c r="C6945" s="126"/>
      <c r="D6945" s="138">
        <v>35800</v>
      </c>
      <c r="E6945" s="142"/>
      <c r="F6945" s="141">
        <v>10.1</v>
      </c>
      <c r="G6945" s="126"/>
      <c r="H6945" s="126"/>
      <c r="I6945" s="126"/>
    </row>
    <row r="6946" spans="3:9" x14ac:dyDescent="0.2">
      <c r="C6946" s="126"/>
      <c r="D6946" s="138">
        <v>35797</v>
      </c>
      <c r="E6946" s="142"/>
      <c r="F6946" s="141">
        <v>10.07</v>
      </c>
      <c r="G6946" s="126"/>
      <c r="H6946" s="126"/>
      <c r="I6946" s="126"/>
    </row>
    <row r="6947" spans="3:9" x14ac:dyDescent="0.2">
      <c r="C6947" s="126"/>
      <c r="D6947" s="138">
        <v>35795</v>
      </c>
      <c r="E6947" s="142"/>
      <c r="F6947" s="141">
        <v>10.039999999999999</v>
      </c>
      <c r="G6947" s="126"/>
      <c r="H6947" s="126"/>
      <c r="I6947" s="126"/>
    </row>
    <row r="6948" spans="3:9" x14ac:dyDescent="0.2">
      <c r="C6948" s="126"/>
      <c r="D6948" s="138">
        <v>35794</v>
      </c>
      <c r="E6948" s="142"/>
      <c r="F6948" s="141">
        <v>10.035</v>
      </c>
      <c r="G6948" s="126"/>
      <c r="H6948" s="126"/>
      <c r="I6948" s="126"/>
    </row>
    <row r="6949" spans="3:9" x14ac:dyDescent="0.2">
      <c r="C6949" s="126"/>
      <c r="D6949" s="138">
        <v>35793</v>
      </c>
      <c r="E6949" s="142"/>
      <c r="F6949" s="141">
        <v>10.002000000000001</v>
      </c>
      <c r="G6949" s="126"/>
      <c r="H6949" s="126"/>
      <c r="I6949" s="126"/>
    </row>
    <row r="6950" spans="3:9" x14ac:dyDescent="0.2">
      <c r="C6950" s="126"/>
      <c r="D6950" s="138">
        <v>35790</v>
      </c>
      <c r="E6950" s="142"/>
      <c r="F6950" s="141">
        <v>9.9949999999999992</v>
      </c>
      <c r="G6950" s="126"/>
      <c r="H6950" s="126"/>
      <c r="I6950" s="126"/>
    </row>
    <row r="6951" spans="3:9" x14ac:dyDescent="0.2">
      <c r="C6951" s="126"/>
      <c r="D6951" s="138">
        <v>35788</v>
      </c>
      <c r="E6951" s="142"/>
      <c r="F6951" s="141">
        <v>9.9849999999999994</v>
      </c>
      <c r="G6951" s="126"/>
      <c r="H6951" s="126"/>
      <c r="I6951" s="126"/>
    </row>
    <row r="6952" spans="3:9" x14ac:dyDescent="0.2">
      <c r="C6952" s="126"/>
      <c r="D6952" s="138">
        <v>35787</v>
      </c>
      <c r="E6952" s="142"/>
      <c r="F6952" s="141">
        <v>9.9749999999999996</v>
      </c>
      <c r="G6952" s="126"/>
      <c r="H6952" s="126"/>
      <c r="I6952" s="126"/>
    </row>
    <row r="6953" spans="3:9" x14ac:dyDescent="0.2">
      <c r="C6953" s="126"/>
      <c r="D6953" s="138">
        <v>35786</v>
      </c>
      <c r="E6953" s="142"/>
      <c r="F6953" s="141">
        <v>9.9749999999999996</v>
      </c>
      <c r="G6953" s="126"/>
      <c r="H6953" s="126"/>
      <c r="I6953" s="126"/>
    </row>
    <row r="6954" spans="3:9" x14ac:dyDescent="0.2">
      <c r="C6954" s="126"/>
      <c r="D6954" s="138">
        <v>35783</v>
      </c>
      <c r="E6954" s="142"/>
      <c r="F6954" s="141">
        <v>9.9610000000000003</v>
      </c>
      <c r="G6954" s="126"/>
      <c r="H6954" s="126"/>
      <c r="I6954" s="126"/>
    </row>
    <row r="6955" spans="3:9" x14ac:dyDescent="0.2">
      <c r="C6955" s="126"/>
      <c r="D6955" s="138">
        <v>35782</v>
      </c>
      <c r="E6955" s="142"/>
      <c r="F6955" s="141">
        <v>9.9580000000000002</v>
      </c>
      <c r="G6955" s="126"/>
      <c r="H6955" s="126"/>
      <c r="I6955" s="126"/>
    </row>
    <row r="6956" spans="3:9" x14ac:dyDescent="0.2">
      <c r="C6956" s="126"/>
      <c r="D6956" s="138">
        <v>35781</v>
      </c>
      <c r="E6956" s="142"/>
      <c r="F6956" s="141">
        <v>9.9600000000000009</v>
      </c>
      <c r="G6956" s="126"/>
      <c r="H6956" s="126"/>
      <c r="I6956" s="126"/>
    </row>
    <row r="6957" spans="3:9" x14ac:dyDescent="0.2">
      <c r="C6957" s="126"/>
      <c r="D6957" s="138">
        <v>35780</v>
      </c>
      <c r="E6957" s="142"/>
      <c r="F6957" s="141">
        <v>9.9550000000000001</v>
      </c>
      <c r="G6957" s="126"/>
      <c r="H6957" s="126"/>
      <c r="I6957" s="126"/>
    </row>
    <row r="6958" spans="3:9" x14ac:dyDescent="0.2">
      <c r="C6958" s="126"/>
      <c r="D6958" s="138">
        <v>35779</v>
      </c>
      <c r="E6958" s="142"/>
      <c r="F6958" s="141">
        <v>9.9499999999999993</v>
      </c>
      <c r="G6958" s="126"/>
      <c r="H6958" s="126"/>
      <c r="I6958" s="126"/>
    </row>
    <row r="6959" spans="3:9" x14ac:dyDescent="0.2">
      <c r="C6959" s="126"/>
      <c r="D6959" s="138">
        <v>35776</v>
      </c>
      <c r="E6959" s="142"/>
      <c r="F6959" s="141">
        <v>9.9499999999999993</v>
      </c>
      <c r="G6959" s="126"/>
      <c r="H6959" s="126"/>
      <c r="I6959" s="126"/>
    </row>
    <row r="6960" spans="3:9" x14ac:dyDescent="0.2">
      <c r="C6960" s="126"/>
      <c r="D6960" s="138">
        <v>35775</v>
      </c>
      <c r="E6960" s="142"/>
      <c r="F6960" s="141">
        <v>9.9600000000000009</v>
      </c>
      <c r="G6960" s="126"/>
      <c r="H6960" s="126"/>
      <c r="I6960" s="126"/>
    </row>
    <row r="6961" spans="3:9" x14ac:dyDescent="0.2">
      <c r="C6961" s="126"/>
      <c r="D6961" s="138">
        <v>35774</v>
      </c>
      <c r="E6961" s="142"/>
      <c r="F6961" s="141">
        <v>9.9550000000000001</v>
      </c>
      <c r="G6961" s="126"/>
      <c r="H6961" s="126"/>
      <c r="I6961" s="126"/>
    </row>
    <row r="6962" spans="3:9" x14ac:dyDescent="0.2">
      <c r="C6962" s="126"/>
      <c r="D6962" s="138">
        <v>35773</v>
      </c>
      <c r="E6962" s="142"/>
      <c r="F6962" s="141">
        <v>9.94</v>
      </c>
      <c r="G6962" s="126"/>
      <c r="H6962" s="126"/>
      <c r="I6962" s="126"/>
    </row>
    <row r="6963" spans="3:9" x14ac:dyDescent="0.2">
      <c r="C6963" s="126"/>
      <c r="D6963" s="138">
        <v>35772</v>
      </c>
      <c r="E6963" s="142"/>
      <c r="F6963" s="141">
        <v>9.9350000000000005</v>
      </c>
      <c r="G6963" s="126"/>
      <c r="H6963" s="126"/>
      <c r="I6963" s="126"/>
    </row>
    <row r="6964" spans="3:9" x14ac:dyDescent="0.2">
      <c r="C6964" s="126"/>
      <c r="D6964" s="138">
        <v>35769</v>
      </c>
      <c r="E6964" s="142"/>
      <c r="F6964" s="141">
        <v>9.93</v>
      </c>
      <c r="G6964" s="126"/>
      <c r="H6964" s="126"/>
      <c r="I6964" s="126"/>
    </row>
    <row r="6965" spans="3:9" x14ac:dyDescent="0.2">
      <c r="C6965" s="126"/>
      <c r="D6965" s="138">
        <v>35768</v>
      </c>
      <c r="E6965" s="142"/>
      <c r="F6965" s="141">
        <v>9.93</v>
      </c>
      <c r="G6965" s="126"/>
      <c r="H6965" s="126"/>
      <c r="I6965" s="126"/>
    </row>
    <row r="6966" spans="3:9" x14ac:dyDescent="0.2">
      <c r="C6966" s="126"/>
      <c r="D6966" s="138">
        <v>35767</v>
      </c>
      <c r="E6966" s="142"/>
      <c r="F6966" s="141">
        <v>9.9350000000000005</v>
      </c>
      <c r="G6966" s="126"/>
      <c r="H6966" s="126"/>
      <c r="I6966" s="126"/>
    </row>
    <row r="6967" spans="3:9" x14ac:dyDescent="0.2">
      <c r="C6967" s="126"/>
      <c r="D6967" s="138">
        <v>35766</v>
      </c>
      <c r="E6967" s="142"/>
      <c r="F6967" s="141">
        <v>9.9250000000000007</v>
      </c>
      <c r="G6967" s="126"/>
      <c r="H6967" s="126"/>
      <c r="I6967" s="126"/>
    </row>
    <row r="6968" spans="3:9" x14ac:dyDescent="0.2">
      <c r="C6968" s="126"/>
      <c r="D6968" s="138">
        <v>35765</v>
      </c>
      <c r="E6968" s="142"/>
      <c r="F6968" s="141">
        <v>9.92</v>
      </c>
      <c r="G6968" s="126"/>
      <c r="H6968" s="126"/>
      <c r="I6968" s="126"/>
    </row>
    <row r="6969" spans="3:9" x14ac:dyDescent="0.2">
      <c r="C6969" s="126"/>
      <c r="D6969" s="138">
        <v>35762</v>
      </c>
      <c r="E6969" s="142"/>
      <c r="F6969" s="141">
        <v>9.9149999999999991</v>
      </c>
      <c r="G6969" s="126"/>
      <c r="H6969" s="126"/>
      <c r="I6969" s="126"/>
    </row>
    <row r="6970" spans="3:9" x14ac:dyDescent="0.2">
      <c r="C6970" s="126"/>
      <c r="D6970" s="138">
        <v>35760</v>
      </c>
      <c r="E6970" s="142"/>
      <c r="F6970" s="141">
        <v>9.9</v>
      </c>
      <c r="G6970" s="126"/>
      <c r="H6970" s="126"/>
      <c r="I6970" s="126"/>
    </row>
    <row r="6971" spans="3:9" x14ac:dyDescent="0.2">
      <c r="C6971" s="126"/>
      <c r="D6971" s="138">
        <v>35759</v>
      </c>
      <c r="E6971" s="142"/>
      <c r="F6971" s="141">
        <v>9.9009999999999998</v>
      </c>
      <c r="G6971" s="126"/>
      <c r="H6971" s="126"/>
      <c r="I6971" s="126"/>
    </row>
    <row r="6972" spans="3:9" x14ac:dyDescent="0.2">
      <c r="C6972" s="126"/>
      <c r="D6972" s="138">
        <v>35758</v>
      </c>
      <c r="E6972" s="142"/>
      <c r="F6972" s="141">
        <v>9.9</v>
      </c>
      <c r="G6972" s="126"/>
      <c r="H6972" s="126"/>
      <c r="I6972" s="126"/>
    </row>
    <row r="6973" spans="3:9" x14ac:dyDescent="0.2">
      <c r="C6973" s="126"/>
      <c r="D6973" s="138">
        <v>35755</v>
      </c>
      <c r="E6973" s="142"/>
      <c r="F6973" s="141">
        <v>9.9220000000000006</v>
      </c>
      <c r="G6973" s="126"/>
      <c r="H6973" s="126"/>
      <c r="I6973" s="126"/>
    </row>
    <row r="6974" spans="3:9" x14ac:dyDescent="0.2">
      <c r="C6974" s="126"/>
      <c r="D6974" s="138">
        <v>35754</v>
      </c>
      <c r="E6974" s="142"/>
      <c r="F6974" s="141">
        <v>9.94</v>
      </c>
      <c r="G6974" s="126"/>
      <c r="H6974" s="126"/>
      <c r="I6974" s="126"/>
    </row>
    <row r="6975" spans="3:9" x14ac:dyDescent="0.2">
      <c r="C6975" s="126"/>
      <c r="D6975" s="138">
        <v>35753</v>
      </c>
      <c r="E6975" s="142"/>
      <c r="F6975" s="141">
        <v>9.94</v>
      </c>
      <c r="G6975" s="126"/>
      <c r="H6975" s="126"/>
      <c r="I6975" s="126"/>
    </row>
    <row r="6976" spans="3:9" x14ac:dyDescent="0.2">
      <c r="C6976" s="126"/>
      <c r="D6976" s="138">
        <v>35752</v>
      </c>
      <c r="E6976" s="142"/>
      <c r="F6976" s="141">
        <v>9.9700000000000006</v>
      </c>
      <c r="G6976" s="126"/>
      <c r="H6976" s="126"/>
      <c r="I6976" s="126"/>
    </row>
    <row r="6977" spans="3:9" x14ac:dyDescent="0.2">
      <c r="C6977" s="126"/>
      <c r="D6977" s="138">
        <v>35751</v>
      </c>
      <c r="E6977" s="142"/>
      <c r="F6977" s="141">
        <v>10</v>
      </c>
      <c r="G6977" s="126"/>
      <c r="H6977" s="126"/>
      <c r="I6977" s="126"/>
    </row>
    <row r="6978" spans="3:9" x14ac:dyDescent="0.2">
      <c r="C6978" s="126"/>
      <c r="D6978" s="138">
        <v>35748</v>
      </c>
      <c r="E6978" s="142"/>
      <c r="F6978" s="141">
        <v>10.025</v>
      </c>
      <c r="G6978" s="126"/>
      <c r="H6978" s="126"/>
      <c r="I6978" s="126"/>
    </row>
    <row r="6979" spans="3:9" x14ac:dyDescent="0.2">
      <c r="C6979" s="126"/>
      <c r="D6979" s="138">
        <v>35747</v>
      </c>
      <c r="E6979" s="142"/>
      <c r="F6979" s="141">
        <v>10.039999999999999</v>
      </c>
      <c r="G6979" s="126"/>
      <c r="H6979" s="126"/>
      <c r="I6979" s="126"/>
    </row>
    <row r="6980" spans="3:9" x14ac:dyDescent="0.2">
      <c r="C6980" s="126"/>
      <c r="D6980" s="138">
        <v>35746</v>
      </c>
      <c r="E6980" s="142"/>
      <c r="F6980" s="141">
        <v>9.9849999999999994</v>
      </c>
      <c r="G6980" s="126"/>
      <c r="H6980" s="126"/>
      <c r="I6980" s="126"/>
    </row>
    <row r="6981" spans="3:9" x14ac:dyDescent="0.2">
      <c r="C6981" s="126"/>
      <c r="D6981" s="138">
        <v>35745</v>
      </c>
      <c r="E6981" s="142"/>
      <c r="F6981" s="141">
        <v>9.9600000000000009</v>
      </c>
      <c r="G6981" s="126"/>
      <c r="H6981" s="126"/>
      <c r="I6981" s="126"/>
    </row>
    <row r="6982" spans="3:9" x14ac:dyDescent="0.2">
      <c r="C6982" s="126"/>
      <c r="D6982" s="138">
        <v>35744</v>
      </c>
      <c r="E6982" s="142"/>
      <c r="F6982" s="141">
        <v>9.9450000000000003</v>
      </c>
      <c r="G6982" s="126"/>
      <c r="H6982" s="126"/>
      <c r="I6982" s="126"/>
    </row>
    <row r="6983" spans="3:9" x14ac:dyDescent="0.2">
      <c r="C6983" s="126"/>
      <c r="D6983" s="138">
        <v>35741</v>
      </c>
      <c r="E6983" s="142"/>
      <c r="F6983" s="141">
        <v>9.92</v>
      </c>
      <c r="G6983" s="126"/>
      <c r="H6983" s="126"/>
      <c r="I6983" s="126"/>
    </row>
    <row r="6984" spans="3:9" x14ac:dyDescent="0.2">
      <c r="C6984" s="126"/>
      <c r="D6984" s="138">
        <v>35740</v>
      </c>
      <c r="E6984" s="142"/>
      <c r="F6984" s="141">
        <v>9.8949999999999996</v>
      </c>
      <c r="G6984" s="126"/>
      <c r="H6984" s="126"/>
      <c r="I6984" s="126"/>
    </row>
    <row r="6985" spans="3:9" x14ac:dyDescent="0.2">
      <c r="C6985" s="126"/>
      <c r="D6985" s="138">
        <v>35739</v>
      </c>
      <c r="E6985" s="142"/>
      <c r="F6985" s="141">
        <v>9.8949999999999996</v>
      </c>
      <c r="G6985" s="126"/>
      <c r="H6985" s="126"/>
      <c r="I6985" s="126"/>
    </row>
    <row r="6986" spans="3:9" x14ac:dyDescent="0.2">
      <c r="C6986" s="126"/>
      <c r="D6986" s="138">
        <v>35738</v>
      </c>
      <c r="E6986" s="142"/>
      <c r="F6986" s="141">
        <v>9.9049999999999994</v>
      </c>
      <c r="G6986" s="126"/>
      <c r="H6986" s="126"/>
      <c r="I6986" s="126"/>
    </row>
    <row r="6987" spans="3:9" x14ac:dyDescent="0.2">
      <c r="C6987" s="126"/>
      <c r="D6987" s="138">
        <v>35737</v>
      </c>
      <c r="E6987" s="142"/>
      <c r="F6987" s="141">
        <v>9.91</v>
      </c>
      <c r="G6987" s="126"/>
      <c r="H6987" s="126"/>
      <c r="I6987" s="126"/>
    </row>
    <row r="6988" spans="3:9" x14ac:dyDescent="0.2">
      <c r="C6988" s="126"/>
      <c r="D6988" s="138">
        <v>35734</v>
      </c>
      <c r="E6988" s="142"/>
      <c r="F6988" s="141">
        <v>9.875</v>
      </c>
      <c r="G6988" s="126"/>
      <c r="H6988" s="126"/>
      <c r="I6988" s="126"/>
    </row>
    <row r="6989" spans="3:9" x14ac:dyDescent="0.2">
      <c r="C6989" s="126"/>
      <c r="D6989" s="138">
        <v>35733</v>
      </c>
      <c r="E6989" s="142"/>
      <c r="F6989" s="141">
        <v>9.8650000000000002</v>
      </c>
      <c r="G6989" s="126"/>
      <c r="H6989" s="126"/>
      <c r="I6989" s="126"/>
    </row>
    <row r="6990" spans="3:9" x14ac:dyDescent="0.2">
      <c r="C6990" s="126"/>
      <c r="D6990" s="138">
        <v>35732</v>
      </c>
      <c r="E6990" s="142"/>
      <c r="F6990" s="141">
        <v>9.84</v>
      </c>
      <c r="G6990" s="126"/>
      <c r="H6990" s="126"/>
      <c r="I6990" s="126"/>
    </row>
    <row r="6991" spans="3:9" x14ac:dyDescent="0.2">
      <c r="C6991" s="126"/>
      <c r="D6991" s="138">
        <v>35731</v>
      </c>
      <c r="E6991" s="142"/>
      <c r="F6991" s="141">
        <v>9.8260000000000005</v>
      </c>
      <c r="G6991" s="126"/>
      <c r="H6991" s="126"/>
      <c r="I6991" s="126"/>
    </row>
    <row r="6992" spans="3:9" x14ac:dyDescent="0.2">
      <c r="C6992" s="126"/>
      <c r="D6992" s="138">
        <v>35730</v>
      </c>
      <c r="E6992" s="142"/>
      <c r="F6992" s="141">
        <v>9.82</v>
      </c>
      <c r="G6992" s="126"/>
      <c r="H6992" s="126"/>
      <c r="I6992" s="126"/>
    </row>
    <row r="6993" spans="3:9" x14ac:dyDescent="0.2">
      <c r="C6993" s="126"/>
      <c r="D6993" s="138">
        <v>35727</v>
      </c>
      <c r="E6993" s="142"/>
      <c r="F6993" s="141">
        <v>9.8049999999999997</v>
      </c>
      <c r="G6993" s="126"/>
      <c r="H6993" s="126"/>
      <c r="I6993" s="126"/>
    </row>
    <row r="6994" spans="3:9" x14ac:dyDescent="0.2">
      <c r="C6994" s="126"/>
      <c r="D6994" s="138">
        <v>35726</v>
      </c>
      <c r="E6994" s="142"/>
      <c r="F6994" s="141">
        <v>9.8070000000000004</v>
      </c>
      <c r="G6994" s="126"/>
      <c r="H6994" s="126"/>
      <c r="I6994" s="126"/>
    </row>
    <row r="6995" spans="3:9" x14ac:dyDescent="0.2">
      <c r="C6995" s="126"/>
      <c r="D6995" s="138">
        <v>35725</v>
      </c>
      <c r="E6995" s="142"/>
      <c r="F6995" s="141">
        <v>9.8040000000000003</v>
      </c>
      <c r="G6995" s="126"/>
      <c r="H6995" s="126"/>
      <c r="I6995" s="126"/>
    </row>
    <row r="6996" spans="3:9" x14ac:dyDescent="0.2">
      <c r="C6996" s="126"/>
      <c r="D6996" s="138">
        <v>35724</v>
      </c>
      <c r="E6996" s="142"/>
      <c r="F6996" s="141">
        <v>9.8010000000000002</v>
      </c>
      <c r="G6996" s="126"/>
      <c r="H6996" s="126"/>
      <c r="I6996" s="126"/>
    </row>
    <row r="6997" spans="3:9" x14ac:dyDescent="0.2">
      <c r="C6997" s="126"/>
      <c r="D6997" s="138">
        <v>35723</v>
      </c>
      <c r="E6997" s="142"/>
      <c r="F6997" s="141">
        <v>9.798</v>
      </c>
      <c r="G6997" s="126"/>
      <c r="H6997" s="126"/>
      <c r="I6997" s="126"/>
    </row>
    <row r="6998" spans="3:9" x14ac:dyDescent="0.2">
      <c r="C6998" s="126"/>
      <c r="D6998" s="138">
        <v>35720</v>
      </c>
      <c r="E6998" s="142"/>
      <c r="F6998" s="141">
        <v>9.7850000000000001</v>
      </c>
      <c r="G6998" s="126"/>
      <c r="H6998" s="126"/>
      <c r="I6998" s="126"/>
    </row>
    <row r="6999" spans="3:9" x14ac:dyDescent="0.2">
      <c r="C6999" s="126"/>
      <c r="D6999" s="138">
        <v>35719</v>
      </c>
      <c r="E6999" s="142"/>
      <c r="F6999" s="141">
        <v>9.7870000000000008</v>
      </c>
      <c r="G6999" s="126"/>
      <c r="H6999" s="126"/>
      <c r="I6999" s="126"/>
    </row>
    <row r="7000" spans="3:9" x14ac:dyDescent="0.2">
      <c r="C7000" s="126"/>
      <c r="D7000" s="138">
        <v>35718</v>
      </c>
      <c r="E7000" s="142"/>
      <c r="F7000" s="141">
        <v>9.7840000000000007</v>
      </c>
      <c r="G7000" s="126"/>
      <c r="H7000" s="126"/>
      <c r="I7000" s="126"/>
    </row>
    <row r="7001" spans="3:9" x14ac:dyDescent="0.2">
      <c r="C7001" s="126"/>
      <c r="D7001" s="138">
        <v>35717</v>
      </c>
      <c r="E7001" s="142"/>
      <c r="F7001" s="141">
        <v>9.7799999999999994</v>
      </c>
      <c r="G7001" s="126"/>
      <c r="H7001" s="126"/>
      <c r="I7001" s="126"/>
    </row>
    <row r="7002" spans="3:9" x14ac:dyDescent="0.2">
      <c r="C7002" s="126"/>
      <c r="D7002" s="138">
        <v>35716</v>
      </c>
      <c r="E7002" s="142"/>
      <c r="F7002" s="141">
        <v>9.7769999999999992</v>
      </c>
      <c r="G7002" s="126"/>
      <c r="H7002" s="126"/>
      <c r="I7002" s="126"/>
    </row>
    <row r="7003" spans="3:9" x14ac:dyDescent="0.2">
      <c r="C7003" s="126"/>
      <c r="D7003" s="138">
        <v>35713</v>
      </c>
      <c r="E7003" s="142"/>
      <c r="F7003" s="141">
        <v>9.7669999999999995</v>
      </c>
      <c r="G7003" s="126"/>
      <c r="H7003" s="126"/>
      <c r="I7003" s="126"/>
    </row>
    <row r="7004" spans="3:9" x14ac:dyDescent="0.2">
      <c r="C7004" s="126"/>
      <c r="D7004" s="138">
        <v>35712</v>
      </c>
      <c r="E7004" s="142"/>
      <c r="F7004" s="141">
        <v>9.7650000000000006</v>
      </c>
      <c r="G7004" s="126"/>
      <c r="H7004" s="126"/>
      <c r="I7004" s="126"/>
    </row>
    <row r="7005" spans="3:9" x14ac:dyDescent="0.2">
      <c r="C7005" s="126"/>
      <c r="D7005" s="138">
        <v>35711</v>
      </c>
      <c r="E7005" s="142"/>
      <c r="F7005" s="141">
        <v>9.7620000000000005</v>
      </c>
      <c r="G7005" s="126"/>
      <c r="H7005" s="126"/>
      <c r="I7005" s="126"/>
    </row>
    <row r="7006" spans="3:9" x14ac:dyDescent="0.2">
      <c r="C7006" s="126"/>
      <c r="D7006" s="138">
        <v>35710</v>
      </c>
      <c r="E7006" s="142"/>
      <c r="F7006" s="141">
        <v>9.7590000000000003</v>
      </c>
      <c r="G7006" s="126"/>
      <c r="H7006" s="126"/>
      <c r="I7006" s="126"/>
    </row>
    <row r="7007" spans="3:9" x14ac:dyDescent="0.2">
      <c r="C7007" s="126"/>
      <c r="D7007" s="138">
        <v>35709</v>
      </c>
      <c r="E7007" s="142"/>
      <c r="F7007" s="141">
        <v>9.7550000000000008</v>
      </c>
      <c r="G7007" s="126"/>
      <c r="H7007" s="126"/>
      <c r="I7007" s="126"/>
    </row>
    <row r="7008" spans="3:9" x14ac:dyDescent="0.2">
      <c r="C7008" s="126"/>
      <c r="D7008" s="138">
        <v>35706</v>
      </c>
      <c r="E7008" s="142"/>
      <c r="F7008" s="141">
        <v>9.7449999999999992</v>
      </c>
      <c r="G7008" s="126"/>
      <c r="H7008" s="126"/>
      <c r="I7008" s="126"/>
    </row>
    <row r="7009" spans="3:9" x14ac:dyDescent="0.2">
      <c r="C7009" s="126"/>
      <c r="D7009" s="138">
        <v>35705</v>
      </c>
      <c r="E7009" s="142"/>
      <c r="F7009" s="141">
        <v>9.7569999999999997</v>
      </c>
      <c r="G7009" s="126"/>
      <c r="H7009" s="126"/>
      <c r="I7009" s="126"/>
    </row>
    <row r="7010" spans="3:9" x14ac:dyDescent="0.2">
      <c r="C7010" s="126"/>
      <c r="D7010" s="138">
        <v>35704</v>
      </c>
      <c r="E7010" s="142"/>
      <c r="F7010" s="141">
        <v>9.7469999999999999</v>
      </c>
      <c r="G7010" s="126"/>
      <c r="H7010" s="126"/>
      <c r="I7010" s="126"/>
    </row>
    <row r="7011" spans="3:9" x14ac:dyDescent="0.2">
      <c r="C7011" s="126"/>
      <c r="D7011" s="138">
        <v>35703</v>
      </c>
      <c r="E7011" s="142"/>
      <c r="F7011" s="141">
        <v>9.74</v>
      </c>
      <c r="G7011" s="126"/>
      <c r="H7011" s="126"/>
      <c r="I7011" s="126"/>
    </row>
    <row r="7012" spans="3:9" x14ac:dyDescent="0.2">
      <c r="C7012" s="126"/>
      <c r="D7012" s="138">
        <v>35702</v>
      </c>
      <c r="E7012" s="142"/>
      <c r="F7012" s="141">
        <v>9.73</v>
      </c>
      <c r="G7012" s="126"/>
      <c r="H7012" s="126"/>
      <c r="I7012" s="126"/>
    </row>
    <row r="7013" spans="3:9" x14ac:dyDescent="0.2">
      <c r="C7013" s="126"/>
      <c r="D7013" s="138">
        <v>35699</v>
      </c>
      <c r="E7013" s="142"/>
      <c r="F7013" s="141">
        <v>9.7260000000000009</v>
      </c>
      <c r="G7013" s="126"/>
      <c r="H7013" s="126"/>
      <c r="I7013" s="126"/>
    </row>
    <row r="7014" spans="3:9" x14ac:dyDescent="0.2">
      <c r="C7014" s="126"/>
      <c r="D7014" s="138">
        <v>35698</v>
      </c>
      <c r="E7014" s="142"/>
      <c r="F7014" s="141">
        <v>9.7260000000000009</v>
      </c>
      <c r="G7014" s="126"/>
      <c r="H7014" s="126"/>
      <c r="I7014" s="126"/>
    </row>
    <row r="7015" spans="3:9" x14ac:dyDescent="0.2">
      <c r="C7015" s="126"/>
      <c r="D7015" s="138">
        <v>35697</v>
      </c>
      <c r="E7015" s="142"/>
      <c r="F7015" s="141">
        <v>9.7379999999999995</v>
      </c>
      <c r="G7015" s="126"/>
      <c r="H7015" s="126"/>
      <c r="I7015" s="126"/>
    </row>
    <row r="7016" spans="3:9" x14ac:dyDescent="0.2">
      <c r="C7016" s="126"/>
      <c r="D7016" s="138">
        <v>35696</v>
      </c>
      <c r="E7016" s="142"/>
      <c r="F7016" s="141">
        <v>9.7449999999999992</v>
      </c>
      <c r="G7016" s="126"/>
      <c r="H7016" s="126"/>
      <c r="I7016" s="126"/>
    </row>
    <row r="7017" spans="3:9" x14ac:dyDescent="0.2">
      <c r="C7017" s="126"/>
      <c r="D7017" s="138">
        <v>35695</v>
      </c>
      <c r="E7017" s="142"/>
      <c r="F7017" s="141">
        <v>9.7550000000000008</v>
      </c>
      <c r="G7017" s="126"/>
      <c r="H7017" s="126"/>
      <c r="I7017" s="126"/>
    </row>
    <row r="7018" spans="3:9" x14ac:dyDescent="0.2">
      <c r="C7018" s="126"/>
      <c r="D7018" s="138">
        <v>35692</v>
      </c>
      <c r="E7018" s="142"/>
      <c r="F7018" s="141">
        <v>9.7550000000000008</v>
      </c>
      <c r="G7018" s="126"/>
      <c r="H7018" s="126"/>
      <c r="I7018" s="126"/>
    </row>
    <row r="7019" spans="3:9" x14ac:dyDescent="0.2">
      <c r="C7019" s="126"/>
      <c r="D7019" s="138">
        <v>35691</v>
      </c>
      <c r="E7019" s="142"/>
      <c r="F7019" s="141">
        <v>9.7650000000000006</v>
      </c>
      <c r="G7019" s="126"/>
      <c r="H7019" s="126"/>
      <c r="I7019" s="126"/>
    </row>
    <row r="7020" spans="3:9" x14ac:dyDescent="0.2">
      <c r="C7020" s="126"/>
      <c r="D7020" s="138">
        <v>35690</v>
      </c>
      <c r="E7020" s="142"/>
      <c r="F7020" s="141">
        <v>9.7829999999999995</v>
      </c>
      <c r="G7020" s="126"/>
      <c r="H7020" s="126"/>
      <c r="I7020" s="126"/>
    </row>
    <row r="7021" spans="3:9" x14ac:dyDescent="0.2">
      <c r="C7021" s="126"/>
      <c r="D7021" s="138">
        <v>35689</v>
      </c>
      <c r="E7021" s="142"/>
      <c r="F7021" s="141">
        <v>9.7810000000000006</v>
      </c>
      <c r="G7021" s="126"/>
      <c r="H7021" s="126"/>
      <c r="I7021" s="126"/>
    </row>
    <row r="7022" spans="3:9" x14ac:dyDescent="0.2">
      <c r="C7022" s="126"/>
      <c r="D7022" s="138">
        <v>35688</v>
      </c>
      <c r="E7022" s="142"/>
      <c r="F7022" s="141">
        <v>9.7750000000000004</v>
      </c>
      <c r="G7022" s="126"/>
      <c r="H7022" s="126"/>
      <c r="I7022" s="126"/>
    </row>
    <row r="7023" spans="3:9" x14ac:dyDescent="0.2">
      <c r="C7023" s="126"/>
      <c r="D7023" s="138">
        <v>35685</v>
      </c>
      <c r="E7023" s="142"/>
      <c r="F7023" s="141">
        <v>9.7690000000000001</v>
      </c>
      <c r="G7023" s="126"/>
      <c r="H7023" s="126"/>
      <c r="I7023" s="126"/>
    </row>
    <row r="7024" spans="3:9" x14ac:dyDescent="0.2">
      <c r="C7024" s="126"/>
      <c r="D7024" s="138">
        <v>35684</v>
      </c>
      <c r="E7024" s="142"/>
      <c r="F7024" s="141">
        <v>9.7650000000000006</v>
      </c>
      <c r="G7024" s="126"/>
      <c r="H7024" s="126"/>
      <c r="I7024" s="126"/>
    </row>
    <row r="7025" spans="3:9" x14ac:dyDescent="0.2">
      <c r="C7025" s="126"/>
      <c r="D7025" s="138">
        <v>35683</v>
      </c>
      <c r="E7025" s="142"/>
      <c r="F7025" s="141">
        <v>9.77</v>
      </c>
      <c r="G7025" s="126"/>
      <c r="H7025" s="126"/>
      <c r="I7025" s="126"/>
    </row>
    <row r="7026" spans="3:9" x14ac:dyDescent="0.2">
      <c r="C7026" s="126"/>
      <c r="D7026" s="138">
        <v>35682</v>
      </c>
      <c r="E7026" s="142"/>
      <c r="F7026" s="141">
        <v>9.76</v>
      </c>
      <c r="G7026" s="126"/>
      <c r="H7026" s="126"/>
      <c r="I7026" s="126"/>
    </row>
    <row r="7027" spans="3:9" x14ac:dyDescent="0.2">
      <c r="C7027" s="126"/>
      <c r="D7027" s="138">
        <v>35681</v>
      </c>
      <c r="E7027" s="142"/>
      <c r="F7027" s="141">
        <v>9.7449999999999992</v>
      </c>
      <c r="G7027" s="126"/>
      <c r="H7027" s="126"/>
      <c r="I7027" s="126"/>
    </row>
    <row r="7028" spans="3:9" x14ac:dyDescent="0.2">
      <c r="C7028" s="126"/>
      <c r="D7028" s="138">
        <v>35678</v>
      </c>
      <c r="E7028" s="142"/>
      <c r="F7028" s="141">
        <v>9.7349999999999994</v>
      </c>
      <c r="G7028" s="126"/>
      <c r="H7028" s="126"/>
      <c r="I7028" s="126"/>
    </row>
    <row r="7029" spans="3:9" x14ac:dyDescent="0.2">
      <c r="C7029" s="126"/>
      <c r="D7029" s="138">
        <v>35677</v>
      </c>
      <c r="E7029" s="142"/>
      <c r="F7029" s="141">
        <v>9.7349999999999994</v>
      </c>
      <c r="G7029" s="126"/>
      <c r="H7029" s="126"/>
      <c r="I7029" s="126"/>
    </row>
    <row r="7030" spans="3:9" x14ac:dyDescent="0.2">
      <c r="C7030" s="126"/>
      <c r="D7030" s="138">
        <v>35676</v>
      </c>
      <c r="E7030" s="142"/>
      <c r="F7030" s="141">
        <v>9.74</v>
      </c>
      <c r="G7030" s="126"/>
      <c r="H7030" s="126"/>
      <c r="I7030" s="126"/>
    </row>
    <row r="7031" spans="3:9" x14ac:dyDescent="0.2">
      <c r="C7031" s="126"/>
      <c r="D7031" s="138">
        <v>35675</v>
      </c>
      <c r="E7031" s="142"/>
      <c r="F7031" s="141">
        <v>9.7370000000000001</v>
      </c>
      <c r="G7031" s="126"/>
      <c r="H7031" s="126"/>
      <c r="I7031" s="126"/>
    </row>
    <row r="7032" spans="3:9" x14ac:dyDescent="0.2">
      <c r="C7032" s="126"/>
      <c r="D7032" s="138">
        <v>35674</v>
      </c>
      <c r="E7032" s="142"/>
      <c r="F7032" s="141">
        <v>9.7200000000000006</v>
      </c>
      <c r="G7032" s="126"/>
      <c r="H7032" s="126"/>
      <c r="I7032" s="126"/>
    </row>
    <row r="7033" spans="3:9" x14ac:dyDescent="0.2">
      <c r="C7033" s="126"/>
      <c r="D7033" s="138">
        <v>35671</v>
      </c>
      <c r="E7033" s="142"/>
      <c r="F7033" s="141">
        <v>9.6999999999999993</v>
      </c>
      <c r="G7033" s="126"/>
      <c r="H7033" s="126"/>
      <c r="I7033" s="126"/>
    </row>
    <row r="7034" spans="3:9" x14ac:dyDescent="0.2">
      <c r="C7034" s="126"/>
      <c r="D7034" s="138">
        <v>35670</v>
      </c>
      <c r="E7034" s="142"/>
      <c r="F7034" s="141">
        <v>9.69</v>
      </c>
      <c r="G7034" s="126"/>
      <c r="H7034" s="126"/>
      <c r="I7034" s="126"/>
    </row>
    <row r="7035" spans="3:9" x14ac:dyDescent="0.2">
      <c r="C7035" s="126"/>
      <c r="D7035" s="138">
        <v>35669</v>
      </c>
      <c r="E7035" s="142"/>
      <c r="F7035" s="141">
        <v>9.6850000000000005</v>
      </c>
      <c r="G7035" s="126"/>
      <c r="H7035" s="126"/>
      <c r="I7035" s="126"/>
    </row>
    <row r="7036" spans="3:9" x14ac:dyDescent="0.2">
      <c r="C7036" s="126"/>
      <c r="D7036" s="138">
        <v>35668</v>
      </c>
      <c r="E7036" s="142"/>
      <c r="F7036" s="141">
        <v>9.69</v>
      </c>
      <c r="G7036" s="126"/>
      <c r="H7036" s="126"/>
      <c r="I7036" s="126"/>
    </row>
    <row r="7037" spans="3:9" x14ac:dyDescent="0.2">
      <c r="C7037" s="126"/>
      <c r="D7037" s="138">
        <v>35664</v>
      </c>
      <c r="E7037" s="142"/>
      <c r="F7037" s="141">
        <v>9.68</v>
      </c>
      <c r="G7037" s="126"/>
      <c r="H7037" s="126"/>
      <c r="I7037" s="126"/>
    </row>
    <row r="7038" spans="3:9" x14ac:dyDescent="0.2">
      <c r="C7038" s="126"/>
      <c r="D7038" s="138">
        <v>35663</v>
      </c>
      <c r="E7038" s="142"/>
      <c r="F7038" s="141">
        <v>9.6850000000000005</v>
      </c>
      <c r="G7038" s="126"/>
      <c r="H7038" s="126"/>
      <c r="I7038" s="126"/>
    </row>
    <row r="7039" spans="3:9" x14ac:dyDescent="0.2">
      <c r="C7039" s="126"/>
      <c r="D7039" s="138">
        <v>35662</v>
      </c>
      <c r="E7039" s="142"/>
      <c r="F7039" s="141">
        <v>9.69</v>
      </c>
      <c r="G7039" s="126"/>
      <c r="H7039" s="126"/>
      <c r="I7039" s="126"/>
    </row>
    <row r="7040" spans="3:9" x14ac:dyDescent="0.2">
      <c r="C7040" s="126"/>
      <c r="D7040" s="138">
        <v>35661</v>
      </c>
      <c r="E7040" s="142"/>
      <c r="F7040" s="141">
        <v>9.6850000000000005</v>
      </c>
      <c r="G7040" s="126"/>
      <c r="H7040" s="126"/>
      <c r="I7040" s="126"/>
    </row>
    <row r="7041" spans="3:9" x14ac:dyDescent="0.2">
      <c r="C7041" s="126"/>
      <c r="D7041" s="138">
        <v>35660</v>
      </c>
      <c r="E7041" s="142"/>
      <c r="F7041" s="141">
        <v>9.6850000000000005</v>
      </c>
      <c r="G7041" s="126"/>
      <c r="H7041" s="126"/>
      <c r="I7041" s="126"/>
    </row>
    <row r="7042" spans="3:9" x14ac:dyDescent="0.2">
      <c r="C7042" s="126"/>
      <c r="D7042" s="138">
        <v>35657</v>
      </c>
      <c r="E7042" s="142"/>
      <c r="F7042" s="141">
        <v>9.6750000000000007</v>
      </c>
      <c r="G7042" s="126"/>
      <c r="H7042" s="126"/>
      <c r="I7042" s="126"/>
    </row>
    <row r="7043" spans="3:9" x14ac:dyDescent="0.2">
      <c r="C7043" s="126"/>
      <c r="D7043" s="138">
        <v>35656</v>
      </c>
      <c r="E7043" s="142"/>
      <c r="F7043" s="141">
        <v>9.6750000000000007</v>
      </c>
      <c r="G7043" s="126"/>
      <c r="H7043" s="126"/>
      <c r="I7043" s="126"/>
    </row>
    <row r="7044" spans="3:9" x14ac:dyDescent="0.2">
      <c r="C7044" s="126"/>
      <c r="D7044" s="138">
        <v>35655</v>
      </c>
      <c r="E7044" s="142"/>
      <c r="F7044" s="141">
        <v>9.6649999999999991</v>
      </c>
      <c r="G7044" s="126"/>
      <c r="H7044" s="126"/>
      <c r="I7044" s="126"/>
    </row>
    <row r="7045" spans="3:9" x14ac:dyDescent="0.2">
      <c r="C7045" s="126"/>
      <c r="D7045" s="138">
        <v>35654</v>
      </c>
      <c r="E7045" s="142"/>
      <c r="F7045" s="141">
        <v>9.6549999999999994</v>
      </c>
      <c r="G7045" s="126"/>
      <c r="H7045" s="126"/>
      <c r="I7045" s="126"/>
    </row>
    <row r="7046" spans="3:9" x14ac:dyDescent="0.2">
      <c r="C7046" s="126"/>
      <c r="D7046" s="138">
        <v>35653</v>
      </c>
      <c r="E7046" s="142"/>
      <c r="F7046" s="141">
        <v>9.6449999999999996</v>
      </c>
      <c r="G7046" s="126"/>
      <c r="H7046" s="126"/>
      <c r="I7046" s="126"/>
    </row>
    <row r="7047" spans="3:9" x14ac:dyDescent="0.2">
      <c r="C7047" s="126"/>
      <c r="D7047" s="138">
        <v>35650</v>
      </c>
      <c r="E7047" s="142"/>
      <c r="F7047" s="141">
        <v>9.6310000000000002</v>
      </c>
      <c r="G7047" s="126"/>
      <c r="H7047" s="126"/>
      <c r="I7047" s="126"/>
    </row>
    <row r="7048" spans="3:9" x14ac:dyDescent="0.2">
      <c r="C7048" s="126"/>
      <c r="D7048" s="138">
        <v>35649</v>
      </c>
      <c r="E7048" s="142"/>
      <c r="F7048" s="141">
        <v>9.6349999999999998</v>
      </c>
      <c r="G7048" s="126"/>
      <c r="H7048" s="126"/>
      <c r="I7048" s="126"/>
    </row>
    <row r="7049" spans="3:9" x14ac:dyDescent="0.2">
      <c r="C7049" s="126"/>
      <c r="D7049" s="138">
        <v>35648</v>
      </c>
      <c r="E7049" s="142"/>
      <c r="F7049" s="141">
        <v>9.6370000000000005</v>
      </c>
      <c r="G7049" s="126"/>
      <c r="H7049" s="126"/>
      <c r="I7049" s="126"/>
    </row>
    <row r="7050" spans="3:9" x14ac:dyDescent="0.2">
      <c r="C7050" s="126"/>
      <c r="D7050" s="138">
        <v>35647</v>
      </c>
      <c r="E7050" s="142"/>
      <c r="F7050" s="141">
        <v>9.6349999999999998</v>
      </c>
      <c r="G7050" s="126"/>
      <c r="H7050" s="126"/>
      <c r="I7050" s="126"/>
    </row>
    <row r="7051" spans="3:9" x14ac:dyDescent="0.2">
      <c r="C7051" s="126"/>
      <c r="D7051" s="138">
        <v>35646</v>
      </c>
      <c r="E7051" s="142"/>
      <c r="F7051" s="141">
        <v>9.6199999999999992</v>
      </c>
      <c r="G7051" s="126"/>
      <c r="H7051" s="126"/>
      <c r="I7051" s="126"/>
    </row>
    <row r="7052" spans="3:9" x14ac:dyDescent="0.2">
      <c r="C7052" s="126"/>
      <c r="D7052" s="138">
        <v>35643</v>
      </c>
      <c r="E7052" s="142"/>
      <c r="F7052" s="141">
        <v>9.6029999999999998</v>
      </c>
      <c r="G7052" s="126"/>
      <c r="H7052" s="126"/>
      <c r="I7052" s="126"/>
    </row>
    <row r="7053" spans="3:9" x14ac:dyDescent="0.2">
      <c r="C7053" s="126"/>
      <c r="D7053" s="138">
        <v>35642</v>
      </c>
      <c r="E7053" s="142"/>
      <c r="F7053" s="141">
        <v>9.6</v>
      </c>
      <c r="G7053" s="126"/>
      <c r="H7053" s="126"/>
      <c r="I7053" s="126"/>
    </row>
    <row r="7054" spans="3:9" x14ac:dyDescent="0.2">
      <c r="C7054" s="126"/>
      <c r="D7054" s="138">
        <v>35641</v>
      </c>
      <c r="E7054" s="142"/>
      <c r="F7054" s="141">
        <v>9.5950000000000006</v>
      </c>
      <c r="G7054" s="126"/>
      <c r="H7054" s="126"/>
      <c r="I7054" s="126"/>
    </row>
    <row r="7055" spans="3:9" x14ac:dyDescent="0.2">
      <c r="C7055" s="126"/>
      <c r="D7055" s="138">
        <v>35640</v>
      </c>
      <c r="E7055" s="142"/>
      <c r="F7055" s="141">
        <v>9.5950000000000006</v>
      </c>
      <c r="G7055" s="126"/>
      <c r="H7055" s="126"/>
      <c r="I7055" s="126"/>
    </row>
    <row r="7056" spans="3:9" x14ac:dyDescent="0.2">
      <c r="C7056" s="126"/>
      <c r="D7056" s="138">
        <v>35639</v>
      </c>
      <c r="E7056" s="142"/>
      <c r="F7056" s="141">
        <v>9.5850000000000009</v>
      </c>
      <c r="G7056" s="126"/>
      <c r="H7056" s="126"/>
      <c r="I7056" s="126"/>
    </row>
    <row r="7057" spans="3:9" x14ac:dyDescent="0.2">
      <c r="C7057" s="126"/>
      <c r="D7057" s="138">
        <v>35636</v>
      </c>
      <c r="E7057" s="142"/>
      <c r="F7057" s="141">
        <v>9.5749999999999993</v>
      </c>
      <c r="G7057" s="126"/>
      <c r="H7057" s="126"/>
      <c r="I7057" s="126"/>
    </row>
    <row r="7058" spans="3:9" x14ac:dyDescent="0.2">
      <c r="C7058" s="126"/>
      <c r="D7058" s="138">
        <v>35635</v>
      </c>
      <c r="E7058" s="142"/>
      <c r="F7058" s="141">
        <v>9.58</v>
      </c>
      <c r="G7058" s="126"/>
      <c r="H7058" s="126"/>
      <c r="I7058" s="126"/>
    </row>
    <row r="7059" spans="3:9" x14ac:dyDescent="0.2">
      <c r="C7059" s="126"/>
      <c r="D7059" s="138">
        <v>35634</v>
      </c>
      <c r="E7059" s="142"/>
      <c r="F7059" s="141">
        <v>9.59</v>
      </c>
      <c r="G7059" s="126"/>
      <c r="H7059" s="126"/>
      <c r="I7059" s="126"/>
    </row>
    <row r="7060" spans="3:9" x14ac:dyDescent="0.2">
      <c r="C7060" s="126"/>
      <c r="D7060" s="138">
        <v>35633</v>
      </c>
      <c r="E7060" s="142"/>
      <c r="F7060" s="141">
        <v>9.58</v>
      </c>
      <c r="G7060" s="126"/>
      <c r="H7060" s="126"/>
      <c r="I7060" s="126"/>
    </row>
    <row r="7061" spans="3:9" x14ac:dyDescent="0.2">
      <c r="C7061" s="126"/>
      <c r="D7061" s="138">
        <v>35632</v>
      </c>
      <c r="E7061" s="142"/>
      <c r="F7061" s="141">
        <v>9.57</v>
      </c>
      <c r="G7061" s="126"/>
      <c r="H7061" s="126"/>
      <c r="I7061" s="126"/>
    </row>
    <row r="7062" spans="3:9" x14ac:dyDescent="0.2">
      <c r="C7062" s="126"/>
      <c r="D7062" s="138">
        <v>35628</v>
      </c>
      <c r="E7062" s="142"/>
      <c r="F7062" s="141">
        <v>9.5850000000000009</v>
      </c>
      <c r="G7062" s="126"/>
      <c r="H7062" s="126"/>
      <c r="I7062" s="126"/>
    </row>
    <row r="7063" spans="3:9" x14ac:dyDescent="0.2">
      <c r="C7063" s="126"/>
      <c r="D7063" s="138">
        <v>35627</v>
      </c>
      <c r="E7063" s="142"/>
      <c r="F7063" s="141">
        <v>9.6150000000000002</v>
      </c>
      <c r="G7063" s="126"/>
      <c r="H7063" s="126"/>
      <c r="I7063" s="126"/>
    </row>
    <row r="7064" spans="3:9" x14ac:dyDescent="0.2">
      <c r="C7064" s="126"/>
      <c r="D7064" s="138">
        <v>35626</v>
      </c>
      <c r="E7064" s="142"/>
      <c r="F7064" s="141">
        <v>9.6</v>
      </c>
      <c r="G7064" s="126"/>
      <c r="H7064" s="126"/>
      <c r="I7064" s="126"/>
    </row>
    <row r="7065" spans="3:9" x14ac:dyDescent="0.2">
      <c r="C7065" s="126"/>
      <c r="D7065" s="138">
        <v>35625</v>
      </c>
      <c r="E7065" s="142"/>
      <c r="F7065" s="141">
        <v>9.5749999999999993</v>
      </c>
      <c r="G7065" s="126"/>
      <c r="H7065" s="126"/>
      <c r="I7065" s="126"/>
    </row>
    <row r="7066" spans="3:9" x14ac:dyDescent="0.2">
      <c r="C7066" s="126"/>
      <c r="D7066" s="138">
        <v>35622</v>
      </c>
      <c r="E7066" s="142"/>
      <c r="F7066" s="141">
        <v>9.56</v>
      </c>
      <c r="G7066" s="126"/>
      <c r="H7066" s="126"/>
      <c r="I7066" s="126"/>
    </row>
    <row r="7067" spans="3:9" x14ac:dyDescent="0.2">
      <c r="C7067" s="126"/>
      <c r="D7067" s="138">
        <v>35621</v>
      </c>
      <c r="E7067" s="142"/>
      <c r="F7067" s="141">
        <v>9.5549999999999997</v>
      </c>
      <c r="G7067" s="126"/>
      <c r="H7067" s="126"/>
      <c r="I7067" s="126"/>
    </row>
    <row r="7068" spans="3:9" x14ac:dyDescent="0.2">
      <c r="C7068" s="126"/>
      <c r="D7068" s="138">
        <v>35620</v>
      </c>
      <c r="E7068" s="142"/>
      <c r="F7068" s="141">
        <v>9.5549999999999997</v>
      </c>
      <c r="G7068" s="126"/>
      <c r="H7068" s="126"/>
      <c r="I7068" s="126"/>
    </row>
    <row r="7069" spans="3:9" x14ac:dyDescent="0.2">
      <c r="C7069" s="126"/>
      <c r="D7069" s="138">
        <v>35619</v>
      </c>
      <c r="E7069" s="142"/>
      <c r="F7069" s="141">
        <v>9.5399999999999991</v>
      </c>
      <c r="G7069" s="126"/>
      <c r="H7069" s="126"/>
      <c r="I7069" s="126"/>
    </row>
    <row r="7070" spans="3:9" x14ac:dyDescent="0.2">
      <c r="C7070" s="126"/>
      <c r="D7070" s="138">
        <v>35618</v>
      </c>
      <c r="E7070" s="142"/>
      <c r="F7070" s="141">
        <v>9.5250000000000004</v>
      </c>
      <c r="G7070" s="126"/>
      <c r="H7070" s="126"/>
      <c r="I7070" s="126"/>
    </row>
    <row r="7071" spans="3:9" x14ac:dyDescent="0.2">
      <c r="C7071" s="126"/>
      <c r="D7071" s="138">
        <v>35615</v>
      </c>
      <c r="E7071" s="142"/>
      <c r="F7071" s="141">
        <v>9.5150000000000006</v>
      </c>
      <c r="G7071" s="126"/>
      <c r="H7071" s="126"/>
      <c r="I7071" s="126"/>
    </row>
    <row r="7072" spans="3:9" x14ac:dyDescent="0.2">
      <c r="C7072" s="126"/>
      <c r="D7072" s="138">
        <v>35614</v>
      </c>
      <c r="E7072" s="142"/>
      <c r="F7072" s="141">
        <v>9.5150000000000006</v>
      </c>
      <c r="G7072" s="126"/>
      <c r="H7072" s="126"/>
      <c r="I7072" s="126"/>
    </row>
    <row r="7073" spans="3:9" x14ac:dyDescent="0.2">
      <c r="C7073" s="126"/>
      <c r="D7073" s="138">
        <v>35613</v>
      </c>
      <c r="E7073" s="142"/>
      <c r="F7073" s="141">
        <v>9.5150000000000006</v>
      </c>
      <c r="G7073" s="126"/>
      <c r="H7073" s="126"/>
      <c r="I7073" s="126"/>
    </row>
    <row r="7074" spans="3:9" x14ac:dyDescent="0.2">
      <c r="C7074" s="126"/>
      <c r="D7074" s="138">
        <v>35612</v>
      </c>
      <c r="E7074" s="142"/>
      <c r="F7074" s="141">
        <v>9.5150000000000006</v>
      </c>
      <c r="G7074" s="126"/>
      <c r="H7074" s="126"/>
      <c r="I7074" s="126"/>
    </row>
    <row r="7075" spans="3:9" x14ac:dyDescent="0.2">
      <c r="C7075" s="126"/>
      <c r="D7075" s="138">
        <v>35611</v>
      </c>
      <c r="E7075" s="142"/>
      <c r="F7075" s="141">
        <v>9.4949999999999992</v>
      </c>
      <c r="G7075" s="126"/>
      <c r="H7075" s="126"/>
      <c r="I7075" s="126"/>
    </row>
    <row r="7076" spans="3:9" x14ac:dyDescent="0.2">
      <c r="C7076" s="126"/>
      <c r="D7076" s="138">
        <v>35608</v>
      </c>
      <c r="E7076" s="142"/>
      <c r="F7076" s="141">
        <v>9.4749999999999996</v>
      </c>
      <c r="G7076" s="126"/>
      <c r="H7076" s="126"/>
      <c r="I7076" s="126"/>
    </row>
    <row r="7077" spans="3:9" x14ac:dyDescent="0.2">
      <c r="C7077" s="126"/>
      <c r="D7077" s="138">
        <v>35607</v>
      </c>
      <c r="E7077" s="142"/>
      <c r="F7077" s="141">
        <v>9.4649999999999999</v>
      </c>
      <c r="G7077" s="126"/>
      <c r="H7077" s="126"/>
      <c r="I7077" s="126"/>
    </row>
    <row r="7078" spans="3:9" x14ac:dyDescent="0.2">
      <c r="C7078" s="126"/>
      <c r="D7078" s="138">
        <v>35606</v>
      </c>
      <c r="E7078" s="142"/>
      <c r="F7078" s="141">
        <v>9.4700000000000006</v>
      </c>
      <c r="G7078" s="126"/>
      <c r="H7078" s="126"/>
      <c r="I7078" s="126"/>
    </row>
    <row r="7079" spans="3:9" x14ac:dyDescent="0.2">
      <c r="C7079" s="126"/>
      <c r="D7079" s="138">
        <v>35605</v>
      </c>
      <c r="E7079" s="142"/>
      <c r="F7079" s="141">
        <v>9.4700000000000006</v>
      </c>
      <c r="G7079" s="126"/>
      <c r="H7079" s="126"/>
      <c r="I7079" s="126"/>
    </row>
    <row r="7080" spans="3:9" x14ac:dyDescent="0.2">
      <c r="C7080" s="126"/>
      <c r="D7080" s="138">
        <v>35601</v>
      </c>
      <c r="E7080" s="142"/>
      <c r="F7080" s="141">
        <v>9.4450000000000003</v>
      </c>
      <c r="G7080" s="126"/>
      <c r="H7080" s="126"/>
      <c r="I7080" s="126"/>
    </row>
    <row r="7081" spans="3:9" x14ac:dyDescent="0.2">
      <c r="C7081" s="126"/>
      <c r="D7081" s="138">
        <v>35600</v>
      </c>
      <c r="E7081" s="142"/>
      <c r="F7081" s="141">
        <v>9.4499999999999993</v>
      </c>
      <c r="G7081" s="126"/>
      <c r="H7081" s="126"/>
      <c r="I7081" s="126"/>
    </row>
    <row r="7082" spans="3:9" x14ac:dyDescent="0.2">
      <c r="C7082" s="126"/>
      <c r="D7082" s="138">
        <v>35599</v>
      </c>
      <c r="E7082" s="142"/>
      <c r="F7082" s="141">
        <v>9.44</v>
      </c>
      <c r="G7082" s="126"/>
      <c r="H7082" s="126"/>
      <c r="I7082" s="126"/>
    </row>
    <row r="7083" spans="3:9" x14ac:dyDescent="0.2">
      <c r="C7083" s="126"/>
      <c r="D7083" s="138">
        <v>35598</v>
      </c>
      <c r="E7083" s="142"/>
      <c r="F7083" s="141">
        <v>9.4350000000000005</v>
      </c>
      <c r="G7083" s="126"/>
      <c r="H7083" s="126"/>
      <c r="I7083" s="126"/>
    </row>
    <row r="7084" spans="3:9" x14ac:dyDescent="0.2">
      <c r="C7084" s="126"/>
      <c r="D7084" s="138">
        <v>35597</v>
      </c>
      <c r="E7084" s="142"/>
      <c r="F7084" s="141">
        <v>9.43</v>
      </c>
      <c r="G7084" s="126"/>
      <c r="H7084" s="126"/>
      <c r="I7084" s="126"/>
    </row>
    <row r="7085" spans="3:9" x14ac:dyDescent="0.2">
      <c r="C7085" s="126"/>
      <c r="D7085" s="138">
        <v>35594</v>
      </c>
      <c r="E7085" s="142"/>
      <c r="F7085" s="141">
        <v>9.4250000000000007</v>
      </c>
      <c r="G7085" s="126"/>
      <c r="H7085" s="126"/>
      <c r="I7085" s="126"/>
    </row>
    <row r="7086" spans="3:9" x14ac:dyDescent="0.2">
      <c r="C7086" s="126"/>
      <c r="D7086" s="138">
        <v>35593</v>
      </c>
      <c r="E7086" s="142"/>
      <c r="F7086" s="141">
        <v>9.43</v>
      </c>
      <c r="G7086" s="126"/>
      <c r="H7086" s="126"/>
      <c r="I7086" s="126"/>
    </row>
    <row r="7087" spans="3:9" x14ac:dyDescent="0.2">
      <c r="C7087" s="126"/>
      <c r="D7087" s="138">
        <v>35592</v>
      </c>
      <c r="E7087" s="142"/>
      <c r="F7087" s="141">
        <v>9.43</v>
      </c>
      <c r="G7087" s="126"/>
      <c r="H7087" s="126"/>
      <c r="I7087" s="126"/>
    </row>
    <row r="7088" spans="3:9" x14ac:dyDescent="0.2">
      <c r="C7088" s="126"/>
      <c r="D7088" s="138">
        <v>35591</v>
      </c>
      <c r="E7088" s="142"/>
      <c r="F7088" s="141">
        <v>9.4280000000000008</v>
      </c>
      <c r="G7088" s="126"/>
      <c r="H7088" s="126"/>
      <c r="I7088" s="126"/>
    </row>
    <row r="7089" spans="3:9" x14ac:dyDescent="0.2">
      <c r="C7089" s="126"/>
      <c r="D7089" s="138">
        <v>35590</v>
      </c>
      <c r="E7089" s="142"/>
      <c r="F7089" s="141">
        <v>9.41</v>
      </c>
      <c r="G7089" s="126"/>
      <c r="H7089" s="126"/>
      <c r="I7089" s="126"/>
    </row>
    <row r="7090" spans="3:9" x14ac:dyDescent="0.2">
      <c r="C7090" s="126"/>
      <c r="D7090" s="138">
        <v>35587</v>
      </c>
      <c r="E7090" s="142"/>
      <c r="F7090" s="141">
        <v>9.3949999999999996</v>
      </c>
      <c r="G7090" s="126"/>
      <c r="H7090" s="126"/>
      <c r="I7090" s="126"/>
    </row>
    <row r="7091" spans="3:9" x14ac:dyDescent="0.2">
      <c r="C7091" s="126"/>
      <c r="D7091" s="138">
        <v>35586</v>
      </c>
      <c r="E7091" s="142"/>
      <c r="F7091" s="141">
        <v>9.3949999999999996</v>
      </c>
      <c r="G7091" s="126"/>
      <c r="H7091" s="126"/>
      <c r="I7091" s="126"/>
    </row>
    <row r="7092" spans="3:9" x14ac:dyDescent="0.2">
      <c r="C7092" s="126"/>
      <c r="D7092" s="138">
        <v>35585</v>
      </c>
      <c r="E7092" s="142"/>
      <c r="F7092" s="141">
        <v>9.3949999999999996</v>
      </c>
      <c r="G7092" s="126"/>
      <c r="H7092" s="126"/>
      <c r="I7092" s="126"/>
    </row>
    <row r="7093" spans="3:9" x14ac:dyDescent="0.2">
      <c r="C7093" s="126"/>
      <c r="D7093" s="138">
        <v>35584</v>
      </c>
      <c r="E7093" s="142"/>
      <c r="F7093" s="141">
        <v>9.3849999999999998</v>
      </c>
      <c r="G7093" s="126"/>
      <c r="H7093" s="126"/>
      <c r="I7093" s="126"/>
    </row>
    <row r="7094" spans="3:9" x14ac:dyDescent="0.2">
      <c r="C7094" s="126"/>
      <c r="D7094" s="138">
        <v>35583</v>
      </c>
      <c r="E7094" s="142"/>
      <c r="F7094" s="141">
        <v>9.3699999999999992</v>
      </c>
      <c r="G7094" s="126"/>
      <c r="H7094" s="126"/>
      <c r="I7094" s="126"/>
    </row>
    <row r="7095" spans="3:9" x14ac:dyDescent="0.2">
      <c r="C7095" s="126"/>
      <c r="D7095" s="138">
        <v>35580</v>
      </c>
      <c r="E7095" s="142"/>
      <c r="F7095" s="141">
        <v>9.3650000000000002</v>
      </c>
      <c r="G7095" s="126"/>
      <c r="H7095" s="126"/>
      <c r="I7095" s="126"/>
    </row>
    <row r="7096" spans="3:9" x14ac:dyDescent="0.2">
      <c r="C7096" s="126"/>
      <c r="D7096" s="138">
        <v>35579</v>
      </c>
      <c r="E7096" s="142"/>
      <c r="F7096" s="141">
        <v>9.36</v>
      </c>
      <c r="G7096" s="126"/>
      <c r="H7096" s="126"/>
      <c r="I7096" s="126"/>
    </row>
    <row r="7097" spans="3:9" x14ac:dyDescent="0.2">
      <c r="C7097" s="126"/>
      <c r="D7097" s="138">
        <v>35578</v>
      </c>
      <c r="E7097" s="142"/>
      <c r="F7097" s="141">
        <v>9.35</v>
      </c>
      <c r="G7097" s="126"/>
      <c r="H7097" s="126"/>
      <c r="I7097" s="126"/>
    </row>
    <row r="7098" spans="3:9" x14ac:dyDescent="0.2">
      <c r="C7098" s="126"/>
      <c r="D7098" s="138">
        <v>35577</v>
      </c>
      <c r="E7098" s="142"/>
      <c r="F7098" s="141">
        <v>9.3350000000000009</v>
      </c>
      <c r="G7098" s="126"/>
      <c r="H7098" s="126"/>
      <c r="I7098" s="126"/>
    </row>
    <row r="7099" spans="3:9" x14ac:dyDescent="0.2">
      <c r="C7099" s="126"/>
      <c r="D7099" s="138">
        <v>35576</v>
      </c>
      <c r="E7099" s="142"/>
      <c r="F7099" s="141">
        <v>9.3320000000000007</v>
      </c>
      <c r="G7099" s="126"/>
      <c r="H7099" s="126"/>
      <c r="I7099" s="126"/>
    </row>
    <row r="7100" spans="3:9" x14ac:dyDescent="0.2">
      <c r="C7100" s="126"/>
      <c r="D7100" s="138">
        <v>35573</v>
      </c>
      <c r="E7100" s="142"/>
      <c r="F7100" s="141">
        <v>9.3249999999999993</v>
      </c>
      <c r="G7100" s="126"/>
      <c r="H7100" s="126"/>
      <c r="I7100" s="126"/>
    </row>
    <row r="7101" spans="3:9" x14ac:dyDescent="0.2">
      <c r="C7101" s="126"/>
      <c r="D7101" s="138">
        <v>35572</v>
      </c>
      <c r="E7101" s="142"/>
      <c r="F7101" s="141">
        <v>9.3170000000000002</v>
      </c>
      <c r="G7101" s="126"/>
      <c r="H7101" s="126"/>
      <c r="I7101" s="126"/>
    </row>
    <row r="7102" spans="3:9" x14ac:dyDescent="0.2">
      <c r="C7102" s="126"/>
      <c r="D7102" s="138">
        <v>35571</v>
      </c>
      <c r="E7102" s="142"/>
      <c r="F7102" s="141">
        <v>9.3070000000000004</v>
      </c>
      <c r="G7102" s="126"/>
      <c r="H7102" s="126"/>
      <c r="I7102" s="126"/>
    </row>
    <row r="7103" spans="3:9" x14ac:dyDescent="0.2">
      <c r="C7103" s="126"/>
      <c r="D7103" s="138">
        <v>35570</v>
      </c>
      <c r="E7103" s="142"/>
      <c r="F7103" s="141">
        <v>9.3049999999999997</v>
      </c>
      <c r="G7103" s="126"/>
      <c r="H7103" s="126"/>
      <c r="I7103" s="126"/>
    </row>
    <row r="7104" spans="3:9" x14ac:dyDescent="0.2">
      <c r="C7104" s="126"/>
      <c r="D7104" s="138">
        <v>35569</v>
      </c>
      <c r="E7104" s="142"/>
      <c r="F7104" s="141">
        <v>9.3019999999999996</v>
      </c>
      <c r="G7104" s="126"/>
      <c r="H7104" s="126"/>
      <c r="I7104" s="126"/>
    </row>
    <row r="7105" spans="3:9" x14ac:dyDescent="0.2">
      <c r="C7105" s="126"/>
      <c r="D7105" s="138">
        <v>35566</v>
      </c>
      <c r="E7105" s="142"/>
      <c r="F7105" s="141">
        <v>9.2959999999999994</v>
      </c>
      <c r="G7105" s="126"/>
      <c r="H7105" s="126"/>
      <c r="I7105" s="126"/>
    </row>
    <row r="7106" spans="3:9" x14ac:dyDescent="0.2">
      <c r="C7106" s="126"/>
      <c r="D7106" s="138">
        <v>35565</v>
      </c>
      <c r="E7106" s="142"/>
      <c r="F7106" s="141">
        <v>9.2949999999999999</v>
      </c>
      <c r="G7106" s="126"/>
      <c r="H7106" s="126"/>
      <c r="I7106" s="126"/>
    </row>
    <row r="7107" spans="3:9" x14ac:dyDescent="0.2">
      <c r="C7107" s="126"/>
      <c r="D7107" s="138">
        <v>35564</v>
      </c>
      <c r="E7107" s="142"/>
      <c r="F7107" s="141">
        <v>9.2899999999999991</v>
      </c>
      <c r="G7107" s="126"/>
      <c r="H7107" s="126"/>
      <c r="I7107" s="126"/>
    </row>
    <row r="7108" spans="3:9" x14ac:dyDescent="0.2">
      <c r="C7108" s="126"/>
      <c r="D7108" s="138">
        <v>35563</v>
      </c>
      <c r="E7108" s="142"/>
      <c r="F7108" s="141">
        <v>9.2899999999999991</v>
      </c>
      <c r="G7108" s="126"/>
      <c r="H7108" s="126"/>
      <c r="I7108" s="126"/>
    </row>
    <row r="7109" spans="3:9" x14ac:dyDescent="0.2">
      <c r="C7109" s="126"/>
      <c r="D7109" s="138">
        <v>35562</v>
      </c>
      <c r="E7109" s="142"/>
      <c r="F7109" s="141">
        <v>9.2899999999999991</v>
      </c>
      <c r="G7109" s="126"/>
      <c r="H7109" s="126"/>
      <c r="I7109" s="126"/>
    </row>
    <row r="7110" spans="3:9" x14ac:dyDescent="0.2">
      <c r="C7110" s="126"/>
      <c r="D7110" s="138">
        <v>35559</v>
      </c>
      <c r="E7110" s="142"/>
      <c r="F7110" s="141">
        <v>9.2850000000000001</v>
      </c>
      <c r="G7110" s="126"/>
      <c r="H7110" s="126"/>
      <c r="I7110" s="126"/>
    </row>
    <row r="7111" spans="3:9" x14ac:dyDescent="0.2">
      <c r="C7111" s="126"/>
      <c r="D7111" s="138">
        <v>35558</v>
      </c>
      <c r="E7111" s="142"/>
      <c r="F7111" s="141">
        <v>9.2850000000000001</v>
      </c>
      <c r="G7111" s="126"/>
      <c r="H7111" s="126"/>
      <c r="I7111" s="126"/>
    </row>
    <row r="7112" spans="3:9" x14ac:dyDescent="0.2">
      <c r="C7112" s="126"/>
      <c r="D7112" s="138">
        <v>35557</v>
      </c>
      <c r="E7112" s="142"/>
      <c r="F7112" s="141">
        <v>9.2750000000000004</v>
      </c>
      <c r="G7112" s="126"/>
      <c r="H7112" s="126"/>
      <c r="I7112" s="126"/>
    </row>
    <row r="7113" spans="3:9" x14ac:dyDescent="0.2">
      <c r="C7113" s="126"/>
      <c r="D7113" s="138">
        <v>35556</v>
      </c>
      <c r="E7113" s="142"/>
      <c r="F7113" s="141">
        <v>9.2550000000000008</v>
      </c>
      <c r="G7113" s="126"/>
      <c r="H7113" s="126"/>
      <c r="I7113" s="126"/>
    </row>
    <row r="7114" spans="3:9" x14ac:dyDescent="0.2">
      <c r="C7114" s="126"/>
      <c r="D7114" s="138">
        <v>35555</v>
      </c>
      <c r="E7114" s="142"/>
      <c r="F7114" s="141">
        <v>9.2319999999999993</v>
      </c>
      <c r="G7114" s="126"/>
      <c r="H7114" s="126"/>
      <c r="I7114" s="126"/>
    </row>
    <row r="7115" spans="3:9" x14ac:dyDescent="0.2">
      <c r="C7115" s="126"/>
      <c r="D7115" s="138">
        <v>35552</v>
      </c>
      <c r="E7115" s="142"/>
      <c r="F7115" s="141">
        <v>9.2249999999999996</v>
      </c>
      <c r="G7115" s="126"/>
      <c r="H7115" s="126"/>
      <c r="I7115" s="126"/>
    </row>
    <row r="7116" spans="3:9" x14ac:dyDescent="0.2">
      <c r="C7116" s="126"/>
      <c r="D7116" s="138">
        <v>35550</v>
      </c>
      <c r="E7116" s="142"/>
      <c r="F7116" s="141">
        <v>9.23</v>
      </c>
      <c r="G7116" s="126"/>
      <c r="H7116" s="126"/>
      <c r="I7116" s="126"/>
    </row>
    <row r="7117" spans="3:9" x14ac:dyDescent="0.2">
      <c r="C7117" s="126"/>
      <c r="D7117" s="138">
        <v>35549</v>
      </c>
      <c r="E7117" s="142"/>
      <c r="F7117" s="141">
        <v>9.23</v>
      </c>
      <c r="G7117" s="126"/>
      <c r="H7117" s="126"/>
      <c r="I7117" s="126"/>
    </row>
    <row r="7118" spans="3:9" x14ac:dyDescent="0.2">
      <c r="C7118" s="126"/>
      <c r="D7118" s="138">
        <v>35548</v>
      </c>
      <c r="E7118" s="142"/>
      <c r="F7118" s="141">
        <v>9.2200000000000006</v>
      </c>
      <c r="G7118" s="126"/>
      <c r="H7118" s="126"/>
      <c r="I7118" s="126"/>
    </row>
    <row r="7119" spans="3:9" x14ac:dyDescent="0.2">
      <c r="C7119" s="126"/>
      <c r="D7119" s="138">
        <v>35545</v>
      </c>
      <c r="E7119" s="142"/>
      <c r="F7119" s="141">
        <v>9.2050000000000001</v>
      </c>
      <c r="G7119" s="126"/>
      <c r="H7119" s="126"/>
      <c r="I7119" s="126"/>
    </row>
    <row r="7120" spans="3:9" x14ac:dyDescent="0.2">
      <c r="C7120" s="126"/>
      <c r="D7120" s="138">
        <v>35544</v>
      </c>
      <c r="E7120" s="142"/>
      <c r="F7120" s="141">
        <v>9.1950000000000003</v>
      </c>
      <c r="G7120" s="126"/>
      <c r="H7120" s="126"/>
      <c r="I7120" s="126"/>
    </row>
    <row r="7121" spans="3:9" x14ac:dyDescent="0.2">
      <c r="C7121" s="126"/>
      <c r="D7121" s="138">
        <v>35543</v>
      </c>
      <c r="E7121" s="142"/>
      <c r="F7121" s="141">
        <v>9.19</v>
      </c>
      <c r="G7121" s="126"/>
      <c r="H7121" s="126"/>
      <c r="I7121" s="126"/>
    </row>
    <row r="7122" spans="3:9" x14ac:dyDescent="0.2">
      <c r="C7122" s="126"/>
      <c r="D7122" s="138">
        <v>35542</v>
      </c>
      <c r="E7122" s="142"/>
      <c r="F7122" s="141">
        <v>9.1859999999999999</v>
      </c>
      <c r="G7122" s="126"/>
      <c r="H7122" s="126"/>
      <c r="I7122" s="126"/>
    </row>
    <row r="7123" spans="3:9" x14ac:dyDescent="0.2">
      <c r="C7123" s="126"/>
      <c r="D7123" s="138">
        <v>35541</v>
      </c>
      <c r="E7123" s="142"/>
      <c r="F7123" s="141">
        <v>9.18</v>
      </c>
      <c r="G7123" s="126"/>
      <c r="H7123" s="126"/>
      <c r="I7123" s="126"/>
    </row>
    <row r="7124" spans="3:9" x14ac:dyDescent="0.2">
      <c r="C7124" s="126"/>
      <c r="D7124" s="138">
        <v>35538</v>
      </c>
      <c r="E7124" s="142"/>
      <c r="F7124" s="141">
        <v>9.17</v>
      </c>
      <c r="G7124" s="126"/>
      <c r="H7124" s="126"/>
      <c r="I7124" s="126"/>
    </row>
    <row r="7125" spans="3:9" x14ac:dyDescent="0.2">
      <c r="C7125" s="126"/>
      <c r="D7125" s="138">
        <v>35537</v>
      </c>
      <c r="E7125" s="142"/>
      <c r="F7125" s="141">
        <v>9.1709999999999994</v>
      </c>
      <c r="G7125" s="126"/>
      <c r="H7125" s="126"/>
      <c r="I7125" s="126"/>
    </row>
    <row r="7126" spans="3:9" x14ac:dyDescent="0.2">
      <c r="C7126" s="126"/>
      <c r="D7126" s="138">
        <v>35536</v>
      </c>
      <c r="E7126" s="142"/>
      <c r="F7126" s="141">
        <v>9.1750000000000007</v>
      </c>
      <c r="G7126" s="126"/>
      <c r="H7126" s="126"/>
      <c r="I7126" s="126"/>
    </row>
    <row r="7127" spans="3:9" x14ac:dyDescent="0.2">
      <c r="C7127" s="126"/>
      <c r="D7127" s="138">
        <v>35535</v>
      </c>
      <c r="E7127" s="142"/>
      <c r="F7127" s="141">
        <v>9.1809999999999992</v>
      </c>
      <c r="G7127" s="126"/>
      <c r="H7127" s="126"/>
      <c r="I7127" s="126"/>
    </row>
    <row r="7128" spans="3:9" x14ac:dyDescent="0.2">
      <c r="C7128" s="126"/>
      <c r="D7128" s="138">
        <v>35534</v>
      </c>
      <c r="E7128" s="142"/>
      <c r="F7128" s="141">
        <v>9.1750000000000007</v>
      </c>
      <c r="G7128" s="126"/>
      <c r="H7128" s="126"/>
      <c r="I7128" s="126"/>
    </row>
    <row r="7129" spans="3:9" x14ac:dyDescent="0.2">
      <c r="C7129" s="126"/>
      <c r="D7129" s="138">
        <v>35531</v>
      </c>
      <c r="E7129" s="142"/>
      <c r="F7129" s="141">
        <v>9.16</v>
      </c>
      <c r="G7129" s="126"/>
      <c r="H7129" s="126"/>
      <c r="I7129" s="126"/>
    </row>
    <row r="7130" spans="3:9" x14ac:dyDescent="0.2">
      <c r="C7130" s="126"/>
      <c r="D7130" s="138">
        <v>35530</v>
      </c>
      <c r="E7130" s="142"/>
      <c r="F7130" s="141">
        <v>9.16</v>
      </c>
      <c r="G7130" s="126"/>
      <c r="H7130" s="126"/>
      <c r="I7130" s="126"/>
    </row>
    <row r="7131" spans="3:9" x14ac:dyDescent="0.2">
      <c r="C7131" s="126"/>
      <c r="D7131" s="138">
        <v>35529</v>
      </c>
      <c r="E7131" s="142"/>
      <c r="F7131" s="141">
        <v>9.16</v>
      </c>
      <c r="G7131" s="126"/>
      <c r="H7131" s="126"/>
      <c r="I7131" s="126"/>
    </row>
    <row r="7132" spans="3:9" x14ac:dyDescent="0.2">
      <c r="C7132" s="126"/>
      <c r="D7132" s="138">
        <v>35528</v>
      </c>
      <c r="E7132" s="142"/>
      <c r="F7132" s="141">
        <v>9.1460000000000008</v>
      </c>
      <c r="G7132" s="126"/>
      <c r="H7132" s="126"/>
      <c r="I7132" s="126"/>
    </row>
    <row r="7133" spans="3:9" x14ac:dyDescent="0.2">
      <c r="C7133" s="126"/>
      <c r="D7133" s="138">
        <v>35527</v>
      </c>
      <c r="E7133" s="142"/>
      <c r="F7133" s="141">
        <v>9.14</v>
      </c>
      <c r="G7133" s="126"/>
      <c r="H7133" s="126"/>
      <c r="I7133" s="126"/>
    </row>
    <row r="7134" spans="3:9" x14ac:dyDescent="0.2">
      <c r="C7134" s="126"/>
      <c r="D7134" s="138">
        <v>35524</v>
      </c>
      <c r="E7134" s="142"/>
      <c r="F7134" s="141">
        <v>9.1349999999999998</v>
      </c>
      <c r="G7134" s="126"/>
      <c r="H7134" s="126"/>
      <c r="I7134" s="126"/>
    </row>
    <row r="7135" spans="3:9" x14ac:dyDescent="0.2">
      <c r="C7135" s="126"/>
      <c r="D7135" s="138">
        <v>35523</v>
      </c>
      <c r="E7135" s="142"/>
      <c r="F7135" s="141">
        <v>9.1349999999999998</v>
      </c>
      <c r="G7135" s="126"/>
      <c r="H7135" s="126"/>
      <c r="I7135" s="126"/>
    </row>
    <row r="7136" spans="3:9" x14ac:dyDescent="0.2">
      <c r="C7136" s="126"/>
      <c r="D7136" s="138">
        <v>35522</v>
      </c>
      <c r="E7136" s="142"/>
      <c r="F7136" s="141">
        <v>9.1</v>
      </c>
      <c r="G7136" s="126"/>
      <c r="H7136" s="126"/>
      <c r="I7136" s="126"/>
    </row>
    <row r="7137" spans="3:9" x14ac:dyDescent="0.2">
      <c r="C7137" s="126"/>
      <c r="D7137" s="138">
        <v>35521</v>
      </c>
      <c r="E7137" s="142"/>
      <c r="F7137" s="141">
        <v>9.09</v>
      </c>
      <c r="G7137" s="126"/>
      <c r="H7137" s="126"/>
      <c r="I7137" s="126"/>
    </row>
    <row r="7138" spans="3:9" x14ac:dyDescent="0.2">
      <c r="C7138" s="126"/>
      <c r="D7138" s="138">
        <v>35520</v>
      </c>
      <c r="E7138" s="142"/>
      <c r="F7138" s="141">
        <v>9.077</v>
      </c>
      <c r="G7138" s="126"/>
      <c r="H7138" s="126"/>
      <c r="I7138" s="126"/>
    </row>
    <row r="7139" spans="3:9" x14ac:dyDescent="0.2">
      <c r="C7139" s="126"/>
      <c r="D7139" s="138">
        <v>35516</v>
      </c>
      <c r="E7139" s="142"/>
      <c r="F7139" s="141">
        <v>9.0660000000000007</v>
      </c>
      <c r="G7139" s="126"/>
      <c r="H7139" s="126"/>
      <c r="I7139" s="126"/>
    </row>
    <row r="7140" spans="3:9" x14ac:dyDescent="0.2">
      <c r="C7140" s="126"/>
      <c r="D7140" s="138">
        <v>35515</v>
      </c>
      <c r="E7140" s="142"/>
      <c r="F7140" s="141">
        <v>9.0549999999999997</v>
      </c>
      <c r="G7140" s="126"/>
      <c r="H7140" s="126"/>
      <c r="I7140" s="126"/>
    </row>
    <row r="7141" spans="3:9" x14ac:dyDescent="0.2">
      <c r="C7141" s="126"/>
      <c r="D7141" s="138">
        <v>35514</v>
      </c>
      <c r="E7141" s="142"/>
      <c r="F7141" s="141">
        <v>9.0549999999999997</v>
      </c>
      <c r="G7141" s="126"/>
      <c r="H7141" s="126"/>
      <c r="I7141" s="126"/>
    </row>
    <row r="7142" spans="3:9" x14ac:dyDescent="0.2">
      <c r="C7142" s="126"/>
      <c r="D7142" s="138">
        <v>35513</v>
      </c>
      <c r="E7142" s="142"/>
      <c r="F7142" s="141">
        <v>9.0449999999999999</v>
      </c>
      <c r="G7142" s="126"/>
      <c r="H7142" s="126"/>
      <c r="I7142" s="126"/>
    </row>
    <row r="7143" spans="3:9" x14ac:dyDescent="0.2">
      <c r="C7143" s="126"/>
      <c r="D7143" s="138">
        <v>35510</v>
      </c>
      <c r="E7143" s="142"/>
      <c r="F7143" s="141">
        <v>9.0299999999999994</v>
      </c>
      <c r="G7143" s="126"/>
      <c r="H7143" s="126"/>
      <c r="I7143" s="126"/>
    </row>
    <row r="7144" spans="3:9" x14ac:dyDescent="0.2">
      <c r="C7144" s="126"/>
      <c r="D7144" s="138">
        <v>35509</v>
      </c>
      <c r="E7144" s="142"/>
      <c r="F7144" s="141">
        <v>9.0380000000000003</v>
      </c>
      <c r="G7144" s="126"/>
      <c r="H7144" s="126"/>
      <c r="I7144" s="126"/>
    </row>
    <row r="7145" spans="3:9" x14ac:dyDescent="0.2">
      <c r="C7145" s="126"/>
      <c r="D7145" s="138">
        <v>35508</v>
      </c>
      <c r="E7145" s="142"/>
      <c r="F7145" s="141">
        <v>9.0280000000000005</v>
      </c>
      <c r="G7145" s="126"/>
      <c r="H7145" s="126"/>
      <c r="I7145" s="126"/>
    </row>
    <row r="7146" spans="3:9" x14ac:dyDescent="0.2">
      <c r="C7146" s="126"/>
      <c r="D7146" s="138">
        <v>35507</v>
      </c>
      <c r="E7146" s="142"/>
      <c r="F7146" s="141">
        <v>9.0250000000000004</v>
      </c>
      <c r="G7146" s="126"/>
      <c r="H7146" s="126"/>
      <c r="I7146" s="126"/>
    </row>
    <row r="7147" spans="3:9" x14ac:dyDescent="0.2">
      <c r="C7147" s="126"/>
      <c r="D7147" s="138">
        <v>35506</v>
      </c>
      <c r="E7147" s="142"/>
      <c r="F7147" s="141">
        <v>9.0250000000000004</v>
      </c>
      <c r="G7147" s="126"/>
      <c r="H7147" s="126"/>
      <c r="I7147" s="126"/>
    </row>
    <row r="7148" spans="3:9" x14ac:dyDescent="0.2">
      <c r="C7148" s="126"/>
      <c r="D7148" s="138">
        <v>35503</v>
      </c>
      <c r="E7148" s="142"/>
      <c r="F7148" s="141">
        <v>9.016</v>
      </c>
      <c r="G7148" s="126"/>
      <c r="H7148" s="126"/>
      <c r="I7148" s="126"/>
    </row>
    <row r="7149" spans="3:9" x14ac:dyDescent="0.2">
      <c r="C7149" s="126"/>
      <c r="D7149" s="138">
        <v>35502</v>
      </c>
      <c r="E7149" s="142"/>
      <c r="F7149" s="141">
        <v>9.01</v>
      </c>
      <c r="G7149" s="126"/>
      <c r="H7149" s="126"/>
      <c r="I7149" s="126"/>
    </row>
    <row r="7150" spans="3:9" x14ac:dyDescent="0.2">
      <c r="C7150" s="126"/>
      <c r="D7150" s="138">
        <v>35501</v>
      </c>
      <c r="E7150" s="142"/>
      <c r="F7150" s="141">
        <v>9.0050000000000008</v>
      </c>
      <c r="G7150" s="126"/>
      <c r="H7150" s="126"/>
      <c r="I7150" s="126"/>
    </row>
    <row r="7151" spans="3:9" x14ac:dyDescent="0.2">
      <c r="C7151" s="126"/>
      <c r="D7151" s="138">
        <v>35500</v>
      </c>
      <c r="E7151" s="142"/>
      <c r="F7151" s="141">
        <v>9.0050000000000008</v>
      </c>
      <c r="G7151" s="126"/>
      <c r="H7151" s="126"/>
      <c r="I7151" s="126"/>
    </row>
    <row r="7152" spans="3:9" x14ac:dyDescent="0.2">
      <c r="C7152" s="126"/>
      <c r="D7152" s="138">
        <v>35499</v>
      </c>
      <c r="E7152" s="142"/>
      <c r="F7152" s="141">
        <v>9</v>
      </c>
      <c r="G7152" s="126"/>
      <c r="H7152" s="126"/>
      <c r="I7152" s="126"/>
    </row>
    <row r="7153" spans="3:9" x14ac:dyDescent="0.2">
      <c r="C7153" s="126"/>
      <c r="D7153" s="138">
        <v>35496</v>
      </c>
      <c r="E7153" s="142"/>
      <c r="F7153" s="141">
        <v>8.9849999999999994</v>
      </c>
      <c r="G7153" s="126"/>
      <c r="H7153" s="126"/>
      <c r="I7153" s="126"/>
    </row>
    <row r="7154" spans="3:9" x14ac:dyDescent="0.2">
      <c r="C7154" s="126"/>
      <c r="D7154" s="138">
        <v>35495</v>
      </c>
      <c r="E7154" s="142"/>
      <c r="F7154" s="141">
        <v>8.98</v>
      </c>
      <c r="G7154" s="126"/>
      <c r="H7154" s="126"/>
      <c r="I7154" s="126"/>
    </row>
    <row r="7155" spans="3:9" x14ac:dyDescent="0.2">
      <c r="C7155" s="126"/>
      <c r="D7155" s="138">
        <v>35494</v>
      </c>
      <c r="E7155" s="142"/>
      <c r="F7155" s="141">
        <v>8.9749999999999996</v>
      </c>
      <c r="G7155" s="126"/>
      <c r="H7155" s="126"/>
      <c r="I7155" s="126"/>
    </row>
    <row r="7156" spans="3:9" x14ac:dyDescent="0.2">
      <c r="C7156" s="126"/>
      <c r="D7156" s="138">
        <v>35493</v>
      </c>
      <c r="E7156" s="142"/>
      <c r="F7156" s="141">
        <v>8.9700000000000006</v>
      </c>
      <c r="G7156" s="126"/>
      <c r="H7156" s="126"/>
      <c r="I7156" s="126"/>
    </row>
    <row r="7157" spans="3:9" x14ac:dyDescent="0.2">
      <c r="C7157" s="126"/>
      <c r="D7157" s="138">
        <v>35492</v>
      </c>
      <c r="E7157" s="142"/>
      <c r="F7157" s="141">
        <v>8.9600000000000009</v>
      </c>
      <c r="G7157" s="126"/>
      <c r="H7157" s="126"/>
      <c r="I7157" s="126"/>
    </row>
    <row r="7158" spans="3:9" x14ac:dyDescent="0.2">
      <c r="C7158" s="126"/>
      <c r="D7158" s="138">
        <v>35489</v>
      </c>
      <c r="E7158" s="142"/>
      <c r="F7158" s="141">
        <v>8.9450000000000003</v>
      </c>
      <c r="G7158" s="126"/>
      <c r="H7158" s="126"/>
      <c r="I7158" s="126"/>
    </row>
    <row r="7159" spans="3:9" x14ac:dyDescent="0.2">
      <c r="C7159" s="126"/>
      <c r="D7159" s="138">
        <v>35488</v>
      </c>
      <c r="E7159" s="142"/>
      <c r="F7159" s="141">
        <v>8.9450000000000003</v>
      </c>
      <c r="G7159" s="126"/>
      <c r="H7159" s="126"/>
      <c r="I7159" s="126"/>
    </row>
    <row r="7160" spans="3:9" x14ac:dyDescent="0.2">
      <c r="C7160" s="126"/>
      <c r="D7160" s="138">
        <v>35487</v>
      </c>
      <c r="E7160" s="142"/>
      <c r="F7160" s="141">
        <v>8.9410000000000007</v>
      </c>
      <c r="G7160" s="126"/>
      <c r="H7160" s="126"/>
      <c r="I7160" s="126"/>
    </row>
    <row r="7161" spans="3:9" x14ac:dyDescent="0.2">
      <c r="C7161" s="126"/>
      <c r="D7161" s="138">
        <v>35486</v>
      </c>
      <c r="E7161" s="142"/>
      <c r="F7161" s="141">
        <v>8.93</v>
      </c>
      <c r="G7161" s="126"/>
      <c r="H7161" s="126"/>
      <c r="I7161" s="126"/>
    </row>
    <row r="7162" spans="3:9" x14ac:dyDescent="0.2">
      <c r="C7162" s="126"/>
      <c r="D7162" s="138">
        <v>35485</v>
      </c>
      <c r="E7162" s="142"/>
      <c r="F7162" s="141">
        <v>8.9250000000000007</v>
      </c>
      <c r="G7162" s="126"/>
      <c r="H7162" s="126"/>
      <c r="I7162" s="126"/>
    </row>
    <row r="7163" spans="3:9" x14ac:dyDescent="0.2">
      <c r="C7163" s="126"/>
      <c r="D7163" s="138">
        <v>35482</v>
      </c>
      <c r="E7163" s="142"/>
      <c r="F7163" s="141">
        <v>8.92</v>
      </c>
      <c r="G7163" s="126"/>
      <c r="H7163" s="126"/>
      <c r="I7163" s="126"/>
    </row>
    <row r="7164" spans="3:9" x14ac:dyDescent="0.2">
      <c r="C7164" s="126"/>
      <c r="D7164" s="138">
        <v>35481</v>
      </c>
      <c r="E7164" s="142"/>
      <c r="F7164" s="141">
        <v>8.9149999999999991</v>
      </c>
      <c r="G7164" s="126"/>
      <c r="H7164" s="126"/>
      <c r="I7164" s="126"/>
    </row>
    <row r="7165" spans="3:9" x14ac:dyDescent="0.2">
      <c r="C7165" s="126"/>
      <c r="D7165" s="138">
        <v>35480</v>
      </c>
      <c r="E7165" s="142"/>
      <c r="F7165" s="141">
        <v>8.9190000000000005</v>
      </c>
      <c r="G7165" s="126"/>
      <c r="H7165" s="126"/>
      <c r="I7165" s="126"/>
    </row>
    <row r="7166" spans="3:9" x14ac:dyDescent="0.2">
      <c r="C7166" s="126"/>
      <c r="D7166" s="138">
        <v>35479</v>
      </c>
      <c r="E7166" s="142"/>
      <c r="F7166" s="141">
        <v>8.91</v>
      </c>
      <c r="G7166" s="126"/>
      <c r="H7166" s="126"/>
      <c r="I7166" s="126"/>
    </row>
    <row r="7167" spans="3:9" x14ac:dyDescent="0.2">
      <c r="C7167" s="126"/>
      <c r="D7167" s="138">
        <v>35478</v>
      </c>
      <c r="E7167" s="142"/>
      <c r="F7167" s="141">
        <v>8.91</v>
      </c>
      <c r="G7167" s="126"/>
      <c r="H7167" s="126"/>
      <c r="I7167" s="126"/>
    </row>
    <row r="7168" spans="3:9" x14ac:dyDescent="0.2">
      <c r="C7168" s="126"/>
      <c r="D7168" s="138">
        <v>35475</v>
      </c>
      <c r="E7168" s="142"/>
      <c r="F7168" s="141">
        <v>8.89</v>
      </c>
      <c r="G7168" s="126"/>
      <c r="H7168" s="126"/>
      <c r="I7168" s="126"/>
    </row>
    <row r="7169" spans="3:9" x14ac:dyDescent="0.2">
      <c r="C7169" s="126"/>
      <c r="D7169" s="138">
        <v>35474</v>
      </c>
      <c r="E7169" s="142"/>
      <c r="F7169" s="141">
        <v>8.8849999999999998</v>
      </c>
      <c r="G7169" s="126"/>
      <c r="H7169" s="126"/>
      <c r="I7169" s="126"/>
    </row>
    <row r="7170" spans="3:9" x14ac:dyDescent="0.2">
      <c r="C7170" s="126"/>
      <c r="D7170" s="138">
        <v>35473</v>
      </c>
      <c r="E7170" s="142"/>
      <c r="F7170" s="141">
        <v>8.8800000000000008</v>
      </c>
      <c r="G7170" s="126"/>
      <c r="H7170" s="126"/>
      <c r="I7170" s="126"/>
    </row>
    <row r="7171" spans="3:9" x14ac:dyDescent="0.2">
      <c r="C7171" s="126"/>
      <c r="D7171" s="138">
        <v>35468</v>
      </c>
      <c r="E7171" s="142"/>
      <c r="F7171" s="141">
        <v>8.8520000000000003</v>
      </c>
      <c r="G7171" s="126"/>
      <c r="H7171" s="126"/>
      <c r="I7171" s="126"/>
    </row>
    <row r="7172" spans="3:9" x14ac:dyDescent="0.2">
      <c r="C7172" s="126"/>
      <c r="D7172" s="138">
        <v>35467</v>
      </c>
      <c r="E7172" s="142"/>
      <c r="F7172" s="141">
        <v>8.85</v>
      </c>
      <c r="G7172" s="126"/>
      <c r="H7172" s="126"/>
      <c r="I7172" s="126"/>
    </row>
    <row r="7173" spans="3:9" x14ac:dyDescent="0.2">
      <c r="C7173" s="126"/>
      <c r="D7173" s="138">
        <v>35466</v>
      </c>
      <c r="E7173" s="142"/>
      <c r="F7173" s="141">
        <v>8.8450000000000006</v>
      </c>
      <c r="G7173" s="126"/>
      <c r="H7173" s="126"/>
      <c r="I7173" s="126"/>
    </row>
    <row r="7174" spans="3:9" x14ac:dyDescent="0.2">
      <c r="C7174" s="126"/>
      <c r="D7174" s="138">
        <v>35465</v>
      </c>
      <c r="E7174" s="142"/>
      <c r="F7174" s="141">
        <v>8.84</v>
      </c>
      <c r="G7174" s="126"/>
      <c r="H7174" s="126"/>
      <c r="I7174" s="126"/>
    </row>
    <row r="7175" spans="3:9" x14ac:dyDescent="0.2">
      <c r="C7175" s="126"/>
      <c r="D7175" s="138">
        <v>35464</v>
      </c>
      <c r="E7175" s="142"/>
      <c r="F7175" s="141">
        <v>8.8350000000000009</v>
      </c>
      <c r="G7175" s="126"/>
      <c r="H7175" s="126"/>
      <c r="I7175" s="126"/>
    </row>
    <row r="7176" spans="3:9" x14ac:dyDescent="0.2">
      <c r="C7176" s="126"/>
      <c r="D7176" s="138">
        <v>35461</v>
      </c>
      <c r="E7176" s="142"/>
      <c r="F7176" s="141">
        <v>8.8249999999999993</v>
      </c>
      <c r="G7176" s="126"/>
      <c r="H7176" s="126"/>
      <c r="I7176" s="126"/>
    </row>
    <row r="7177" spans="3:9" x14ac:dyDescent="0.2">
      <c r="C7177" s="126"/>
      <c r="D7177" s="138">
        <v>35460</v>
      </c>
      <c r="E7177" s="142"/>
      <c r="F7177" s="141">
        <v>8.8149999999999995</v>
      </c>
      <c r="G7177" s="126"/>
      <c r="H7177" s="126"/>
      <c r="I7177" s="126"/>
    </row>
    <row r="7178" spans="3:9" x14ac:dyDescent="0.2">
      <c r="C7178" s="126"/>
      <c r="D7178" s="138">
        <v>35459</v>
      </c>
      <c r="E7178" s="142"/>
      <c r="F7178" s="141">
        <v>8.8149999999999995</v>
      </c>
      <c r="G7178" s="126"/>
      <c r="H7178" s="126"/>
      <c r="I7178" s="126"/>
    </row>
    <row r="7179" spans="3:9" x14ac:dyDescent="0.2">
      <c r="C7179" s="126"/>
      <c r="D7179" s="138">
        <v>35458</v>
      </c>
      <c r="E7179" s="142"/>
      <c r="F7179" s="141">
        <v>8.81</v>
      </c>
      <c r="G7179" s="126"/>
      <c r="H7179" s="126"/>
      <c r="I7179" s="126"/>
    </row>
    <row r="7180" spans="3:9" x14ac:dyDescent="0.2">
      <c r="C7180" s="126"/>
      <c r="D7180" s="138">
        <v>35457</v>
      </c>
      <c r="E7180" s="142"/>
      <c r="F7180" s="141">
        <v>8.81</v>
      </c>
      <c r="G7180" s="126"/>
      <c r="H7180" s="126"/>
      <c r="I7180" s="126"/>
    </row>
    <row r="7181" spans="3:9" x14ac:dyDescent="0.2">
      <c r="C7181" s="126"/>
      <c r="D7181" s="138">
        <v>35454</v>
      </c>
      <c r="E7181" s="142"/>
      <c r="F7181" s="141">
        <v>8.7949999999999999</v>
      </c>
      <c r="G7181" s="126"/>
      <c r="H7181" s="126"/>
      <c r="I7181" s="126"/>
    </row>
    <row r="7182" spans="3:9" x14ac:dyDescent="0.2">
      <c r="C7182" s="126"/>
      <c r="D7182" s="138">
        <v>35453</v>
      </c>
      <c r="E7182" s="142"/>
      <c r="F7182" s="141">
        <v>8.7949999999999999</v>
      </c>
      <c r="G7182" s="126"/>
      <c r="H7182" s="126"/>
      <c r="I7182" s="126"/>
    </row>
    <row r="7183" spans="3:9" x14ac:dyDescent="0.2">
      <c r="C7183" s="126"/>
      <c r="D7183" s="138">
        <v>35452</v>
      </c>
      <c r="E7183" s="142"/>
      <c r="F7183" s="141">
        <v>8.7949999999999999</v>
      </c>
      <c r="G7183" s="126"/>
      <c r="H7183" s="126"/>
      <c r="I7183" s="126"/>
    </row>
    <row r="7184" spans="3:9" x14ac:dyDescent="0.2">
      <c r="C7184" s="126"/>
      <c r="D7184" s="138">
        <v>35451</v>
      </c>
      <c r="E7184" s="142"/>
      <c r="F7184" s="141">
        <v>8.7949999999999999</v>
      </c>
      <c r="G7184" s="126"/>
      <c r="H7184" s="126"/>
      <c r="I7184" s="126"/>
    </row>
    <row r="7185" spans="3:9" x14ac:dyDescent="0.2">
      <c r="C7185" s="126"/>
      <c r="D7185" s="138">
        <v>35450</v>
      </c>
      <c r="E7185" s="142"/>
      <c r="F7185" s="141">
        <v>8.7899999999999991</v>
      </c>
      <c r="G7185" s="126"/>
      <c r="H7185" s="126"/>
      <c r="I7185" s="126"/>
    </row>
    <row r="7186" spans="3:9" x14ac:dyDescent="0.2">
      <c r="C7186" s="126"/>
      <c r="D7186" s="138">
        <v>35447</v>
      </c>
      <c r="E7186" s="142"/>
      <c r="F7186" s="141">
        <v>8.7899999999999991</v>
      </c>
      <c r="G7186" s="126"/>
      <c r="H7186" s="126"/>
      <c r="I7186" s="126"/>
    </row>
    <row r="7187" spans="3:9" x14ac:dyDescent="0.2">
      <c r="C7187" s="126"/>
      <c r="D7187" s="138">
        <v>35446</v>
      </c>
      <c r="E7187" s="142"/>
      <c r="F7187" s="141">
        <v>8.8000000000000007</v>
      </c>
      <c r="G7187" s="126"/>
      <c r="H7187" s="126"/>
      <c r="I7187" s="126"/>
    </row>
    <row r="7188" spans="3:9" x14ac:dyDescent="0.2">
      <c r="C7188" s="126"/>
      <c r="D7188" s="138">
        <v>35445</v>
      </c>
      <c r="E7188" s="142"/>
      <c r="F7188" s="141">
        <v>8.7949999999999999</v>
      </c>
      <c r="G7188" s="126"/>
      <c r="H7188" s="126"/>
      <c r="I7188" s="126"/>
    </row>
    <row r="7189" spans="3:9" x14ac:dyDescent="0.2">
      <c r="C7189" s="126"/>
      <c r="D7189" s="138">
        <v>35443</v>
      </c>
      <c r="E7189" s="142"/>
      <c r="F7189" s="141">
        <v>8.7899999999999991</v>
      </c>
      <c r="G7189" s="126"/>
      <c r="H7189" s="126"/>
      <c r="I7189" s="126"/>
    </row>
    <row r="7190" spans="3:9" x14ac:dyDescent="0.2">
      <c r="C7190" s="126"/>
      <c r="D7190" s="138">
        <v>35440</v>
      </c>
      <c r="E7190" s="142"/>
      <c r="F7190" s="141">
        <v>8.7850000000000001</v>
      </c>
      <c r="G7190" s="126"/>
      <c r="H7190" s="126"/>
      <c r="I7190" s="126"/>
    </row>
    <row r="7191" spans="3:9" x14ac:dyDescent="0.2">
      <c r="C7191" s="126"/>
      <c r="D7191" s="138">
        <v>35439</v>
      </c>
      <c r="E7191" s="142"/>
      <c r="F7191" s="141">
        <v>8.7850000000000001</v>
      </c>
      <c r="G7191" s="126"/>
      <c r="H7191" s="126"/>
      <c r="I7191" s="126"/>
    </row>
    <row r="7192" spans="3:9" x14ac:dyDescent="0.2">
      <c r="C7192" s="126"/>
      <c r="D7192" s="138">
        <v>35438</v>
      </c>
      <c r="E7192" s="142"/>
      <c r="F7192" s="141">
        <v>8.7949999999999999</v>
      </c>
      <c r="G7192" s="126"/>
      <c r="H7192" s="126"/>
      <c r="I7192" s="126"/>
    </row>
    <row r="7193" spans="3:9" x14ac:dyDescent="0.2">
      <c r="C7193" s="126"/>
      <c r="D7193" s="138">
        <v>35437</v>
      </c>
      <c r="E7193" s="142"/>
      <c r="F7193" s="141">
        <v>8.7650000000000006</v>
      </c>
      <c r="G7193" s="126"/>
      <c r="H7193" s="126"/>
      <c r="I7193" s="126"/>
    </row>
    <row r="7194" spans="3:9" x14ac:dyDescent="0.2">
      <c r="C7194" s="126"/>
      <c r="D7194" s="138">
        <v>35433</v>
      </c>
      <c r="E7194" s="142"/>
      <c r="F7194" s="141">
        <v>8.74</v>
      </c>
      <c r="G7194" s="126"/>
      <c r="H7194" s="126"/>
      <c r="I7194" s="126"/>
    </row>
    <row r="7195" spans="3:9" x14ac:dyDescent="0.2">
      <c r="C7195" s="126"/>
      <c r="D7195" s="138">
        <v>35432</v>
      </c>
      <c r="E7195" s="142"/>
      <c r="F7195" s="141">
        <v>8.7249999999999996</v>
      </c>
      <c r="G7195" s="126"/>
      <c r="H7195" s="126"/>
      <c r="I7195" s="126"/>
    </row>
    <row r="7196" spans="3:9" x14ac:dyDescent="0.2">
      <c r="C7196" s="126"/>
      <c r="D7196" s="138">
        <v>35430</v>
      </c>
      <c r="E7196" s="142"/>
      <c r="F7196" s="141">
        <v>8.7129999999999992</v>
      </c>
      <c r="G7196" s="126"/>
      <c r="H7196" s="126"/>
      <c r="I7196" s="126"/>
    </row>
    <row r="7197" spans="3:9" x14ac:dyDescent="0.2">
      <c r="C7197" s="126"/>
      <c r="D7197" s="138">
        <v>35429</v>
      </c>
      <c r="E7197" s="142"/>
      <c r="F7197" s="141">
        <v>8.7149999999999999</v>
      </c>
      <c r="G7197" s="126"/>
      <c r="H7197" s="126"/>
      <c r="I7197" s="126"/>
    </row>
    <row r="7198" spans="3:9" x14ac:dyDescent="0.2">
      <c r="C7198" s="126"/>
      <c r="D7198" s="138">
        <v>35426</v>
      </c>
      <c r="E7198" s="142"/>
      <c r="F7198" s="141">
        <v>8.7050000000000001</v>
      </c>
      <c r="G7198" s="126"/>
      <c r="H7198" s="126"/>
      <c r="I7198" s="126"/>
    </row>
    <row r="7199" spans="3:9" x14ac:dyDescent="0.2">
      <c r="C7199" s="126"/>
      <c r="D7199" s="138">
        <v>35425</v>
      </c>
      <c r="E7199" s="142"/>
      <c r="F7199" s="141">
        <v>8.6910000000000007</v>
      </c>
      <c r="G7199" s="126"/>
      <c r="H7199" s="126"/>
      <c r="I7199" s="126"/>
    </row>
    <row r="7200" spans="3:9" x14ac:dyDescent="0.2">
      <c r="C7200" s="126"/>
      <c r="D7200" s="138">
        <v>35423</v>
      </c>
      <c r="E7200" s="142"/>
      <c r="F7200" s="141">
        <v>8.6839999999999993</v>
      </c>
      <c r="G7200" s="126"/>
      <c r="H7200" s="126"/>
      <c r="I7200" s="126"/>
    </row>
    <row r="7201" spans="3:9" x14ac:dyDescent="0.2">
      <c r="C7201" s="126"/>
      <c r="D7201" s="138">
        <v>35422</v>
      </c>
      <c r="E7201" s="142"/>
      <c r="F7201" s="141">
        <v>8.68</v>
      </c>
      <c r="G7201" s="126"/>
      <c r="H7201" s="126"/>
      <c r="I7201" s="126"/>
    </row>
    <row r="7202" spans="3:9" x14ac:dyDescent="0.2">
      <c r="C7202" s="126"/>
      <c r="D7202" s="138">
        <v>35419</v>
      </c>
      <c r="E7202" s="142"/>
      <c r="F7202" s="141">
        <v>8.6679999999999993</v>
      </c>
      <c r="G7202" s="126"/>
      <c r="H7202" s="126"/>
      <c r="I7202" s="126"/>
    </row>
    <row r="7203" spans="3:9" x14ac:dyDescent="0.2">
      <c r="C7203" s="126"/>
      <c r="D7203" s="138">
        <v>35418</v>
      </c>
      <c r="E7203" s="142"/>
      <c r="F7203" s="141">
        <v>8.6639999999999997</v>
      </c>
      <c r="G7203" s="126"/>
      <c r="H7203" s="126"/>
      <c r="I7203" s="126"/>
    </row>
    <row r="7204" spans="3:9" x14ac:dyDescent="0.2">
      <c r="C7204" s="126"/>
      <c r="D7204" s="138">
        <v>35417</v>
      </c>
      <c r="E7204" s="142"/>
      <c r="F7204" s="141">
        <v>8.6649999999999991</v>
      </c>
      <c r="G7204" s="126"/>
      <c r="H7204" s="126"/>
      <c r="I7204" s="126"/>
    </row>
    <row r="7205" spans="3:9" x14ac:dyDescent="0.2">
      <c r="C7205" s="126"/>
      <c r="D7205" s="138">
        <v>35416</v>
      </c>
      <c r="E7205" s="142"/>
      <c r="F7205" s="141">
        <v>8.6649999999999991</v>
      </c>
      <c r="G7205" s="126"/>
      <c r="H7205" s="126"/>
      <c r="I7205" s="126"/>
    </row>
    <row r="7206" spans="3:9" x14ac:dyDescent="0.2">
      <c r="C7206" s="126"/>
      <c r="D7206" s="138">
        <v>35415</v>
      </c>
      <c r="E7206" s="142"/>
      <c r="F7206" s="141">
        <v>8.6620000000000008</v>
      </c>
      <c r="G7206" s="126"/>
      <c r="H7206" s="126"/>
      <c r="I7206" s="126"/>
    </row>
    <row r="7207" spans="3:9" x14ac:dyDescent="0.2">
      <c r="C7207" s="126"/>
      <c r="D7207" s="138">
        <v>35412</v>
      </c>
      <c r="E7207" s="142"/>
      <c r="F7207" s="141">
        <v>8.6419999999999995</v>
      </c>
      <c r="G7207" s="126"/>
      <c r="H7207" s="126"/>
      <c r="I7207" s="126"/>
    </row>
    <row r="7208" spans="3:9" x14ac:dyDescent="0.2">
      <c r="C7208" s="126"/>
      <c r="D7208" s="138">
        <v>35411</v>
      </c>
      <c r="E7208" s="142"/>
      <c r="F7208" s="141">
        <v>8.6379999999999999</v>
      </c>
      <c r="G7208" s="126"/>
      <c r="H7208" s="126"/>
      <c r="I7208" s="126"/>
    </row>
    <row r="7209" spans="3:9" x14ac:dyDescent="0.2">
      <c r="C7209" s="126"/>
      <c r="D7209" s="138">
        <v>35410</v>
      </c>
      <c r="E7209" s="142"/>
      <c r="F7209" s="141">
        <v>8.6349999999999998</v>
      </c>
      <c r="G7209" s="126"/>
      <c r="H7209" s="126"/>
      <c r="I7209" s="126"/>
    </row>
    <row r="7210" spans="3:9" x14ac:dyDescent="0.2">
      <c r="C7210" s="126"/>
      <c r="D7210" s="138">
        <v>35409</v>
      </c>
      <c r="E7210" s="142"/>
      <c r="F7210" s="141">
        <v>8.6300000000000008</v>
      </c>
      <c r="G7210" s="126"/>
      <c r="H7210" s="126"/>
      <c r="I7210" s="126"/>
    </row>
    <row r="7211" spans="3:9" x14ac:dyDescent="0.2">
      <c r="C7211" s="126"/>
      <c r="D7211" s="138">
        <v>35408</v>
      </c>
      <c r="E7211" s="142"/>
      <c r="F7211" s="141">
        <v>8.6259999999999994</v>
      </c>
      <c r="G7211" s="126"/>
      <c r="H7211" s="126"/>
      <c r="I7211" s="126"/>
    </row>
    <row r="7212" spans="3:9" x14ac:dyDescent="0.2">
      <c r="C7212" s="126"/>
      <c r="D7212" s="138">
        <v>35405</v>
      </c>
      <c r="E7212" s="142"/>
      <c r="F7212" s="141">
        <v>8.6140000000000008</v>
      </c>
      <c r="G7212" s="126"/>
      <c r="H7212" s="126"/>
      <c r="I7212" s="126"/>
    </row>
    <row r="7213" spans="3:9" x14ac:dyDescent="0.2">
      <c r="C7213" s="126"/>
      <c r="D7213" s="138">
        <v>35404</v>
      </c>
      <c r="E7213" s="142"/>
      <c r="F7213" s="141">
        <v>8.61</v>
      </c>
      <c r="G7213" s="126"/>
      <c r="H7213" s="126"/>
      <c r="I7213" s="126"/>
    </row>
    <row r="7214" spans="3:9" x14ac:dyDescent="0.2">
      <c r="C7214" s="126"/>
      <c r="D7214" s="138">
        <v>35403</v>
      </c>
      <c r="E7214" s="142"/>
      <c r="F7214" s="141">
        <v>8.6080000000000005</v>
      </c>
      <c r="G7214" s="126"/>
      <c r="H7214" s="126"/>
      <c r="I7214" s="126"/>
    </row>
    <row r="7215" spans="3:9" x14ac:dyDescent="0.2">
      <c r="C7215" s="126"/>
      <c r="D7215" s="138">
        <v>35402</v>
      </c>
      <c r="E7215" s="142"/>
      <c r="F7215" s="141">
        <v>8.6029999999999998</v>
      </c>
      <c r="G7215" s="126"/>
      <c r="H7215" s="126"/>
      <c r="I7215" s="126"/>
    </row>
    <row r="7216" spans="3:9" x14ac:dyDescent="0.2">
      <c r="C7216" s="126"/>
      <c r="D7216" s="138">
        <v>35401</v>
      </c>
      <c r="E7216" s="142"/>
      <c r="F7216" s="141">
        <v>8.5980000000000008</v>
      </c>
      <c r="G7216" s="126"/>
      <c r="H7216" s="126"/>
      <c r="I7216" s="126"/>
    </row>
    <row r="7217" spans="3:9" x14ac:dyDescent="0.2">
      <c r="C7217" s="126"/>
      <c r="D7217" s="138">
        <v>35398</v>
      </c>
      <c r="E7217" s="142"/>
      <c r="F7217" s="141">
        <v>8.5879999999999992</v>
      </c>
      <c r="G7217" s="126"/>
      <c r="H7217" s="126"/>
      <c r="I7217" s="126"/>
    </row>
    <row r="7218" spans="3:9" x14ac:dyDescent="0.2">
      <c r="C7218" s="126"/>
      <c r="D7218" s="138">
        <v>35397</v>
      </c>
      <c r="E7218" s="142"/>
      <c r="F7218" s="141">
        <v>8.5820000000000007</v>
      </c>
      <c r="G7218" s="126"/>
      <c r="H7218" s="126"/>
      <c r="I7218" s="126"/>
    </row>
    <row r="7219" spans="3:9" x14ac:dyDescent="0.2">
      <c r="C7219" s="126"/>
      <c r="D7219" s="138">
        <v>35396</v>
      </c>
      <c r="E7219" s="142"/>
      <c r="F7219" s="141">
        <v>8.5779999999999994</v>
      </c>
      <c r="G7219" s="126"/>
      <c r="H7219" s="126"/>
      <c r="I7219" s="126"/>
    </row>
    <row r="7220" spans="3:9" x14ac:dyDescent="0.2">
      <c r="C7220" s="126"/>
      <c r="D7220" s="138">
        <v>35395</v>
      </c>
      <c r="E7220" s="142"/>
      <c r="F7220" s="141">
        <v>8.5739999999999998</v>
      </c>
      <c r="G7220" s="126"/>
      <c r="H7220" s="126"/>
      <c r="I7220" s="126"/>
    </row>
    <row r="7221" spans="3:9" x14ac:dyDescent="0.2">
      <c r="C7221" s="126"/>
      <c r="D7221" s="138">
        <v>35394</v>
      </c>
      <c r="E7221" s="142"/>
      <c r="F7221" s="141">
        <v>8.57</v>
      </c>
      <c r="G7221" s="126"/>
      <c r="H7221" s="126"/>
      <c r="I7221" s="126"/>
    </row>
    <row r="7222" spans="3:9" x14ac:dyDescent="0.2">
      <c r="C7222" s="126"/>
      <c r="D7222" s="138">
        <v>35391</v>
      </c>
      <c r="E7222" s="142"/>
      <c r="F7222" s="141">
        <v>8.5589999999999993</v>
      </c>
      <c r="G7222" s="126"/>
      <c r="H7222" s="126"/>
      <c r="I7222" s="126"/>
    </row>
    <row r="7223" spans="3:9" x14ac:dyDescent="0.2">
      <c r="C7223" s="126"/>
      <c r="D7223" s="138">
        <v>35390</v>
      </c>
      <c r="E7223" s="142"/>
      <c r="F7223" s="141">
        <v>8.5549999999999997</v>
      </c>
      <c r="G7223" s="126"/>
      <c r="H7223" s="126"/>
      <c r="I7223" s="126"/>
    </row>
    <row r="7224" spans="3:9" x14ac:dyDescent="0.2">
      <c r="C7224" s="126"/>
      <c r="D7224" s="138">
        <v>35389</v>
      </c>
      <c r="E7224" s="142"/>
      <c r="F7224" s="141">
        <v>8.5510000000000002</v>
      </c>
      <c r="G7224" s="126"/>
      <c r="H7224" s="126"/>
      <c r="I7224" s="126"/>
    </row>
    <row r="7225" spans="3:9" x14ac:dyDescent="0.2">
      <c r="C7225" s="126"/>
      <c r="D7225" s="138">
        <v>35388</v>
      </c>
      <c r="E7225" s="142"/>
      <c r="F7225" s="141">
        <v>8.548</v>
      </c>
      <c r="G7225" s="126"/>
      <c r="H7225" s="126"/>
      <c r="I7225" s="126"/>
    </row>
    <row r="7226" spans="3:9" x14ac:dyDescent="0.2">
      <c r="C7226" s="126"/>
      <c r="D7226" s="138">
        <v>35387</v>
      </c>
      <c r="E7226" s="142"/>
      <c r="F7226" s="141">
        <v>8.5440000000000005</v>
      </c>
      <c r="G7226" s="126"/>
      <c r="H7226" s="126"/>
      <c r="I7226" s="126"/>
    </row>
    <row r="7227" spans="3:9" x14ac:dyDescent="0.2">
      <c r="C7227" s="126"/>
      <c r="D7227" s="138">
        <v>35384</v>
      </c>
      <c r="E7227" s="142"/>
      <c r="F7227" s="141">
        <v>8.5329999999999995</v>
      </c>
      <c r="G7227" s="126"/>
      <c r="H7227" s="126"/>
      <c r="I7227" s="126"/>
    </row>
    <row r="7228" spans="3:9" x14ac:dyDescent="0.2">
      <c r="C7228" s="126"/>
      <c r="D7228" s="138">
        <v>35383</v>
      </c>
      <c r="E7228" s="142"/>
      <c r="F7228" s="141">
        <v>8.5280000000000005</v>
      </c>
      <c r="G7228" s="126"/>
      <c r="H7228" s="126"/>
      <c r="I7228" s="126"/>
    </row>
    <row r="7229" spans="3:9" x14ac:dyDescent="0.2">
      <c r="C7229" s="126"/>
      <c r="D7229" s="138">
        <v>35382</v>
      </c>
      <c r="E7229" s="142"/>
      <c r="F7229" s="141">
        <v>8.5289999999999999</v>
      </c>
      <c r="G7229" s="126"/>
      <c r="H7229" s="126"/>
      <c r="I7229" s="126"/>
    </row>
    <row r="7230" spans="3:9" x14ac:dyDescent="0.2">
      <c r="C7230" s="126"/>
      <c r="D7230" s="138">
        <v>35381</v>
      </c>
      <c r="E7230" s="142"/>
      <c r="F7230" s="141">
        <v>8.5239999999999991</v>
      </c>
      <c r="G7230" s="126"/>
      <c r="H7230" s="126"/>
      <c r="I7230" s="126"/>
    </row>
    <row r="7231" spans="3:9" x14ac:dyDescent="0.2">
      <c r="C7231" s="126"/>
      <c r="D7231" s="138">
        <v>35380</v>
      </c>
      <c r="E7231" s="142"/>
      <c r="F7231" s="141">
        <v>8.5180000000000007</v>
      </c>
      <c r="G7231" s="126"/>
      <c r="H7231" s="126"/>
      <c r="I7231" s="126"/>
    </row>
    <row r="7232" spans="3:9" x14ac:dyDescent="0.2">
      <c r="C7232" s="126"/>
      <c r="D7232" s="138">
        <v>35377</v>
      </c>
      <c r="E7232" s="142"/>
      <c r="F7232" s="141">
        <v>8.5</v>
      </c>
      <c r="G7232" s="126"/>
      <c r="H7232" s="126"/>
      <c r="I7232" s="126"/>
    </row>
    <row r="7233" spans="3:9" x14ac:dyDescent="0.2">
      <c r="C7233" s="126"/>
      <c r="D7233" s="138">
        <v>35376</v>
      </c>
      <c r="E7233" s="142"/>
      <c r="F7233" s="141">
        <v>8.5009999999999994</v>
      </c>
      <c r="G7233" s="126"/>
      <c r="H7233" s="126"/>
      <c r="I7233" s="126"/>
    </row>
    <row r="7234" spans="3:9" x14ac:dyDescent="0.2">
      <c r="C7234" s="126"/>
      <c r="D7234" s="138">
        <v>35375</v>
      </c>
      <c r="E7234" s="142"/>
      <c r="F7234" s="141">
        <v>8.4969999999999999</v>
      </c>
      <c r="G7234" s="126"/>
      <c r="H7234" s="126"/>
      <c r="I7234" s="126"/>
    </row>
    <row r="7235" spans="3:9" x14ac:dyDescent="0.2">
      <c r="C7235" s="126"/>
      <c r="D7235" s="138">
        <v>35374</v>
      </c>
      <c r="E7235" s="142"/>
      <c r="F7235" s="141">
        <v>8.4930000000000003</v>
      </c>
      <c r="G7235" s="126"/>
      <c r="H7235" s="126"/>
      <c r="I7235" s="126"/>
    </row>
    <row r="7236" spans="3:9" x14ac:dyDescent="0.2">
      <c r="C7236" s="126"/>
      <c r="D7236" s="138">
        <v>35373</v>
      </c>
      <c r="E7236" s="142"/>
      <c r="F7236" s="141">
        <v>8.4849999999999994</v>
      </c>
      <c r="G7236" s="126"/>
      <c r="H7236" s="126"/>
      <c r="I7236" s="126"/>
    </row>
    <row r="7237" spans="3:9" x14ac:dyDescent="0.2">
      <c r="C7237" s="126"/>
      <c r="D7237" s="138">
        <v>35370</v>
      </c>
      <c r="E7237" s="142"/>
      <c r="F7237" s="141">
        <v>8.4700000000000006</v>
      </c>
      <c r="G7237" s="126"/>
      <c r="H7237" s="126"/>
      <c r="I7237" s="126"/>
    </row>
    <row r="7238" spans="3:9" x14ac:dyDescent="0.2">
      <c r="C7238" s="126"/>
      <c r="D7238" s="138">
        <v>35369</v>
      </c>
      <c r="E7238" s="142"/>
      <c r="F7238" s="141">
        <v>8.4649999999999999</v>
      </c>
      <c r="G7238" s="126"/>
      <c r="H7238" s="126"/>
      <c r="I7238" s="126"/>
    </row>
    <row r="7239" spans="3:9" x14ac:dyDescent="0.2">
      <c r="C7239" s="126"/>
      <c r="D7239" s="138">
        <v>35368</v>
      </c>
      <c r="E7239" s="142"/>
      <c r="F7239" s="141">
        <v>8.468</v>
      </c>
      <c r="G7239" s="126"/>
      <c r="H7239" s="126"/>
      <c r="I7239" s="126"/>
    </row>
    <row r="7240" spans="3:9" x14ac:dyDescent="0.2">
      <c r="C7240" s="126"/>
      <c r="D7240" s="138">
        <v>35367</v>
      </c>
      <c r="E7240" s="142"/>
      <c r="F7240" s="141">
        <v>8.4649999999999999</v>
      </c>
      <c r="G7240" s="126"/>
      <c r="H7240" s="126"/>
      <c r="I7240" s="126"/>
    </row>
    <row r="7241" spans="3:9" x14ac:dyDescent="0.2">
      <c r="C7241" s="126"/>
      <c r="D7241" s="138">
        <v>35366</v>
      </c>
      <c r="E7241" s="142"/>
      <c r="F7241" s="141">
        <v>8.4749999999999996</v>
      </c>
      <c r="G7241" s="126"/>
      <c r="H7241" s="126"/>
      <c r="I7241" s="126"/>
    </row>
    <row r="7242" spans="3:9" x14ac:dyDescent="0.2">
      <c r="C7242" s="126"/>
      <c r="D7242" s="138">
        <v>35363</v>
      </c>
      <c r="E7242" s="142"/>
      <c r="F7242" s="141">
        <v>8.4570000000000007</v>
      </c>
      <c r="G7242" s="126"/>
      <c r="H7242" s="126"/>
      <c r="I7242" s="126"/>
    </row>
    <row r="7243" spans="3:9" x14ac:dyDescent="0.2">
      <c r="C7243" s="126"/>
      <c r="D7243" s="138">
        <v>35362</v>
      </c>
      <c r="E7243" s="142"/>
      <c r="F7243" s="141">
        <v>8.4649999999999999</v>
      </c>
      <c r="G7243" s="126"/>
      <c r="H7243" s="126"/>
      <c r="I7243" s="126"/>
    </row>
    <row r="7244" spans="3:9" x14ac:dyDescent="0.2">
      <c r="C7244" s="126"/>
      <c r="D7244" s="138">
        <v>35361</v>
      </c>
      <c r="E7244" s="142"/>
      <c r="F7244" s="141">
        <v>8.4770000000000003</v>
      </c>
      <c r="G7244" s="126"/>
      <c r="H7244" s="126"/>
      <c r="I7244" s="126"/>
    </row>
    <row r="7245" spans="3:9" x14ac:dyDescent="0.2">
      <c r="C7245" s="126"/>
      <c r="D7245" s="138">
        <v>35360</v>
      </c>
      <c r="E7245" s="142"/>
      <c r="F7245" s="141">
        <v>8.4649999999999999</v>
      </c>
      <c r="G7245" s="126"/>
      <c r="H7245" s="126"/>
      <c r="I7245" s="126"/>
    </row>
    <row r="7246" spans="3:9" x14ac:dyDescent="0.2">
      <c r="C7246" s="126"/>
      <c r="D7246" s="138">
        <v>35359</v>
      </c>
      <c r="E7246" s="142"/>
      <c r="F7246" s="141">
        <v>8.4600000000000009</v>
      </c>
      <c r="G7246" s="126"/>
      <c r="H7246" s="126"/>
      <c r="I7246" s="126"/>
    </row>
    <row r="7247" spans="3:9" x14ac:dyDescent="0.2">
      <c r="C7247" s="126"/>
      <c r="D7247" s="138">
        <v>35356</v>
      </c>
      <c r="E7247" s="142"/>
      <c r="F7247" s="141">
        <v>8.4550000000000001</v>
      </c>
      <c r="G7247" s="126"/>
      <c r="H7247" s="126"/>
      <c r="I7247" s="126"/>
    </row>
    <row r="7248" spans="3:9" x14ac:dyDescent="0.2">
      <c r="C7248" s="126"/>
      <c r="D7248" s="138">
        <v>35355</v>
      </c>
      <c r="E7248" s="142"/>
      <c r="F7248" s="141">
        <v>8.4570000000000007</v>
      </c>
      <c r="G7248" s="126"/>
      <c r="H7248" s="126"/>
      <c r="I7248" s="126"/>
    </row>
    <row r="7249" spans="3:9" x14ac:dyDescent="0.2">
      <c r="C7249" s="126"/>
      <c r="D7249" s="138">
        <v>35354</v>
      </c>
      <c r="E7249" s="142"/>
      <c r="F7249" s="141">
        <v>8.4570000000000007</v>
      </c>
      <c r="G7249" s="126"/>
      <c r="H7249" s="126"/>
      <c r="I7249" s="126"/>
    </row>
    <row r="7250" spans="3:9" x14ac:dyDescent="0.2">
      <c r="C7250" s="126"/>
      <c r="D7250" s="138">
        <v>35353</v>
      </c>
      <c r="E7250" s="142"/>
      <c r="F7250" s="141">
        <v>8.44</v>
      </c>
      <c r="G7250" s="126"/>
      <c r="H7250" s="126"/>
      <c r="I7250" s="126"/>
    </row>
    <row r="7251" spans="3:9" x14ac:dyDescent="0.2">
      <c r="C7251" s="126"/>
      <c r="D7251" s="138">
        <v>35352</v>
      </c>
      <c r="E7251" s="142"/>
      <c r="F7251" s="141">
        <v>8.4250000000000007</v>
      </c>
      <c r="G7251" s="126"/>
      <c r="H7251" s="126"/>
      <c r="I7251" s="126"/>
    </row>
    <row r="7252" spans="3:9" x14ac:dyDescent="0.2">
      <c r="C7252" s="126"/>
      <c r="D7252" s="138">
        <v>35349</v>
      </c>
      <c r="E7252" s="142"/>
      <c r="F7252" s="141">
        <v>8.41</v>
      </c>
      <c r="G7252" s="126"/>
      <c r="H7252" s="126"/>
      <c r="I7252" s="126"/>
    </row>
    <row r="7253" spans="3:9" x14ac:dyDescent="0.2">
      <c r="C7253" s="126"/>
      <c r="D7253" s="138">
        <v>35348</v>
      </c>
      <c r="E7253" s="142"/>
      <c r="F7253" s="141">
        <v>8.41</v>
      </c>
      <c r="G7253" s="126"/>
      <c r="H7253" s="126"/>
      <c r="I7253" s="126"/>
    </row>
    <row r="7254" spans="3:9" x14ac:dyDescent="0.2">
      <c r="C7254" s="126"/>
      <c r="D7254" s="138">
        <v>35347</v>
      </c>
      <c r="E7254" s="142"/>
      <c r="F7254" s="141">
        <v>8.4019999999999992</v>
      </c>
      <c r="G7254" s="126"/>
      <c r="H7254" s="126"/>
      <c r="I7254" s="126"/>
    </row>
    <row r="7255" spans="3:9" x14ac:dyDescent="0.2">
      <c r="C7255" s="126"/>
      <c r="D7255" s="138">
        <v>35346</v>
      </c>
      <c r="E7255" s="142"/>
      <c r="F7255" s="141">
        <v>8.39</v>
      </c>
      <c r="G7255" s="126"/>
      <c r="H7255" s="126"/>
      <c r="I7255" s="126"/>
    </row>
    <row r="7256" spans="3:9" x14ac:dyDescent="0.2">
      <c r="C7256" s="126"/>
      <c r="D7256" s="138">
        <v>35345</v>
      </c>
      <c r="E7256" s="142"/>
      <c r="F7256" s="141">
        <v>8.375</v>
      </c>
      <c r="G7256" s="126"/>
      <c r="H7256" s="126"/>
      <c r="I7256" s="126"/>
    </row>
    <row r="7257" spans="3:9" x14ac:dyDescent="0.2">
      <c r="C7257" s="126"/>
      <c r="D7257" s="138">
        <v>35342</v>
      </c>
      <c r="E7257" s="142"/>
      <c r="F7257" s="141">
        <v>8.3699999999999992</v>
      </c>
      <c r="G7257" s="126"/>
      <c r="H7257" s="126"/>
      <c r="I7257" s="126"/>
    </row>
    <row r="7258" spans="3:9" x14ac:dyDescent="0.2">
      <c r="C7258" s="126"/>
      <c r="D7258" s="138">
        <v>35341</v>
      </c>
      <c r="E7258" s="142"/>
      <c r="F7258" s="141">
        <v>8.375</v>
      </c>
      <c r="G7258" s="126"/>
      <c r="H7258" s="126"/>
      <c r="I7258" s="126"/>
    </row>
    <row r="7259" spans="3:9" x14ac:dyDescent="0.2">
      <c r="C7259" s="126"/>
      <c r="D7259" s="138">
        <v>35340</v>
      </c>
      <c r="E7259" s="142"/>
      <c r="F7259" s="141">
        <v>8.3699999999999992</v>
      </c>
      <c r="G7259" s="126"/>
      <c r="H7259" s="126"/>
      <c r="I7259" s="126"/>
    </row>
    <row r="7260" spans="3:9" x14ac:dyDescent="0.2">
      <c r="C7260" s="126"/>
      <c r="D7260" s="138">
        <v>35339</v>
      </c>
      <c r="E7260" s="142"/>
      <c r="F7260" s="141">
        <v>8.3550000000000004</v>
      </c>
      <c r="G7260" s="126"/>
      <c r="H7260" s="126"/>
      <c r="I7260" s="126"/>
    </row>
    <row r="7261" spans="3:9" x14ac:dyDescent="0.2">
      <c r="C7261" s="126"/>
      <c r="D7261" s="138">
        <v>35338</v>
      </c>
      <c r="E7261" s="142"/>
      <c r="F7261" s="141">
        <v>8.3450000000000006</v>
      </c>
      <c r="G7261" s="126"/>
      <c r="H7261" s="126"/>
      <c r="I7261" s="126"/>
    </row>
    <row r="7262" spans="3:9" x14ac:dyDescent="0.2">
      <c r="C7262" s="126"/>
      <c r="D7262" s="138">
        <v>35335</v>
      </c>
      <c r="E7262" s="142"/>
      <c r="F7262" s="141">
        <v>8.3350000000000009</v>
      </c>
      <c r="G7262" s="126"/>
      <c r="H7262" s="126"/>
      <c r="I7262" s="126"/>
    </row>
    <row r="7263" spans="3:9" x14ac:dyDescent="0.2">
      <c r="C7263" s="126"/>
      <c r="D7263" s="138">
        <v>35334</v>
      </c>
      <c r="E7263" s="142"/>
      <c r="F7263" s="141">
        <v>8.3249999999999993</v>
      </c>
      <c r="G7263" s="126"/>
      <c r="H7263" s="126"/>
      <c r="I7263" s="126"/>
    </row>
    <row r="7264" spans="3:9" x14ac:dyDescent="0.2">
      <c r="C7264" s="126"/>
      <c r="D7264" s="138">
        <v>35333</v>
      </c>
      <c r="E7264" s="142"/>
      <c r="F7264" s="141">
        <v>8.3249999999999993</v>
      </c>
      <c r="G7264" s="126"/>
      <c r="H7264" s="126"/>
      <c r="I7264" s="126"/>
    </row>
    <row r="7265" spans="3:9" x14ac:dyDescent="0.2">
      <c r="C7265" s="126"/>
      <c r="D7265" s="138">
        <v>35332</v>
      </c>
      <c r="E7265" s="142"/>
      <c r="F7265" s="141">
        <v>8.32</v>
      </c>
      <c r="G7265" s="126"/>
      <c r="H7265" s="126"/>
      <c r="I7265" s="126"/>
    </row>
    <row r="7266" spans="3:9" x14ac:dyDescent="0.2">
      <c r="C7266" s="126"/>
      <c r="D7266" s="138">
        <v>35331</v>
      </c>
      <c r="E7266" s="142"/>
      <c r="F7266" s="141">
        <v>8.3149999999999995</v>
      </c>
      <c r="G7266" s="126"/>
      <c r="H7266" s="126"/>
      <c r="I7266" s="126"/>
    </row>
    <row r="7267" spans="3:9" x14ac:dyDescent="0.2">
      <c r="C7267" s="126"/>
      <c r="D7267" s="138">
        <v>35328</v>
      </c>
      <c r="E7267" s="142"/>
      <c r="F7267" s="141">
        <v>8.3049999999999997</v>
      </c>
      <c r="G7267" s="126"/>
      <c r="H7267" s="126"/>
      <c r="I7267" s="126"/>
    </row>
    <row r="7268" spans="3:9" x14ac:dyDescent="0.2">
      <c r="C7268" s="126"/>
      <c r="D7268" s="138">
        <v>35327</v>
      </c>
      <c r="E7268" s="142"/>
      <c r="F7268" s="141">
        <v>8.3049999999999997</v>
      </c>
      <c r="G7268" s="126"/>
      <c r="H7268" s="126"/>
      <c r="I7268" s="126"/>
    </row>
    <row r="7269" spans="3:9" x14ac:dyDescent="0.2">
      <c r="C7269" s="126"/>
      <c r="D7269" s="138">
        <v>35326</v>
      </c>
      <c r="E7269" s="142"/>
      <c r="F7269" s="141">
        <v>8.31</v>
      </c>
      <c r="G7269" s="126"/>
      <c r="H7269" s="126"/>
      <c r="I7269" s="126"/>
    </row>
    <row r="7270" spans="3:9" x14ac:dyDescent="0.2">
      <c r="C7270" s="126"/>
      <c r="D7270" s="138">
        <v>35325</v>
      </c>
      <c r="E7270" s="142"/>
      <c r="F7270" s="141">
        <v>8.3049999999999997</v>
      </c>
      <c r="G7270" s="126"/>
      <c r="H7270" s="126"/>
      <c r="I7270" s="126"/>
    </row>
    <row r="7271" spans="3:9" x14ac:dyDescent="0.2">
      <c r="C7271" s="126"/>
      <c r="D7271" s="138">
        <v>35324</v>
      </c>
      <c r="E7271" s="142"/>
      <c r="F7271" s="141">
        <v>8.3049999999999997</v>
      </c>
      <c r="G7271" s="126"/>
      <c r="H7271" s="126"/>
      <c r="I7271" s="126"/>
    </row>
    <row r="7272" spans="3:9" x14ac:dyDescent="0.2">
      <c r="C7272" s="126"/>
      <c r="D7272" s="138">
        <v>35321</v>
      </c>
      <c r="E7272" s="142"/>
      <c r="F7272" s="141">
        <v>8.3049999999999997</v>
      </c>
      <c r="G7272" s="126"/>
      <c r="H7272" s="126"/>
      <c r="I7272" s="126"/>
    </row>
    <row r="7273" spans="3:9" x14ac:dyDescent="0.2">
      <c r="C7273" s="126"/>
      <c r="D7273" s="138">
        <v>35320</v>
      </c>
      <c r="E7273" s="142"/>
      <c r="F7273" s="141">
        <v>8.3179999999999996</v>
      </c>
      <c r="G7273" s="126"/>
      <c r="H7273" s="126"/>
      <c r="I7273" s="126"/>
    </row>
    <row r="7274" spans="3:9" x14ac:dyDescent="0.2">
      <c r="C7274" s="126"/>
      <c r="D7274" s="138">
        <v>35319</v>
      </c>
      <c r="E7274" s="142"/>
      <c r="F7274" s="141">
        <v>8.3049999999999997</v>
      </c>
      <c r="G7274" s="126"/>
      <c r="H7274" s="126"/>
      <c r="I7274" s="126"/>
    </row>
    <row r="7275" spans="3:9" x14ac:dyDescent="0.2">
      <c r="C7275" s="126"/>
      <c r="D7275" s="138">
        <v>35318</v>
      </c>
      <c r="E7275" s="142"/>
      <c r="F7275" s="141">
        <v>8.2899999999999991</v>
      </c>
      <c r="G7275" s="126"/>
      <c r="H7275" s="126"/>
      <c r="I7275" s="126"/>
    </row>
    <row r="7276" spans="3:9" x14ac:dyDescent="0.2">
      <c r="C7276" s="126"/>
      <c r="D7276" s="138">
        <v>35317</v>
      </c>
      <c r="E7276" s="142"/>
      <c r="F7276" s="141">
        <v>8.2799999999999994</v>
      </c>
      <c r="G7276" s="126"/>
      <c r="H7276" s="126"/>
      <c r="I7276" s="126"/>
    </row>
    <row r="7277" spans="3:9" x14ac:dyDescent="0.2">
      <c r="C7277" s="126"/>
      <c r="D7277" s="138">
        <v>35314</v>
      </c>
      <c r="E7277" s="142"/>
      <c r="F7277" s="141">
        <v>8.2799999999999994</v>
      </c>
      <c r="G7277" s="126"/>
      <c r="H7277" s="126"/>
      <c r="I7277" s="126"/>
    </row>
    <row r="7278" spans="3:9" x14ac:dyDescent="0.2">
      <c r="C7278" s="126"/>
      <c r="D7278" s="138">
        <v>35313</v>
      </c>
      <c r="E7278" s="142"/>
      <c r="F7278" s="141">
        <v>8.2949999999999999</v>
      </c>
      <c r="G7278" s="126"/>
      <c r="H7278" s="126"/>
      <c r="I7278" s="126"/>
    </row>
    <row r="7279" spans="3:9" x14ac:dyDescent="0.2">
      <c r="C7279" s="126"/>
      <c r="D7279" s="138">
        <v>35312</v>
      </c>
      <c r="E7279" s="142"/>
      <c r="F7279" s="141">
        <v>8.3040000000000003</v>
      </c>
      <c r="G7279" s="126"/>
      <c r="H7279" s="126"/>
      <c r="I7279" s="126"/>
    </row>
    <row r="7280" spans="3:9" x14ac:dyDescent="0.2">
      <c r="C7280" s="126"/>
      <c r="D7280" s="138">
        <v>35311</v>
      </c>
      <c r="E7280" s="142"/>
      <c r="F7280" s="141">
        <v>8.2850000000000001</v>
      </c>
      <c r="G7280" s="126"/>
      <c r="H7280" s="126"/>
      <c r="I7280" s="126"/>
    </row>
    <row r="7281" spans="3:9" x14ac:dyDescent="0.2">
      <c r="C7281" s="126"/>
      <c r="D7281" s="138">
        <v>35310</v>
      </c>
      <c r="E7281" s="142"/>
      <c r="F7281" s="141">
        <v>8.26</v>
      </c>
      <c r="G7281" s="126"/>
      <c r="H7281" s="126"/>
      <c r="I7281" s="126"/>
    </row>
    <row r="7282" spans="3:9" x14ac:dyDescent="0.2">
      <c r="C7282" s="126"/>
      <c r="D7282" s="138">
        <v>35306</v>
      </c>
      <c r="E7282" s="142"/>
      <c r="F7282" s="141">
        <v>8.25</v>
      </c>
      <c r="G7282" s="126"/>
      <c r="H7282" s="126"/>
      <c r="I7282" s="126"/>
    </row>
    <row r="7283" spans="3:9" x14ac:dyDescent="0.2">
      <c r="C7283" s="126"/>
      <c r="D7283" s="138">
        <v>35305</v>
      </c>
      <c r="E7283" s="142"/>
      <c r="F7283" s="141">
        <v>8.2850000000000001</v>
      </c>
      <c r="G7283" s="126"/>
      <c r="H7283" s="126"/>
      <c r="I7283" s="126"/>
    </row>
    <row r="7284" spans="3:9" x14ac:dyDescent="0.2">
      <c r="C7284" s="126"/>
      <c r="D7284" s="138">
        <v>35304</v>
      </c>
      <c r="E7284" s="142"/>
      <c r="F7284" s="141">
        <v>8.2850000000000001</v>
      </c>
      <c r="G7284" s="126"/>
      <c r="H7284" s="126"/>
      <c r="I7284" s="126"/>
    </row>
    <row r="7285" spans="3:9" x14ac:dyDescent="0.2">
      <c r="C7285" s="126"/>
      <c r="D7285" s="138">
        <v>35303</v>
      </c>
      <c r="E7285" s="142"/>
      <c r="F7285" s="141">
        <v>8.2899999999999991</v>
      </c>
      <c r="G7285" s="126"/>
      <c r="H7285" s="126"/>
      <c r="I7285" s="126"/>
    </row>
    <row r="7286" spans="3:9" x14ac:dyDescent="0.2">
      <c r="C7286" s="126"/>
      <c r="D7286" s="138">
        <v>35300</v>
      </c>
      <c r="E7286" s="142"/>
      <c r="F7286" s="141">
        <v>8.2769999999999992</v>
      </c>
      <c r="G7286" s="126"/>
      <c r="H7286" s="126"/>
      <c r="I7286" s="126"/>
    </row>
    <row r="7287" spans="3:9" x14ac:dyDescent="0.2">
      <c r="C7287" s="126"/>
      <c r="D7287" s="138">
        <v>35299</v>
      </c>
      <c r="E7287" s="142"/>
      <c r="F7287" s="141">
        <v>8.2750000000000004</v>
      </c>
      <c r="G7287" s="126"/>
      <c r="H7287" s="126"/>
      <c r="I7287" s="126"/>
    </row>
    <row r="7288" spans="3:9" x14ac:dyDescent="0.2">
      <c r="C7288" s="126"/>
      <c r="D7288" s="138">
        <v>35298</v>
      </c>
      <c r="E7288" s="142"/>
      <c r="F7288" s="141">
        <v>8.2750000000000004</v>
      </c>
      <c r="G7288" s="126"/>
      <c r="H7288" s="126"/>
      <c r="I7288" s="126"/>
    </row>
    <row r="7289" spans="3:9" x14ac:dyDescent="0.2">
      <c r="C7289" s="126"/>
      <c r="D7289" s="138">
        <v>35297</v>
      </c>
      <c r="E7289" s="142"/>
      <c r="F7289" s="141">
        <v>8.2650000000000006</v>
      </c>
      <c r="G7289" s="126"/>
      <c r="H7289" s="126"/>
      <c r="I7289" s="126"/>
    </row>
    <row r="7290" spans="3:9" x14ac:dyDescent="0.2">
      <c r="C7290" s="126"/>
      <c r="D7290" s="138">
        <v>35296</v>
      </c>
      <c r="E7290" s="142"/>
      <c r="F7290" s="141">
        <v>8.27</v>
      </c>
      <c r="G7290" s="126"/>
      <c r="H7290" s="126"/>
      <c r="I7290" s="126"/>
    </row>
    <row r="7291" spans="3:9" x14ac:dyDescent="0.2">
      <c r="C7291" s="126"/>
      <c r="D7291" s="138">
        <v>35293</v>
      </c>
      <c r="E7291" s="142"/>
      <c r="F7291" s="141">
        <v>8.2509999999999994</v>
      </c>
      <c r="G7291" s="126"/>
      <c r="H7291" s="126"/>
      <c r="I7291" s="126"/>
    </row>
    <row r="7292" spans="3:9" x14ac:dyDescent="0.2">
      <c r="C7292" s="126"/>
      <c r="D7292" s="138">
        <v>35292</v>
      </c>
      <c r="E7292" s="142"/>
      <c r="F7292" s="141">
        <v>8.25</v>
      </c>
      <c r="G7292" s="126"/>
      <c r="H7292" s="126"/>
      <c r="I7292" s="126"/>
    </row>
    <row r="7293" spans="3:9" x14ac:dyDescent="0.2">
      <c r="C7293" s="126"/>
      <c r="D7293" s="138">
        <v>35291</v>
      </c>
      <c r="E7293" s="142"/>
      <c r="F7293" s="141">
        <v>8.25</v>
      </c>
      <c r="G7293" s="126"/>
      <c r="H7293" s="126"/>
      <c r="I7293" s="126"/>
    </row>
    <row r="7294" spans="3:9" x14ac:dyDescent="0.2">
      <c r="C7294" s="126"/>
      <c r="D7294" s="138">
        <v>35290</v>
      </c>
      <c r="E7294" s="142"/>
      <c r="F7294" s="141">
        <v>8.24</v>
      </c>
      <c r="G7294" s="126"/>
      <c r="H7294" s="126"/>
      <c r="I7294" s="126"/>
    </row>
    <row r="7295" spans="3:9" x14ac:dyDescent="0.2">
      <c r="C7295" s="126"/>
      <c r="D7295" s="138">
        <v>35289</v>
      </c>
      <c r="E7295" s="142"/>
      <c r="F7295" s="141">
        <v>8.2200000000000006</v>
      </c>
      <c r="G7295" s="126"/>
      <c r="H7295" s="126"/>
      <c r="I7295" s="126"/>
    </row>
    <row r="7296" spans="3:9" x14ac:dyDescent="0.2">
      <c r="C7296" s="126"/>
      <c r="D7296" s="138">
        <v>35286</v>
      </c>
      <c r="E7296" s="142"/>
      <c r="F7296" s="141">
        <v>8.2100000000000009</v>
      </c>
      <c r="G7296" s="126"/>
      <c r="H7296" s="126"/>
      <c r="I7296" s="126"/>
    </row>
    <row r="7297" spans="3:9" x14ac:dyDescent="0.2">
      <c r="C7297" s="126"/>
      <c r="D7297" s="138">
        <v>35285</v>
      </c>
      <c r="E7297" s="142"/>
      <c r="F7297" s="141">
        <v>8.1950000000000003</v>
      </c>
      <c r="G7297" s="126"/>
      <c r="H7297" s="126"/>
      <c r="I7297" s="126"/>
    </row>
    <row r="7298" spans="3:9" x14ac:dyDescent="0.2">
      <c r="C7298" s="126"/>
      <c r="D7298" s="138">
        <v>35284</v>
      </c>
      <c r="E7298" s="142"/>
      <c r="F7298" s="141">
        <v>8.2750000000000004</v>
      </c>
      <c r="G7298" s="126"/>
      <c r="H7298" s="126"/>
      <c r="I7298" s="126"/>
    </row>
    <row r="7299" spans="3:9" x14ac:dyDescent="0.2">
      <c r="C7299" s="126"/>
      <c r="D7299" s="138">
        <v>35283</v>
      </c>
      <c r="E7299" s="142"/>
      <c r="F7299" s="141">
        <v>8.2449999999999992</v>
      </c>
      <c r="G7299" s="126"/>
      <c r="H7299" s="126"/>
      <c r="I7299" s="126"/>
    </row>
    <row r="7300" spans="3:9" x14ac:dyDescent="0.2">
      <c r="C7300" s="126"/>
      <c r="D7300" s="138">
        <v>35282</v>
      </c>
      <c r="E7300" s="142"/>
      <c r="F7300" s="141">
        <v>8.23</v>
      </c>
      <c r="G7300" s="126"/>
      <c r="H7300" s="126"/>
      <c r="I7300" s="126"/>
    </row>
    <row r="7301" spans="3:9" x14ac:dyDescent="0.2">
      <c r="C7301" s="126"/>
      <c r="D7301" s="138">
        <v>35279</v>
      </c>
      <c r="E7301" s="142"/>
      <c r="F7301" s="141">
        <v>8.2050000000000001</v>
      </c>
      <c r="G7301" s="126"/>
      <c r="H7301" s="126"/>
      <c r="I7301" s="126"/>
    </row>
    <row r="7302" spans="3:9" x14ac:dyDescent="0.2">
      <c r="C7302" s="126"/>
      <c r="D7302" s="138">
        <v>35278</v>
      </c>
      <c r="E7302" s="142"/>
      <c r="F7302" s="141">
        <v>8.1999999999999993</v>
      </c>
      <c r="G7302" s="126"/>
      <c r="H7302" s="126"/>
      <c r="I7302" s="126"/>
    </row>
    <row r="7303" spans="3:9" x14ac:dyDescent="0.2">
      <c r="C7303" s="126"/>
      <c r="D7303" s="138">
        <v>35277</v>
      </c>
      <c r="E7303" s="142"/>
      <c r="F7303" s="141">
        <v>8.1910000000000007</v>
      </c>
      <c r="G7303" s="126"/>
      <c r="H7303" s="126"/>
      <c r="I7303" s="126"/>
    </row>
    <row r="7304" spans="3:9" x14ac:dyDescent="0.2">
      <c r="C7304" s="126"/>
      <c r="D7304" s="138">
        <v>35276</v>
      </c>
      <c r="E7304" s="142"/>
      <c r="F7304" s="141">
        <v>8.1999999999999993</v>
      </c>
      <c r="G7304" s="126"/>
      <c r="H7304" s="126"/>
      <c r="I7304" s="126"/>
    </row>
    <row r="7305" spans="3:9" x14ac:dyDescent="0.2">
      <c r="C7305" s="126"/>
      <c r="D7305" s="138">
        <v>35275</v>
      </c>
      <c r="E7305" s="142"/>
      <c r="F7305" s="141">
        <v>8.18</v>
      </c>
      <c r="G7305" s="126"/>
      <c r="H7305" s="126"/>
      <c r="I7305" s="126"/>
    </row>
    <row r="7306" spans="3:9" x14ac:dyDescent="0.2">
      <c r="C7306" s="126"/>
      <c r="D7306" s="138">
        <v>35272</v>
      </c>
      <c r="E7306" s="142"/>
      <c r="F7306" s="141">
        <v>8.18</v>
      </c>
      <c r="G7306" s="126"/>
      <c r="H7306" s="126"/>
      <c r="I7306" s="126"/>
    </row>
    <row r="7307" spans="3:9" x14ac:dyDescent="0.2">
      <c r="C7307" s="126"/>
      <c r="D7307" s="138">
        <v>35271</v>
      </c>
      <c r="E7307" s="142"/>
      <c r="F7307" s="141">
        <v>8.1850000000000005</v>
      </c>
      <c r="G7307" s="126"/>
      <c r="H7307" s="126"/>
      <c r="I7307" s="126"/>
    </row>
    <row r="7308" spans="3:9" x14ac:dyDescent="0.2">
      <c r="C7308" s="126"/>
      <c r="D7308" s="138">
        <v>35270</v>
      </c>
      <c r="E7308" s="142"/>
      <c r="F7308" s="141">
        <v>8.19</v>
      </c>
      <c r="G7308" s="126"/>
      <c r="H7308" s="126"/>
      <c r="I7308" s="126"/>
    </row>
    <row r="7309" spans="3:9" x14ac:dyDescent="0.2">
      <c r="C7309" s="126"/>
      <c r="D7309" s="138">
        <v>35269</v>
      </c>
      <c r="E7309" s="142"/>
      <c r="F7309" s="141">
        <v>8.19</v>
      </c>
      <c r="G7309" s="126"/>
      <c r="H7309" s="126"/>
      <c r="I7309" s="126"/>
    </row>
    <row r="7310" spans="3:9" x14ac:dyDescent="0.2">
      <c r="C7310" s="126"/>
      <c r="D7310" s="138">
        <v>35268</v>
      </c>
      <c r="E7310" s="142"/>
      <c r="F7310" s="141">
        <v>8.1850000000000005</v>
      </c>
      <c r="G7310" s="126"/>
      <c r="H7310" s="126"/>
      <c r="I7310" s="126"/>
    </row>
    <row r="7311" spans="3:9" x14ac:dyDescent="0.2">
      <c r="C7311" s="126"/>
      <c r="D7311" s="138">
        <v>35265</v>
      </c>
      <c r="E7311" s="142"/>
      <c r="F7311" s="141">
        <v>8.1750000000000007</v>
      </c>
      <c r="G7311" s="126"/>
      <c r="H7311" s="126"/>
      <c r="I7311" s="126"/>
    </row>
    <row r="7312" spans="3:9" x14ac:dyDescent="0.2">
      <c r="C7312" s="126"/>
      <c r="D7312" s="138">
        <v>35263</v>
      </c>
      <c r="E7312" s="142"/>
      <c r="F7312" s="141">
        <v>8.1709999999999994</v>
      </c>
      <c r="G7312" s="126"/>
      <c r="H7312" s="126"/>
      <c r="I7312" s="126"/>
    </row>
    <row r="7313" spans="3:9" x14ac:dyDescent="0.2">
      <c r="C7313" s="126"/>
      <c r="D7313" s="138">
        <v>35262</v>
      </c>
      <c r="E7313" s="142"/>
      <c r="F7313" s="141">
        <v>8.1809999999999992</v>
      </c>
      <c r="G7313" s="126"/>
      <c r="H7313" s="126"/>
      <c r="I7313" s="126"/>
    </row>
    <row r="7314" spans="3:9" x14ac:dyDescent="0.2">
      <c r="C7314" s="126"/>
      <c r="D7314" s="138">
        <v>35261</v>
      </c>
      <c r="E7314" s="142"/>
      <c r="F7314" s="141">
        <v>8.16</v>
      </c>
      <c r="G7314" s="126"/>
      <c r="H7314" s="126"/>
      <c r="I7314" s="126"/>
    </row>
    <row r="7315" spans="3:9" x14ac:dyDescent="0.2">
      <c r="C7315" s="126"/>
      <c r="D7315" s="138">
        <v>35258</v>
      </c>
      <c r="E7315" s="142"/>
      <c r="F7315" s="141">
        <v>8.14</v>
      </c>
      <c r="G7315" s="126"/>
      <c r="H7315" s="126"/>
      <c r="I7315" s="126"/>
    </row>
    <row r="7316" spans="3:9" x14ac:dyDescent="0.2">
      <c r="C7316" s="126"/>
      <c r="D7316" s="138">
        <v>35257</v>
      </c>
      <c r="E7316" s="142"/>
      <c r="F7316" s="141">
        <v>8.15</v>
      </c>
      <c r="G7316" s="126"/>
      <c r="H7316" s="126"/>
      <c r="I7316" s="126"/>
    </row>
    <row r="7317" spans="3:9" x14ac:dyDescent="0.2">
      <c r="C7317" s="126"/>
      <c r="D7317" s="138">
        <v>35256</v>
      </c>
      <c r="E7317" s="142"/>
      <c r="F7317" s="141">
        <v>8.19</v>
      </c>
      <c r="G7317" s="126"/>
      <c r="H7317" s="126"/>
      <c r="I7317" s="126"/>
    </row>
    <row r="7318" spans="3:9" x14ac:dyDescent="0.2">
      <c r="C7318" s="126"/>
      <c r="D7318" s="138">
        <v>35255</v>
      </c>
      <c r="E7318" s="142"/>
      <c r="F7318" s="141">
        <v>8.2100000000000009</v>
      </c>
      <c r="G7318" s="126"/>
      <c r="H7318" s="126"/>
      <c r="I7318" s="126"/>
    </row>
    <row r="7319" spans="3:9" x14ac:dyDescent="0.2">
      <c r="C7319" s="126"/>
      <c r="D7319" s="138">
        <v>35254</v>
      </c>
      <c r="E7319" s="142"/>
      <c r="F7319" s="141">
        <v>8.16</v>
      </c>
      <c r="G7319" s="126"/>
      <c r="H7319" s="126"/>
      <c r="I7319" s="126"/>
    </row>
    <row r="7320" spans="3:9" x14ac:dyDescent="0.2">
      <c r="C7320" s="126"/>
      <c r="D7320" s="138">
        <v>35251</v>
      </c>
      <c r="E7320" s="142"/>
      <c r="F7320" s="141">
        <v>8.125</v>
      </c>
      <c r="G7320" s="126"/>
      <c r="H7320" s="126"/>
      <c r="I7320" s="126"/>
    </row>
    <row r="7321" spans="3:9" x14ac:dyDescent="0.2">
      <c r="C7321" s="126"/>
      <c r="D7321" s="138">
        <v>35250</v>
      </c>
      <c r="E7321" s="142"/>
      <c r="F7321" s="141">
        <v>8.1300000000000008</v>
      </c>
      <c r="G7321" s="126"/>
      <c r="H7321" s="126"/>
      <c r="I7321" s="126"/>
    </row>
    <row r="7322" spans="3:9" x14ac:dyDescent="0.2">
      <c r="C7322" s="126"/>
      <c r="D7322" s="138">
        <v>35249</v>
      </c>
      <c r="E7322" s="142"/>
      <c r="F7322" s="141">
        <v>8.1449999999999996</v>
      </c>
      <c r="G7322" s="126"/>
      <c r="H7322" s="126"/>
      <c r="I7322" s="126"/>
    </row>
    <row r="7323" spans="3:9" x14ac:dyDescent="0.2">
      <c r="C7323" s="126"/>
      <c r="D7323" s="138">
        <v>35248</v>
      </c>
      <c r="E7323" s="142"/>
      <c r="F7323" s="141">
        <v>8.1199999999999992</v>
      </c>
      <c r="G7323" s="126"/>
      <c r="H7323" s="126"/>
      <c r="I7323" s="126"/>
    </row>
    <row r="7324" spans="3:9" x14ac:dyDescent="0.2">
      <c r="C7324" s="126"/>
      <c r="D7324" s="138">
        <v>35247</v>
      </c>
      <c r="E7324" s="142"/>
      <c r="F7324" s="141">
        <v>8.0500000000000007</v>
      </c>
      <c r="G7324" s="126"/>
      <c r="H7324" s="126"/>
      <c r="I7324" s="126"/>
    </row>
    <row r="7325" spans="3:9" x14ac:dyDescent="0.2">
      <c r="C7325" s="126"/>
      <c r="D7325" s="138">
        <v>35244</v>
      </c>
      <c r="E7325" s="142"/>
      <c r="F7325" s="141">
        <v>7.99</v>
      </c>
      <c r="G7325" s="126"/>
      <c r="H7325" s="126"/>
      <c r="I7325" s="126"/>
    </row>
    <row r="7326" spans="3:9" x14ac:dyDescent="0.2">
      <c r="C7326" s="126"/>
      <c r="D7326" s="138">
        <v>35243</v>
      </c>
      <c r="E7326" s="142"/>
      <c r="F7326" s="141">
        <v>7.99</v>
      </c>
      <c r="G7326" s="126"/>
      <c r="H7326" s="126"/>
      <c r="I7326" s="126"/>
    </row>
    <row r="7327" spans="3:9" x14ac:dyDescent="0.2">
      <c r="C7327" s="126"/>
      <c r="D7327" s="138">
        <v>35242</v>
      </c>
      <c r="E7327" s="142"/>
      <c r="F7327" s="141">
        <v>7.9749999999999996</v>
      </c>
      <c r="G7327" s="126"/>
      <c r="H7327" s="126"/>
      <c r="I7327" s="126"/>
    </row>
    <row r="7328" spans="3:9" x14ac:dyDescent="0.2">
      <c r="C7328" s="126"/>
      <c r="D7328" s="138">
        <v>35241</v>
      </c>
      <c r="E7328" s="142"/>
      <c r="F7328" s="141">
        <v>7.96</v>
      </c>
      <c r="G7328" s="126"/>
      <c r="H7328" s="126"/>
      <c r="I7328" s="126"/>
    </row>
    <row r="7329" spans="3:9" x14ac:dyDescent="0.2">
      <c r="C7329" s="126"/>
      <c r="D7329" s="138">
        <v>35240</v>
      </c>
      <c r="E7329" s="142"/>
      <c r="F7329" s="141">
        <v>7.96</v>
      </c>
      <c r="G7329" s="126"/>
      <c r="H7329" s="126"/>
      <c r="I7329" s="126"/>
    </row>
    <row r="7330" spans="3:9" x14ac:dyDescent="0.2">
      <c r="C7330" s="126"/>
      <c r="D7330" s="138">
        <v>35237</v>
      </c>
      <c r="E7330" s="142"/>
      <c r="F7330" s="141">
        <v>7.9630000000000001</v>
      </c>
      <c r="G7330" s="126"/>
      <c r="H7330" s="126"/>
      <c r="I7330" s="126"/>
    </row>
    <row r="7331" spans="3:9" x14ac:dyDescent="0.2">
      <c r="C7331" s="126"/>
      <c r="D7331" s="138">
        <v>35236</v>
      </c>
      <c r="E7331" s="142"/>
      <c r="F7331" s="141">
        <v>7.9749999999999996</v>
      </c>
      <c r="G7331" s="126"/>
      <c r="H7331" s="126"/>
      <c r="I7331" s="126"/>
    </row>
    <row r="7332" spans="3:9" x14ac:dyDescent="0.2">
      <c r="C7332" s="126"/>
      <c r="D7332" s="138">
        <v>35234</v>
      </c>
      <c r="E7332" s="142"/>
      <c r="F7332" s="141">
        <v>7.9770000000000003</v>
      </c>
      <c r="G7332" s="126"/>
      <c r="H7332" s="126"/>
      <c r="I7332" s="126"/>
    </row>
    <row r="7333" spans="3:9" x14ac:dyDescent="0.2">
      <c r="C7333" s="126"/>
      <c r="D7333" s="138">
        <v>35233</v>
      </c>
      <c r="E7333" s="142"/>
      <c r="F7333" s="141">
        <v>7.9569999999999999</v>
      </c>
      <c r="G7333" s="126"/>
      <c r="H7333" s="126"/>
      <c r="I7333" s="126"/>
    </row>
    <row r="7334" spans="3:9" x14ac:dyDescent="0.2">
      <c r="C7334" s="126"/>
      <c r="D7334" s="138">
        <v>35230</v>
      </c>
      <c r="E7334" s="142"/>
      <c r="F7334" s="141">
        <v>7.94</v>
      </c>
      <c r="G7334" s="126"/>
      <c r="H7334" s="126"/>
      <c r="I7334" s="126"/>
    </row>
    <row r="7335" spans="3:9" x14ac:dyDescent="0.2">
      <c r="C7335" s="126"/>
      <c r="D7335" s="138">
        <v>35229</v>
      </c>
      <c r="E7335" s="142"/>
      <c r="F7335" s="141">
        <v>7.94</v>
      </c>
      <c r="G7335" s="126"/>
      <c r="H7335" s="126"/>
      <c r="I7335" s="126"/>
    </row>
    <row r="7336" spans="3:9" x14ac:dyDescent="0.2">
      <c r="C7336" s="126"/>
      <c r="D7336" s="138">
        <v>35228</v>
      </c>
      <c r="E7336" s="142"/>
      <c r="F7336" s="141">
        <v>7.9269999999999996</v>
      </c>
      <c r="G7336" s="126"/>
      <c r="H7336" s="126"/>
      <c r="I7336" s="126"/>
    </row>
    <row r="7337" spans="3:9" x14ac:dyDescent="0.2">
      <c r="C7337" s="126"/>
      <c r="D7337" s="138">
        <v>35227</v>
      </c>
      <c r="E7337" s="142"/>
      <c r="F7337" s="141">
        <v>7.915</v>
      </c>
      <c r="G7337" s="126"/>
      <c r="H7337" s="126"/>
      <c r="I7337" s="126"/>
    </row>
    <row r="7338" spans="3:9" x14ac:dyDescent="0.2">
      <c r="C7338" s="126"/>
      <c r="D7338" s="138">
        <v>35226</v>
      </c>
      <c r="E7338" s="142"/>
      <c r="F7338" s="141">
        <v>7.9020000000000001</v>
      </c>
      <c r="G7338" s="126"/>
      <c r="H7338" s="126"/>
      <c r="I7338" s="126"/>
    </row>
    <row r="7339" spans="3:9" x14ac:dyDescent="0.2">
      <c r="C7339" s="126"/>
      <c r="D7339" s="138">
        <v>35223</v>
      </c>
      <c r="E7339" s="142"/>
      <c r="F7339" s="141">
        <v>7.883</v>
      </c>
      <c r="G7339" s="126"/>
      <c r="H7339" s="126"/>
      <c r="I7339" s="126"/>
    </row>
    <row r="7340" spans="3:9" x14ac:dyDescent="0.2">
      <c r="C7340" s="126"/>
      <c r="D7340" s="138">
        <v>35222</v>
      </c>
      <c r="E7340" s="142"/>
      <c r="F7340" s="141">
        <v>7.87</v>
      </c>
      <c r="G7340" s="126"/>
      <c r="H7340" s="126"/>
      <c r="I7340" s="126"/>
    </row>
    <row r="7341" spans="3:9" x14ac:dyDescent="0.2">
      <c r="C7341" s="126"/>
      <c r="D7341" s="138">
        <v>35221</v>
      </c>
      <c r="E7341" s="142"/>
      <c r="F7341" s="141">
        <v>7.8789999999999996</v>
      </c>
      <c r="G7341" s="126"/>
      <c r="H7341" s="126"/>
      <c r="I7341" s="126"/>
    </row>
    <row r="7342" spans="3:9" x14ac:dyDescent="0.2">
      <c r="C7342" s="126"/>
      <c r="D7342" s="138">
        <v>35220</v>
      </c>
      <c r="E7342" s="142"/>
      <c r="F7342" s="141">
        <v>7.88</v>
      </c>
      <c r="G7342" s="126"/>
      <c r="H7342" s="126"/>
      <c r="I7342" s="126"/>
    </row>
    <row r="7343" spans="3:9" x14ac:dyDescent="0.2">
      <c r="C7343" s="126"/>
      <c r="D7343" s="138">
        <v>35219</v>
      </c>
      <c r="E7343" s="142"/>
      <c r="F7343" s="141">
        <v>7.8449999999999998</v>
      </c>
      <c r="G7343" s="126"/>
      <c r="H7343" s="126"/>
      <c r="I7343" s="126"/>
    </row>
    <row r="7344" spans="3:9" x14ac:dyDescent="0.2">
      <c r="C7344" s="126"/>
      <c r="D7344" s="138">
        <v>35216</v>
      </c>
      <c r="E7344" s="142"/>
      <c r="F7344" s="141">
        <v>7.81</v>
      </c>
      <c r="G7344" s="126"/>
      <c r="H7344" s="126"/>
      <c r="I7344" s="126"/>
    </row>
    <row r="7345" spans="3:9" x14ac:dyDescent="0.2">
      <c r="C7345" s="126"/>
      <c r="D7345" s="138">
        <v>35215</v>
      </c>
      <c r="E7345" s="142"/>
      <c r="F7345" s="141">
        <v>7.8019999999999996</v>
      </c>
      <c r="G7345" s="126"/>
      <c r="H7345" s="126"/>
      <c r="I7345" s="126"/>
    </row>
    <row r="7346" spans="3:9" x14ac:dyDescent="0.2">
      <c r="C7346" s="126"/>
      <c r="D7346" s="138">
        <v>35214</v>
      </c>
      <c r="E7346" s="142"/>
      <c r="F7346" s="141">
        <v>7.8</v>
      </c>
      <c r="G7346" s="126"/>
      <c r="H7346" s="126"/>
      <c r="I7346" s="126"/>
    </row>
    <row r="7347" spans="3:9" x14ac:dyDescent="0.2">
      <c r="C7347" s="126"/>
      <c r="D7347" s="138">
        <v>35213</v>
      </c>
      <c r="E7347" s="142"/>
      <c r="F7347" s="141">
        <v>7.8</v>
      </c>
      <c r="G7347" s="126"/>
      <c r="H7347" s="126"/>
      <c r="I7347" s="126"/>
    </row>
    <row r="7348" spans="3:9" x14ac:dyDescent="0.2">
      <c r="C7348" s="126"/>
      <c r="D7348" s="138">
        <v>35212</v>
      </c>
      <c r="E7348" s="142"/>
      <c r="F7348" s="141">
        <v>7.79</v>
      </c>
      <c r="G7348" s="126"/>
      <c r="H7348" s="126"/>
      <c r="I7348" s="126"/>
    </row>
    <row r="7349" spans="3:9" x14ac:dyDescent="0.2">
      <c r="C7349" s="126"/>
      <c r="D7349" s="138">
        <v>35209</v>
      </c>
      <c r="E7349" s="142"/>
      <c r="F7349" s="141">
        <v>7.7789999999999999</v>
      </c>
      <c r="G7349" s="126"/>
      <c r="H7349" s="126"/>
      <c r="I7349" s="126"/>
    </row>
    <row r="7350" spans="3:9" x14ac:dyDescent="0.2">
      <c r="C7350" s="126"/>
      <c r="D7350" s="138">
        <v>35208</v>
      </c>
      <c r="E7350" s="142"/>
      <c r="F7350" s="141">
        <v>7.77</v>
      </c>
      <c r="G7350" s="126"/>
      <c r="H7350" s="126"/>
      <c r="I7350" s="126"/>
    </row>
    <row r="7351" spans="3:9" x14ac:dyDescent="0.2">
      <c r="C7351" s="126"/>
      <c r="D7351" s="138">
        <v>35206</v>
      </c>
      <c r="E7351" s="142"/>
      <c r="F7351" s="141">
        <v>7.76</v>
      </c>
      <c r="G7351" s="126"/>
      <c r="H7351" s="126"/>
      <c r="I7351" s="126"/>
    </row>
    <row r="7352" spans="3:9" x14ac:dyDescent="0.2">
      <c r="C7352" s="126"/>
      <c r="D7352" s="138">
        <v>35205</v>
      </c>
      <c r="E7352" s="142"/>
      <c r="F7352" s="141">
        <v>7.7560000000000002</v>
      </c>
      <c r="G7352" s="126"/>
      <c r="H7352" s="126"/>
      <c r="I7352" s="126"/>
    </row>
    <row r="7353" spans="3:9" x14ac:dyDescent="0.2">
      <c r="C7353" s="126"/>
      <c r="D7353" s="138">
        <v>35202</v>
      </c>
      <c r="E7353" s="142"/>
      <c r="F7353" s="141">
        <v>7.7530000000000001</v>
      </c>
      <c r="G7353" s="126"/>
      <c r="H7353" s="126"/>
      <c r="I7353" s="126"/>
    </row>
    <row r="7354" spans="3:9" x14ac:dyDescent="0.2">
      <c r="C7354" s="126"/>
      <c r="D7354" s="138">
        <v>35201</v>
      </c>
      <c r="E7354" s="142"/>
      <c r="F7354" s="141">
        <v>7.76</v>
      </c>
      <c r="G7354" s="126"/>
      <c r="H7354" s="126"/>
      <c r="I7354" s="126"/>
    </row>
    <row r="7355" spans="3:9" x14ac:dyDescent="0.2">
      <c r="C7355" s="126"/>
      <c r="D7355" s="138">
        <v>35200</v>
      </c>
      <c r="E7355" s="142"/>
      <c r="F7355" s="141">
        <v>7.76</v>
      </c>
      <c r="G7355" s="126"/>
      <c r="H7355" s="126"/>
      <c r="I7355" s="126"/>
    </row>
    <row r="7356" spans="3:9" x14ac:dyDescent="0.2">
      <c r="C7356" s="126"/>
      <c r="D7356" s="138">
        <v>35199</v>
      </c>
      <c r="E7356" s="142"/>
      <c r="F7356" s="141">
        <v>7.76</v>
      </c>
      <c r="G7356" s="126"/>
      <c r="H7356" s="126"/>
      <c r="I7356" s="126"/>
    </row>
    <row r="7357" spans="3:9" x14ac:dyDescent="0.2">
      <c r="C7357" s="126"/>
      <c r="D7357" s="138">
        <v>35198</v>
      </c>
      <c r="E7357" s="142"/>
      <c r="F7357" s="141">
        <v>7.7519999999999998</v>
      </c>
      <c r="G7357" s="126"/>
      <c r="H7357" s="126"/>
      <c r="I7357" s="126"/>
    </row>
    <row r="7358" spans="3:9" x14ac:dyDescent="0.2">
      <c r="C7358" s="126"/>
      <c r="D7358" s="138">
        <v>35195</v>
      </c>
      <c r="E7358" s="142"/>
      <c r="F7358" s="141">
        <v>7.74</v>
      </c>
      <c r="G7358" s="126"/>
      <c r="H7358" s="126"/>
      <c r="I7358" s="126"/>
    </row>
    <row r="7359" spans="3:9" x14ac:dyDescent="0.2">
      <c r="C7359" s="126"/>
      <c r="D7359" s="138">
        <v>35194</v>
      </c>
      <c r="E7359" s="142"/>
      <c r="F7359" s="141">
        <v>7.76</v>
      </c>
      <c r="G7359" s="126"/>
      <c r="H7359" s="126"/>
      <c r="I7359" s="126"/>
    </row>
    <row r="7360" spans="3:9" x14ac:dyDescent="0.2">
      <c r="C7360" s="126"/>
      <c r="D7360" s="138">
        <v>35193</v>
      </c>
      <c r="E7360" s="142"/>
      <c r="F7360" s="141">
        <v>7.76</v>
      </c>
      <c r="G7360" s="126"/>
      <c r="H7360" s="126"/>
      <c r="I7360" s="126"/>
    </row>
    <row r="7361" spans="3:9" x14ac:dyDescent="0.2">
      <c r="C7361" s="126"/>
      <c r="D7361" s="138">
        <v>35192</v>
      </c>
      <c r="E7361" s="142"/>
      <c r="F7361" s="141">
        <v>7.7249999999999996</v>
      </c>
      <c r="G7361" s="126"/>
      <c r="H7361" s="126"/>
      <c r="I7361" s="126"/>
    </row>
    <row r="7362" spans="3:9" x14ac:dyDescent="0.2">
      <c r="C7362" s="126"/>
      <c r="D7362" s="138">
        <v>35191</v>
      </c>
      <c r="E7362" s="142"/>
      <c r="F7362" s="141">
        <v>7.6970000000000001</v>
      </c>
      <c r="G7362" s="126"/>
      <c r="H7362" s="126"/>
      <c r="I7362" s="126"/>
    </row>
    <row r="7363" spans="3:9" x14ac:dyDescent="0.2">
      <c r="C7363" s="126"/>
      <c r="D7363" s="138">
        <v>35188</v>
      </c>
      <c r="E7363" s="142"/>
      <c r="F7363" s="141">
        <v>7.68</v>
      </c>
      <c r="G7363" s="126"/>
      <c r="H7363" s="126"/>
      <c r="I7363" s="126"/>
    </row>
    <row r="7364" spans="3:9" x14ac:dyDescent="0.2">
      <c r="C7364" s="126"/>
      <c r="D7364" s="138">
        <v>35187</v>
      </c>
      <c r="E7364" s="142"/>
      <c r="F7364" s="141">
        <v>7.6740000000000004</v>
      </c>
      <c r="G7364" s="126"/>
      <c r="H7364" s="126"/>
      <c r="I7364" s="126"/>
    </row>
    <row r="7365" spans="3:9" x14ac:dyDescent="0.2">
      <c r="C7365" s="126"/>
      <c r="D7365" s="138">
        <v>35185</v>
      </c>
      <c r="E7365" s="142"/>
      <c r="F7365" s="141">
        <v>7.665</v>
      </c>
      <c r="G7365" s="126"/>
      <c r="H7365" s="126"/>
      <c r="I7365" s="126"/>
    </row>
    <row r="7366" spans="3:9" x14ac:dyDescent="0.2">
      <c r="C7366" s="126"/>
      <c r="D7366" s="138">
        <v>35184</v>
      </c>
      <c r="E7366" s="142"/>
      <c r="F7366" s="141">
        <v>7.66</v>
      </c>
      <c r="G7366" s="126"/>
      <c r="H7366" s="126"/>
      <c r="I7366" s="126"/>
    </row>
    <row r="7367" spans="3:9" x14ac:dyDescent="0.2">
      <c r="C7367" s="126"/>
      <c r="D7367" s="138">
        <v>35181</v>
      </c>
      <c r="E7367" s="142"/>
      <c r="F7367" s="141">
        <v>7.6550000000000002</v>
      </c>
      <c r="G7367" s="126"/>
      <c r="H7367" s="126"/>
      <c r="I7367" s="126"/>
    </row>
    <row r="7368" spans="3:9" x14ac:dyDescent="0.2">
      <c r="C7368" s="126"/>
      <c r="D7368" s="138">
        <v>35180</v>
      </c>
      <c r="E7368" s="142"/>
      <c r="F7368" s="141">
        <v>7.6529999999999996</v>
      </c>
      <c r="G7368" s="126"/>
      <c r="H7368" s="126"/>
      <c r="I7368" s="126"/>
    </row>
    <row r="7369" spans="3:9" x14ac:dyDescent="0.2">
      <c r="C7369" s="126"/>
      <c r="D7369" s="138">
        <v>35179</v>
      </c>
      <c r="E7369" s="142"/>
      <c r="F7369" s="141">
        <v>7.65</v>
      </c>
      <c r="G7369" s="126"/>
      <c r="H7369" s="126"/>
      <c r="I7369" s="126"/>
    </row>
    <row r="7370" spans="3:9" x14ac:dyDescent="0.2">
      <c r="C7370" s="126"/>
      <c r="D7370" s="138">
        <v>35178</v>
      </c>
      <c r="E7370" s="142"/>
      <c r="F7370" s="141">
        <v>7.6420000000000003</v>
      </c>
      <c r="G7370" s="126"/>
      <c r="H7370" s="126"/>
      <c r="I7370" s="126"/>
    </row>
    <row r="7371" spans="3:9" x14ac:dyDescent="0.2">
      <c r="C7371" s="126"/>
      <c r="D7371" s="138">
        <v>35177</v>
      </c>
      <c r="E7371" s="142"/>
      <c r="F7371" s="141">
        <v>7.63</v>
      </c>
      <c r="G7371" s="126"/>
      <c r="H7371" s="126"/>
      <c r="I7371" s="126"/>
    </row>
    <row r="7372" spans="3:9" x14ac:dyDescent="0.2">
      <c r="C7372" s="126"/>
      <c r="D7372" s="138">
        <v>35173</v>
      </c>
      <c r="E7372" s="142"/>
      <c r="F7372" s="141">
        <v>7.625</v>
      </c>
      <c r="G7372" s="126"/>
      <c r="H7372" s="126"/>
      <c r="I7372" s="126"/>
    </row>
    <row r="7373" spans="3:9" x14ac:dyDescent="0.2">
      <c r="C7373" s="126"/>
      <c r="D7373" s="138">
        <v>35172</v>
      </c>
      <c r="E7373" s="142"/>
      <c r="F7373" s="141">
        <v>7.6150000000000002</v>
      </c>
      <c r="G7373" s="126"/>
      <c r="H7373" s="126"/>
      <c r="I7373" s="126"/>
    </row>
    <row r="7374" spans="3:9" x14ac:dyDescent="0.2">
      <c r="C7374" s="126"/>
      <c r="D7374" s="138">
        <v>35171</v>
      </c>
      <c r="E7374" s="142"/>
      <c r="F7374" s="141">
        <v>7.6280000000000001</v>
      </c>
      <c r="G7374" s="126"/>
      <c r="H7374" s="126"/>
      <c r="I7374" s="126"/>
    </row>
    <row r="7375" spans="3:9" x14ac:dyDescent="0.2">
      <c r="C7375" s="126"/>
      <c r="D7375" s="138">
        <v>35170</v>
      </c>
      <c r="E7375" s="142"/>
      <c r="F7375" s="141">
        <v>7.61</v>
      </c>
      <c r="G7375" s="126"/>
      <c r="H7375" s="126"/>
      <c r="I7375" s="126"/>
    </row>
    <row r="7376" spans="3:9" x14ac:dyDescent="0.2">
      <c r="C7376" s="126"/>
      <c r="D7376" s="138">
        <v>35167</v>
      </c>
      <c r="E7376" s="142"/>
      <c r="F7376" s="141">
        <v>7.5919999999999996</v>
      </c>
      <c r="G7376" s="126"/>
      <c r="H7376" s="126"/>
      <c r="I7376" s="126"/>
    </row>
    <row r="7377" spans="3:9" x14ac:dyDescent="0.2">
      <c r="C7377" s="126"/>
      <c r="D7377" s="138">
        <v>35166</v>
      </c>
      <c r="E7377" s="142"/>
      <c r="F7377" s="141">
        <v>7.5869999999999997</v>
      </c>
      <c r="G7377" s="126"/>
      <c r="H7377" s="126"/>
      <c r="I7377" s="126"/>
    </row>
    <row r="7378" spans="3:9" x14ac:dyDescent="0.2">
      <c r="C7378" s="126"/>
      <c r="D7378" s="138">
        <v>35165</v>
      </c>
      <c r="E7378" s="142"/>
      <c r="F7378" s="141">
        <v>7.5819999999999999</v>
      </c>
      <c r="G7378" s="126"/>
      <c r="H7378" s="126"/>
      <c r="I7378" s="126"/>
    </row>
    <row r="7379" spans="3:9" x14ac:dyDescent="0.2">
      <c r="C7379" s="126"/>
      <c r="D7379" s="138">
        <v>35164</v>
      </c>
      <c r="E7379" s="142"/>
      <c r="F7379" s="141">
        <v>7.5720000000000001</v>
      </c>
      <c r="G7379" s="126"/>
      <c r="H7379" s="126"/>
      <c r="I7379" s="126"/>
    </row>
    <row r="7380" spans="3:9" x14ac:dyDescent="0.2">
      <c r="C7380" s="126"/>
      <c r="D7380" s="138">
        <v>35163</v>
      </c>
      <c r="E7380" s="142"/>
      <c r="F7380" s="141">
        <v>7.5620000000000003</v>
      </c>
      <c r="G7380" s="126"/>
      <c r="H7380" s="126"/>
      <c r="I7380" s="126"/>
    </row>
    <row r="7381" spans="3:9" x14ac:dyDescent="0.2">
      <c r="C7381" s="126"/>
      <c r="D7381" s="138">
        <v>35159</v>
      </c>
      <c r="E7381" s="142"/>
      <c r="F7381" s="141">
        <v>7.5449999999999999</v>
      </c>
      <c r="G7381" s="126"/>
      <c r="H7381" s="126"/>
      <c r="I7381" s="126"/>
    </row>
    <row r="7382" spans="3:9" x14ac:dyDescent="0.2">
      <c r="C7382" s="126"/>
      <c r="D7382" s="138">
        <v>35158</v>
      </c>
      <c r="E7382" s="142"/>
      <c r="F7382" s="141">
        <v>7.5449999999999999</v>
      </c>
      <c r="G7382" s="126"/>
      <c r="H7382" s="126"/>
      <c r="I7382" s="126"/>
    </row>
    <row r="7383" spans="3:9" x14ac:dyDescent="0.2">
      <c r="C7383" s="126"/>
      <c r="D7383" s="138">
        <v>35157</v>
      </c>
      <c r="E7383" s="142"/>
      <c r="F7383" s="141">
        <v>7.54</v>
      </c>
      <c r="G7383" s="126"/>
      <c r="H7383" s="126"/>
      <c r="I7383" s="126"/>
    </row>
    <row r="7384" spans="3:9" x14ac:dyDescent="0.2">
      <c r="C7384" s="126"/>
      <c r="D7384" s="138">
        <v>35156</v>
      </c>
      <c r="E7384" s="142"/>
      <c r="F7384" s="141">
        <v>7.532</v>
      </c>
      <c r="G7384" s="126"/>
      <c r="H7384" s="126"/>
      <c r="I7384" s="126"/>
    </row>
    <row r="7385" spans="3:9" x14ac:dyDescent="0.2">
      <c r="C7385" s="126"/>
      <c r="D7385" s="138">
        <v>35153</v>
      </c>
      <c r="E7385" s="142"/>
      <c r="F7385" s="141">
        <v>7.52</v>
      </c>
      <c r="G7385" s="126"/>
      <c r="H7385" s="126"/>
      <c r="I7385" s="126"/>
    </row>
    <row r="7386" spans="3:9" x14ac:dyDescent="0.2">
      <c r="C7386" s="126"/>
      <c r="D7386" s="138">
        <v>35152</v>
      </c>
      <c r="E7386" s="142"/>
      <c r="F7386" s="141">
        <v>7.5250000000000004</v>
      </c>
      <c r="G7386" s="126"/>
      <c r="H7386" s="126"/>
      <c r="I7386" s="126"/>
    </row>
    <row r="7387" spans="3:9" x14ac:dyDescent="0.2">
      <c r="C7387" s="126"/>
      <c r="D7387" s="138">
        <v>35151</v>
      </c>
      <c r="E7387" s="142"/>
      <c r="F7387" s="141">
        <v>7.52</v>
      </c>
      <c r="G7387" s="126"/>
      <c r="H7387" s="126"/>
      <c r="I7387" s="126"/>
    </row>
    <row r="7388" spans="3:9" x14ac:dyDescent="0.2">
      <c r="C7388" s="126"/>
      <c r="D7388" s="138">
        <v>35150</v>
      </c>
      <c r="E7388" s="142"/>
      <c r="F7388" s="141">
        <v>7.5170000000000003</v>
      </c>
      <c r="G7388" s="126"/>
      <c r="H7388" s="126"/>
      <c r="I7388" s="126"/>
    </row>
    <row r="7389" spans="3:9" x14ac:dyDescent="0.2">
      <c r="C7389" s="126"/>
      <c r="D7389" s="138">
        <v>35149</v>
      </c>
      <c r="E7389" s="142"/>
      <c r="F7389" s="141">
        <v>7.5149999999999997</v>
      </c>
      <c r="G7389" s="126"/>
      <c r="H7389" s="126"/>
      <c r="I7389" s="126"/>
    </row>
    <row r="7390" spans="3:9" x14ac:dyDescent="0.2">
      <c r="C7390" s="126"/>
      <c r="D7390" s="138">
        <v>35146</v>
      </c>
      <c r="E7390" s="142"/>
      <c r="F7390" s="141">
        <v>7.4969999999999999</v>
      </c>
      <c r="G7390" s="126"/>
      <c r="H7390" s="126"/>
      <c r="I7390" s="126"/>
    </row>
    <row r="7391" spans="3:9" x14ac:dyDescent="0.2">
      <c r="C7391" s="126"/>
      <c r="D7391" s="138">
        <v>35145</v>
      </c>
      <c r="E7391" s="142"/>
      <c r="F7391" s="141">
        <v>7.4969999999999999</v>
      </c>
      <c r="G7391" s="126"/>
      <c r="H7391" s="126"/>
      <c r="I7391" s="126"/>
    </row>
    <row r="7392" spans="3:9" x14ac:dyDescent="0.2">
      <c r="C7392" s="126"/>
      <c r="D7392" s="138">
        <v>35144</v>
      </c>
      <c r="E7392" s="142"/>
      <c r="F7392" s="141">
        <v>7.492</v>
      </c>
      <c r="G7392" s="126"/>
      <c r="H7392" s="126"/>
      <c r="I7392" s="126"/>
    </row>
    <row r="7393" spans="3:9" x14ac:dyDescent="0.2">
      <c r="C7393" s="126"/>
      <c r="D7393" s="138">
        <v>35143</v>
      </c>
      <c r="E7393" s="142"/>
      <c r="F7393" s="141">
        <v>7.4850000000000003</v>
      </c>
      <c r="G7393" s="126"/>
      <c r="H7393" s="126"/>
      <c r="I7393" s="126"/>
    </row>
    <row r="7394" spans="3:9" x14ac:dyDescent="0.2">
      <c r="C7394" s="126"/>
      <c r="D7394" s="138">
        <v>35142</v>
      </c>
      <c r="E7394" s="142"/>
      <c r="F7394" s="141">
        <v>7.48</v>
      </c>
      <c r="G7394" s="126"/>
      <c r="H7394" s="126"/>
      <c r="I7394" s="126"/>
    </row>
    <row r="7395" spans="3:9" x14ac:dyDescent="0.2">
      <c r="C7395" s="126"/>
      <c r="D7395" s="138">
        <v>35139</v>
      </c>
      <c r="E7395" s="142"/>
      <c r="F7395" s="141">
        <v>7.4649999999999999</v>
      </c>
      <c r="G7395" s="126"/>
      <c r="H7395" s="126"/>
      <c r="I7395" s="126"/>
    </row>
    <row r="7396" spans="3:9" x14ac:dyDescent="0.2">
      <c r="C7396" s="126"/>
      <c r="D7396" s="138">
        <v>35138</v>
      </c>
      <c r="E7396" s="142"/>
      <c r="F7396" s="141">
        <v>7.4649999999999999</v>
      </c>
      <c r="G7396" s="126"/>
      <c r="H7396" s="126"/>
      <c r="I7396" s="126"/>
    </row>
    <row r="7397" spans="3:9" x14ac:dyDescent="0.2">
      <c r="C7397" s="126"/>
      <c r="D7397" s="138">
        <v>35137</v>
      </c>
      <c r="E7397" s="142"/>
      <c r="F7397" s="141">
        <v>7.4649999999999999</v>
      </c>
      <c r="G7397" s="126"/>
      <c r="H7397" s="126"/>
      <c r="I7397" s="126"/>
    </row>
    <row r="7398" spans="3:9" x14ac:dyDescent="0.2">
      <c r="C7398" s="126"/>
      <c r="D7398" s="138">
        <v>35136</v>
      </c>
      <c r="E7398" s="142"/>
      <c r="F7398" s="141">
        <v>7.4569999999999999</v>
      </c>
      <c r="G7398" s="126"/>
      <c r="H7398" s="126"/>
      <c r="I7398" s="126"/>
    </row>
    <row r="7399" spans="3:9" x14ac:dyDescent="0.2">
      <c r="C7399" s="126"/>
      <c r="D7399" s="138">
        <v>35135</v>
      </c>
      <c r="E7399" s="142"/>
      <c r="F7399" s="141">
        <v>7.45</v>
      </c>
      <c r="G7399" s="126"/>
      <c r="H7399" s="126"/>
      <c r="I7399" s="126"/>
    </row>
    <row r="7400" spans="3:9" x14ac:dyDescent="0.2">
      <c r="C7400" s="126"/>
      <c r="D7400" s="138">
        <v>35132</v>
      </c>
      <c r="E7400" s="142"/>
      <c r="F7400" s="141">
        <v>7.4320000000000004</v>
      </c>
      <c r="G7400" s="126"/>
      <c r="H7400" s="126"/>
      <c r="I7400" s="126"/>
    </row>
    <row r="7401" spans="3:9" x14ac:dyDescent="0.2">
      <c r="C7401" s="126"/>
      <c r="D7401" s="138">
        <v>35131</v>
      </c>
      <c r="E7401" s="142"/>
      <c r="F7401" s="141">
        <v>7.4290000000000003</v>
      </c>
      <c r="G7401" s="126"/>
      <c r="H7401" s="126"/>
      <c r="I7401" s="126"/>
    </row>
    <row r="7402" spans="3:9" x14ac:dyDescent="0.2">
      <c r="C7402" s="126"/>
      <c r="D7402" s="138">
        <v>35130</v>
      </c>
      <c r="E7402" s="142"/>
      <c r="F7402" s="141">
        <v>7.42</v>
      </c>
      <c r="G7402" s="126"/>
      <c r="H7402" s="126"/>
      <c r="I7402" s="126"/>
    </row>
    <row r="7403" spans="3:9" x14ac:dyDescent="0.2">
      <c r="C7403" s="126"/>
      <c r="D7403" s="138">
        <v>35129</v>
      </c>
      <c r="E7403" s="142"/>
      <c r="F7403" s="141">
        <v>7.415</v>
      </c>
      <c r="G7403" s="126"/>
      <c r="H7403" s="126"/>
      <c r="I7403" s="126"/>
    </row>
    <row r="7404" spans="3:9" x14ac:dyDescent="0.2">
      <c r="C7404" s="126"/>
      <c r="D7404" s="138">
        <v>35128</v>
      </c>
      <c r="E7404" s="142"/>
      <c r="F7404" s="141">
        <v>7.4139999999999997</v>
      </c>
      <c r="G7404" s="126"/>
      <c r="H7404" s="126"/>
      <c r="I7404" s="126"/>
    </row>
    <row r="7405" spans="3:9" x14ac:dyDescent="0.2">
      <c r="C7405" s="126"/>
      <c r="D7405" s="138">
        <v>35125</v>
      </c>
      <c r="E7405" s="142"/>
      <c r="F7405" s="141">
        <v>7.3970000000000002</v>
      </c>
      <c r="G7405" s="126"/>
      <c r="H7405" s="126"/>
      <c r="I7405" s="126"/>
    </row>
    <row r="7406" spans="3:9" x14ac:dyDescent="0.2">
      <c r="C7406" s="126"/>
      <c r="D7406" s="138">
        <v>35124</v>
      </c>
      <c r="E7406" s="142"/>
      <c r="F7406" s="141">
        <v>7.3849999999999998</v>
      </c>
      <c r="G7406" s="126"/>
      <c r="H7406" s="126"/>
      <c r="I7406" s="126"/>
    </row>
    <row r="7407" spans="3:9" x14ac:dyDescent="0.2">
      <c r="C7407" s="126"/>
      <c r="D7407" s="138">
        <v>35123</v>
      </c>
      <c r="E7407" s="142"/>
      <c r="F7407" s="141">
        <v>7.3860000000000001</v>
      </c>
      <c r="G7407" s="126"/>
      <c r="H7407" s="126"/>
      <c r="I7407" s="126"/>
    </row>
    <row r="7408" spans="3:9" x14ac:dyDescent="0.2">
      <c r="C7408" s="126"/>
      <c r="D7408" s="138">
        <v>35122</v>
      </c>
      <c r="E7408" s="142"/>
      <c r="F7408" s="141">
        <v>7.3819999999999997</v>
      </c>
      <c r="G7408" s="126"/>
      <c r="H7408" s="126"/>
      <c r="I7408" s="126"/>
    </row>
    <row r="7409" spans="3:9" x14ac:dyDescent="0.2">
      <c r="C7409" s="126"/>
      <c r="D7409" s="138">
        <v>35121</v>
      </c>
      <c r="E7409" s="142"/>
      <c r="F7409" s="141">
        <v>7.3730000000000002</v>
      </c>
      <c r="G7409" s="126"/>
      <c r="H7409" s="126"/>
      <c r="I7409" s="126"/>
    </row>
    <row r="7410" spans="3:9" x14ac:dyDescent="0.2">
      <c r="C7410" s="126"/>
      <c r="D7410" s="138">
        <v>35118</v>
      </c>
      <c r="E7410" s="142"/>
      <c r="F7410" s="141">
        <v>7.36</v>
      </c>
      <c r="G7410" s="126"/>
      <c r="H7410" s="126"/>
      <c r="I7410" s="126"/>
    </row>
    <row r="7411" spans="3:9" x14ac:dyDescent="0.2">
      <c r="C7411" s="126"/>
      <c r="D7411" s="138">
        <v>35117</v>
      </c>
      <c r="E7411" s="142"/>
      <c r="F7411" s="141">
        <v>7.3570000000000002</v>
      </c>
      <c r="G7411" s="126"/>
      <c r="H7411" s="126"/>
      <c r="I7411" s="126"/>
    </row>
    <row r="7412" spans="3:9" x14ac:dyDescent="0.2">
      <c r="C7412" s="126"/>
      <c r="D7412" s="138">
        <v>35116</v>
      </c>
      <c r="E7412" s="142"/>
      <c r="F7412" s="141">
        <v>7.3449999999999998</v>
      </c>
      <c r="G7412" s="126"/>
      <c r="H7412" s="126"/>
      <c r="I7412" s="126"/>
    </row>
    <row r="7413" spans="3:9" x14ac:dyDescent="0.2">
      <c r="C7413" s="126"/>
      <c r="D7413" s="138">
        <v>35111</v>
      </c>
      <c r="E7413" s="142"/>
      <c r="F7413" s="141">
        <v>7.3220000000000001</v>
      </c>
      <c r="G7413" s="126"/>
      <c r="H7413" s="126"/>
      <c r="I7413" s="126"/>
    </row>
    <row r="7414" spans="3:9" x14ac:dyDescent="0.2">
      <c r="C7414" s="126"/>
      <c r="D7414" s="138">
        <v>35110</v>
      </c>
      <c r="E7414" s="142"/>
      <c r="F7414" s="141">
        <v>7.3179999999999996</v>
      </c>
      <c r="G7414" s="126"/>
      <c r="H7414" s="126"/>
      <c r="I7414" s="126"/>
    </row>
    <row r="7415" spans="3:9" x14ac:dyDescent="0.2">
      <c r="C7415" s="126"/>
      <c r="D7415" s="138">
        <v>35109</v>
      </c>
      <c r="E7415" s="142"/>
      <c r="F7415" s="141">
        <v>7.32</v>
      </c>
      <c r="G7415" s="126"/>
      <c r="H7415" s="126"/>
      <c r="I7415" s="126"/>
    </row>
    <row r="7416" spans="3:9" x14ac:dyDescent="0.2">
      <c r="C7416" s="126"/>
      <c r="D7416" s="138">
        <v>35108</v>
      </c>
      <c r="E7416" s="142"/>
      <c r="F7416" s="141">
        <v>7.3170000000000002</v>
      </c>
      <c r="G7416" s="126"/>
      <c r="H7416" s="126"/>
      <c r="I7416" s="126"/>
    </row>
    <row r="7417" spans="3:9" x14ac:dyDescent="0.2">
      <c r="C7417" s="126"/>
      <c r="D7417" s="138">
        <v>35107</v>
      </c>
      <c r="E7417" s="142"/>
      <c r="F7417" s="141">
        <v>7.3070000000000004</v>
      </c>
      <c r="G7417" s="126"/>
      <c r="H7417" s="126"/>
      <c r="I7417" s="126"/>
    </row>
    <row r="7418" spans="3:9" x14ac:dyDescent="0.2">
      <c r="C7418" s="126"/>
      <c r="D7418" s="138">
        <v>35104</v>
      </c>
      <c r="E7418" s="142"/>
      <c r="F7418" s="141">
        <v>7.2949999999999999</v>
      </c>
      <c r="G7418" s="126"/>
      <c r="H7418" s="126"/>
      <c r="I7418" s="126"/>
    </row>
    <row r="7419" spans="3:9" x14ac:dyDescent="0.2">
      <c r="C7419" s="126"/>
      <c r="D7419" s="138">
        <v>35103</v>
      </c>
      <c r="E7419" s="142"/>
      <c r="F7419" s="141">
        <v>7.29</v>
      </c>
      <c r="G7419" s="126"/>
      <c r="H7419" s="126"/>
      <c r="I7419" s="126"/>
    </row>
    <row r="7420" spans="3:9" x14ac:dyDescent="0.2">
      <c r="C7420" s="126"/>
      <c r="D7420" s="138">
        <v>35102</v>
      </c>
      <c r="E7420" s="142"/>
      <c r="F7420" s="141">
        <v>7.2880000000000003</v>
      </c>
      <c r="G7420" s="126"/>
      <c r="H7420" s="126"/>
      <c r="I7420" s="126"/>
    </row>
    <row r="7421" spans="3:9" x14ac:dyDescent="0.2">
      <c r="C7421" s="126"/>
      <c r="D7421" s="138">
        <v>35101</v>
      </c>
      <c r="E7421" s="142"/>
      <c r="F7421" s="141">
        <v>7.282</v>
      </c>
      <c r="G7421" s="126"/>
      <c r="H7421" s="126"/>
      <c r="I7421" s="126"/>
    </row>
    <row r="7422" spans="3:9" x14ac:dyDescent="0.2">
      <c r="C7422" s="126"/>
      <c r="D7422" s="138">
        <v>35100</v>
      </c>
      <c r="E7422" s="142"/>
      <c r="F7422" s="141">
        <v>7.2720000000000002</v>
      </c>
      <c r="G7422" s="126"/>
      <c r="H7422" s="126"/>
      <c r="I7422" s="126"/>
    </row>
    <row r="7423" spans="3:9" x14ac:dyDescent="0.2">
      <c r="C7423" s="126"/>
      <c r="D7423" s="138">
        <v>35097</v>
      </c>
      <c r="E7423" s="142"/>
      <c r="F7423" s="141">
        <v>7.2480000000000002</v>
      </c>
      <c r="G7423" s="126"/>
      <c r="H7423" s="126"/>
      <c r="I7423" s="126"/>
    </row>
    <row r="7424" spans="3:9" x14ac:dyDescent="0.2">
      <c r="C7424" s="126"/>
      <c r="D7424" s="138">
        <v>35096</v>
      </c>
      <c r="E7424" s="142"/>
      <c r="F7424" s="141">
        <v>7.2530000000000001</v>
      </c>
      <c r="G7424" s="126"/>
      <c r="H7424" s="126"/>
      <c r="I7424" s="126"/>
    </row>
    <row r="7425" spans="3:9" x14ac:dyDescent="0.2">
      <c r="C7425" s="126"/>
      <c r="D7425" s="138">
        <v>35095</v>
      </c>
      <c r="E7425" s="142"/>
      <c r="F7425" s="141">
        <v>7.24</v>
      </c>
      <c r="G7425" s="126"/>
      <c r="H7425" s="126"/>
      <c r="I7425" s="126"/>
    </row>
    <row r="7426" spans="3:9" x14ac:dyDescent="0.2">
      <c r="C7426" s="126"/>
      <c r="D7426" s="138">
        <v>35094</v>
      </c>
      <c r="E7426" s="142"/>
      <c r="F7426" s="141">
        <v>7.2329999999999997</v>
      </c>
      <c r="G7426" s="126"/>
      <c r="H7426" s="126"/>
      <c r="I7426" s="126"/>
    </row>
    <row r="7427" spans="3:9" x14ac:dyDescent="0.2">
      <c r="C7427" s="126"/>
      <c r="D7427" s="138">
        <v>35093</v>
      </c>
      <c r="E7427" s="142"/>
      <c r="F7427" s="141">
        <v>7.2249999999999996</v>
      </c>
      <c r="G7427" s="126"/>
      <c r="H7427" s="126"/>
      <c r="I7427" s="126"/>
    </row>
    <row r="7428" spans="3:9" x14ac:dyDescent="0.2">
      <c r="C7428" s="126"/>
      <c r="D7428" s="138">
        <v>35090</v>
      </c>
      <c r="E7428" s="142"/>
      <c r="F7428" s="141">
        <v>7.226</v>
      </c>
      <c r="G7428" s="126"/>
      <c r="H7428" s="126"/>
      <c r="I7428" s="126"/>
    </row>
    <row r="7429" spans="3:9" x14ac:dyDescent="0.2">
      <c r="C7429" s="126"/>
      <c r="D7429" s="138">
        <v>35089</v>
      </c>
      <c r="E7429" s="142"/>
      <c r="F7429" s="141">
        <v>7.22</v>
      </c>
      <c r="G7429" s="126"/>
      <c r="H7429" s="126"/>
      <c r="I7429" s="126"/>
    </row>
    <row r="7430" spans="3:9" x14ac:dyDescent="0.2">
      <c r="C7430" s="126"/>
      <c r="D7430" s="138">
        <v>35088</v>
      </c>
      <c r="E7430" s="142"/>
      <c r="F7430" s="141">
        <v>7.21</v>
      </c>
      <c r="G7430" s="126"/>
      <c r="H7430" s="126"/>
      <c r="I7430" s="126"/>
    </row>
    <row r="7431" spans="3:9" x14ac:dyDescent="0.2">
      <c r="C7431" s="126"/>
      <c r="D7431" s="138">
        <v>35087</v>
      </c>
      <c r="E7431" s="142"/>
      <c r="F7431" s="141">
        <v>7.202</v>
      </c>
      <c r="G7431" s="126"/>
      <c r="H7431" s="126"/>
      <c r="I7431" s="126"/>
    </row>
    <row r="7432" spans="3:9" x14ac:dyDescent="0.2">
      <c r="C7432" s="126"/>
      <c r="D7432" s="138">
        <v>35086</v>
      </c>
      <c r="E7432" s="142"/>
      <c r="F7432" s="141">
        <v>7.2</v>
      </c>
      <c r="G7432" s="126"/>
      <c r="H7432" s="126"/>
      <c r="I7432" s="126"/>
    </row>
    <row r="7433" spans="3:9" x14ac:dyDescent="0.2">
      <c r="C7433" s="126"/>
      <c r="D7433" s="138">
        <v>35083</v>
      </c>
      <c r="E7433" s="142"/>
      <c r="F7433" s="141">
        <v>7.194</v>
      </c>
      <c r="G7433" s="126"/>
      <c r="H7433" s="126"/>
      <c r="I7433" s="126"/>
    </row>
    <row r="7434" spans="3:9" x14ac:dyDescent="0.2">
      <c r="C7434" s="126"/>
      <c r="D7434" s="138">
        <v>35082</v>
      </c>
      <c r="E7434" s="142"/>
      <c r="F7434" s="141">
        <v>7.1950000000000003</v>
      </c>
      <c r="G7434" s="126"/>
      <c r="H7434" s="126"/>
      <c r="I7434" s="126"/>
    </row>
    <row r="7435" spans="3:9" x14ac:dyDescent="0.2">
      <c r="C7435" s="126"/>
      <c r="D7435" s="138">
        <v>35081</v>
      </c>
      <c r="E7435" s="142"/>
      <c r="F7435" s="141">
        <v>7.1870000000000003</v>
      </c>
      <c r="G7435" s="126"/>
      <c r="H7435" s="126"/>
      <c r="I7435" s="126"/>
    </row>
    <row r="7436" spans="3:9" x14ac:dyDescent="0.2">
      <c r="C7436" s="126"/>
      <c r="D7436" s="138">
        <v>35080</v>
      </c>
      <c r="E7436" s="142"/>
      <c r="F7436" s="141">
        <v>7.1870000000000003</v>
      </c>
      <c r="G7436" s="126"/>
      <c r="H7436" s="126"/>
      <c r="I7436" s="126"/>
    </row>
    <row r="7437" spans="3:9" x14ac:dyDescent="0.2">
      <c r="C7437" s="126"/>
      <c r="D7437" s="138">
        <v>35079</v>
      </c>
      <c r="E7437" s="142"/>
      <c r="F7437" s="141">
        <v>7.1769999999999996</v>
      </c>
      <c r="G7437" s="126"/>
      <c r="H7437" s="126"/>
      <c r="I7437" s="126"/>
    </row>
    <row r="7438" spans="3:9" x14ac:dyDescent="0.2">
      <c r="C7438" s="126"/>
      <c r="D7438" s="138">
        <v>35076</v>
      </c>
      <c r="E7438" s="142"/>
      <c r="F7438" s="141">
        <v>7.19</v>
      </c>
      <c r="G7438" s="126"/>
      <c r="H7438" s="126"/>
      <c r="I7438" s="126"/>
    </row>
    <row r="7439" spans="3:9" x14ac:dyDescent="0.2">
      <c r="C7439" s="126"/>
      <c r="D7439" s="138">
        <v>35075</v>
      </c>
      <c r="E7439" s="142"/>
      <c r="F7439" s="141">
        <v>7.1950000000000003</v>
      </c>
      <c r="G7439" s="126"/>
      <c r="H7439" s="126"/>
      <c r="I7439" s="126"/>
    </row>
    <row r="7440" spans="3:9" x14ac:dyDescent="0.2">
      <c r="C7440" s="126"/>
      <c r="D7440" s="138">
        <v>35074</v>
      </c>
      <c r="E7440" s="142"/>
      <c r="F7440" s="141">
        <v>7.2050000000000001</v>
      </c>
      <c r="G7440" s="126"/>
      <c r="H7440" s="126"/>
      <c r="I7440" s="126"/>
    </row>
    <row r="7441" spans="3:9" x14ac:dyDescent="0.2">
      <c r="C7441" s="126"/>
      <c r="D7441" s="138">
        <v>35073</v>
      </c>
      <c r="E7441" s="142"/>
      <c r="F7441" s="141">
        <v>7.21</v>
      </c>
      <c r="G7441" s="126"/>
      <c r="H7441" s="126"/>
      <c r="I7441" s="126"/>
    </row>
    <row r="7442" spans="3:9" x14ac:dyDescent="0.2">
      <c r="C7442" s="126"/>
      <c r="D7442" s="138">
        <v>35072</v>
      </c>
      <c r="E7442" s="142"/>
      <c r="F7442" s="141">
        <v>7.1950000000000003</v>
      </c>
      <c r="G7442" s="126"/>
      <c r="H7442" s="126"/>
      <c r="I7442" s="126"/>
    </row>
    <row r="7443" spans="3:9" x14ac:dyDescent="0.2">
      <c r="C7443" s="126"/>
      <c r="D7443" s="138">
        <v>35069</v>
      </c>
      <c r="E7443" s="142"/>
      <c r="F7443" s="141">
        <v>7.1550000000000002</v>
      </c>
      <c r="G7443" s="126"/>
      <c r="H7443" s="126"/>
      <c r="I7443" s="126"/>
    </row>
    <row r="7444" spans="3:9" x14ac:dyDescent="0.2">
      <c r="C7444" s="126"/>
      <c r="D7444" s="138">
        <v>35068</v>
      </c>
      <c r="E7444" s="142"/>
      <c r="F7444" s="141">
        <v>7.16</v>
      </c>
      <c r="G7444" s="126"/>
      <c r="H7444" s="126"/>
      <c r="I7444" s="126"/>
    </row>
    <row r="7445" spans="3:9" x14ac:dyDescent="0.2">
      <c r="C7445" s="126"/>
      <c r="D7445" s="138">
        <v>35067</v>
      </c>
      <c r="E7445" s="142"/>
      <c r="F7445" s="141">
        <v>7.1379999999999999</v>
      </c>
      <c r="G7445" s="126"/>
      <c r="H7445" s="126"/>
      <c r="I7445" s="126"/>
    </row>
    <row r="7446" spans="3:9" x14ac:dyDescent="0.2">
      <c r="C7446" s="126"/>
      <c r="D7446" s="138">
        <v>35066</v>
      </c>
      <c r="E7446" s="142"/>
      <c r="F7446" s="141">
        <v>7.1230000000000002</v>
      </c>
      <c r="G7446" s="126"/>
      <c r="H7446" s="126"/>
      <c r="I7446" s="126"/>
    </row>
    <row r="7447" spans="3:9" x14ac:dyDescent="0.2">
      <c r="C7447" s="126"/>
      <c r="D7447" s="138">
        <v>35062</v>
      </c>
      <c r="E7447" s="142"/>
      <c r="F7447" s="141">
        <v>7.1109999999999998</v>
      </c>
      <c r="G7447" s="126"/>
      <c r="H7447" s="126"/>
      <c r="I7447" s="126"/>
    </row>
    <row r="7448" spans="3:9" x14ac:dyDescent="0.2">
      <c r="C7448" s="126"/>
      <c r="D7448" s="138">
        <v>35061</v>
      </c>
      <c r="E7448" s="142"/>
      <c r="F7448" s="141">
        <v>7.117</v>
      </c>
      <c r="G7448" s="126"/>
      <c r="H7448" s="126"/>
      <c r="I7448" s="126"/>
    </row>
    <row r="7449" spans="3:9" x14ac:dyDescent="0.2">
      <c r="C7449" s="126"/>
      <c r="D7449" s="138">
        <v>35060</v>
      </c>
      <c r="E7449" s="142"/>
      <c r="F7449" s="141">
        <v>7.117</v>
      </c>
      <c r="G7449" s="126"/>
      <c r="H7449" s="126"/>
      <c r="I7449" s="126"/>
    </row>
    <row r="7450" spans="3:9" x14ac:dyDescent="0.2">
      <c r="C7450" s="126"/>
      <c r="D7450" s="138">
        <v>35059</v>
      </c>
      <c r="E7450" s="142"/>
      <c r="F7450" s="141">
        <v>7.1079999999999997</v>
      </c>
      <c r="G7450" s="126"/>
      <c r="H7450" s="126"/>
      <c r="I7450" s="126"/>
    </row>
    <row r="7451" spans="3:9" x14ac:dyDescent="0.2">
      <c r="C7451" s="126"/>
      <c r="D7451" s="138">
        <v>35055</v>
      </c>
      <c r="E7451" s="142"/>
      <c r="F7451" s="141">
        <v>7.08</v>
      </c>
      <c r="G7451" s="126"/>
      <c r="H7451" s="126"/>
      <c r="I7451" s="126"/>
    </row>
    <row r="7452" spans="3:9" x14ac:dyDescent="0.2">
      <c r="C7452" s="126"/>
      <c r="D7452" s="138">
        <v>35054</v>
      </c>
      <c r="E7452" s="142"/>
      <c r="F7452" s="141">
        <v>7.0750000000000002</v>
      </c>
      <c r="G7452" s="126"/>
      <c r="H7452" s="126"/>
      <c r="I7452" s="126"/>
    </row>
    <row r="7453" spans="3:9" x14ac:dyDescent="0.2">
      <c r="C7453" s="126"/>
      <c r="D7453" s="138">
        <v>35053</v>
      </c>
      <c r="E7453" s="142"/>
      <c r="F7453" s="141">
        <v>7.0730000000000004</v>
      </c>
      <c r="G7453" s="126"/>
      <c r="H7453" s="126"/>
      <c r="I7453" s="126"/>
    </row>
    <row r="7454" spans="3:9" x14ac:dyDescent="0.2">
      <c r="C7454" s="126"/>
      <c r="D7454" s="138">
        <v>35052</v>
      </c>
      <c r="E7454" s="142"/>
      <c r="F7454" s="141">
        <v>7.0730000000000004</v>
      </c>
      <c r="G7454" s="126"/>
      <c r="H7454" s="126"/>
      <c r="I7454" s="126"/>
    </row>
    <row r="7455" spans="3:9" x14ac:dyDescent="0.2">
      <c r="C7455" s="126"/>
      <c r="D7455" s="138">
        <v>35051</v>
      </c>
      <c r="E7455" s="142"/>
      <c r="F7455" s="141">
        <v>7.0670000000000002</v>
      </c>
      <c r="G7455" s="126"/>
      <c r="H7455" s="126"/>
      <c r="I7455" s="126"/>
    </row>
    <row r="7456" spans="3:9" x14ac:dyDescent="0.2">
      <c r="C7456" s="126"/>
      <c r="D7456" s="138">
        <v>35048</v>
      </c>
      <c r="E7456" s="142"/>
      <c r="F7456" s="141">
        <v>7.0469999999999997</v>
      </c>
      <c r="G7456" s="126"/>
      <c r="H7456" s="126"/>
      <c r="I7456" s="126"/>
    </row>
    <row r="7457" spans="3:9" x14ac:dyDescent="0.2">
      <c r="C7457" s="126"/>
      <c r="D7457" s="138">
        <v>35047</v>
      </c>
      <c r="E7457" s="142"/>
      <c r="F7457" s="141">
        <v>7.0419999999999998</v>
      </c>
      <c r="G7457" s="126"/>
      <c r="H7457" s="126"/>
      <c r="I7457" s="126"/>
    </row>
    <row r="7458" spans="3:9" x14ac:dyDescent="0.2">
      <c r="C7458" s="126"/>
      <c r="D7458" s="138">
        <v>35046</v>
      </c>
      <c r="E7458" s="142"/>
      <c r="F7458" s="141">
        <v>7.04</v>
      </c>
      <c r="G7458" s="126"/>
      <c r="H7458" s="126"/>
      <c r="I7458" s="126"/>
    </row>
    <row r="7459" spans="3:9" x14ac:dyDescent="0.2">
      <c r="C7459" s="126"/>
      <c r="D7459" s="138">
        <v>35045</v>
      </c>
      <c r="E7459" s="142"/>
      <c r="F7459" s="141">
        <v>7.0369999999999999</v>
      </c>
      <c r="G7459" s="126"/>
      <c r="H7459" s="126"/>
      <c r="I7459" s="126"/>
    </row>
    <row r="7460" spans="3:9" x14ac:dyDescent="0.2">
      <c r="C7460" s="126"/>
      <c r="D7460" s="138">
        <v>35044</v>
      </c>
      <c r="E7460" s="142"/>
      <c r="F7460" s="141">
        <v>7.0179999999999998</v>
      </c>
      <c r="G7460" s="126"/>
      <c r="H7460" s="126"/>
      <c r="I7460" s="126"/>
    </row>
    <row r="7461" spans="3:9" x14ac:dyDescent="0.2">
      <c r="C7461" s="126"/>
      <c r="D7461" s="138">
        <v>35041</v>
      </c>
      <c r="E7461" s="142"/>
      <c r="F7461" s="141">
        <v>6.9980000000000002</v>
      </c>
      <c r="G7461" s="126"/>
      <c r="H7461" s="126"/>
      <c r="I7461" s="126"/>
    </row>
    <row r="7462" spans="3:9" x14ac:dyDescent="0.2">
      <c r="C7462" s="126"/>
      <c r="D7462" s="138">
        <v>35040</v>
      </c>
      <c r="E7462" s="142"/>
      <c r="F7462" s="141">
        <v>6.9950000000000001</v>
      </c>
      <c r="G7462" s="126"/>
      <c r="H7462" s="126"/>
      <c r="I7462" s="126"/>
    </row>
    <row r="7463" spans="3:9" x14ac:dyDescent="0.2">
      <c r="C7463" s="126"/>
      <c r="D7463" s="138">
        <v>35038</v>
      </c>
      <c r="E7463" s="142"/>
      <c r="F7463" s="141">
        <v>6.9850000000000003</v>
      </c>
      <c r="G7463" s="126"/>
      <c r="H7463" s="126"/>
      <c r="I7463" s="126"/>
    </row>
    <row r="7464" spans="3:9" x14ac:dyDescent="0.2">
      <c r="C7464" s="126"/>
      <c r="D7464" s="138">
        <v>35037</v>
      </c>
      <c r="E7464" s="142"/>
      <c r="F7464" s="141">
        <v>6.98</v>
      </c>
      <c r="G7464" s="126"/>
      <c r="H7464" s="126"/>
      <c r="I7464" s="126"/>
    </row>
    <row r="7465" spans="3:9" x14ac:dyDescent="0.2">
      <c r="C7465" s="126"/>
      <c r="D7465" s="138">
        <v>35034</v>
      </c>
      <c r="E7465" s="142"/>
      <c r="F7465" s="141">
        <v>6.96</v>
      </c>
      <c r="G7465" s="126"/>
      <c r="H7465" s="126"/>
      <c r="I7465" s="126"/>
    </row>
    <row r="7466" spans="3:9" x14ac:dyDescent="0.2">
      <c r="C7466" s="126"/>
      <c r="D7466" s="138">
        <v>35033</v>
      </c>
      <c r="E7466" s="142"/>
      <c r="F7466" s="141">
        <v>6.9569999999999999</v>
      </c>
      <c r="G7466" s="126"/>
      <c r="H7466" s="126"/>
      <c r="I7466" s="126"/>
    </row>
    <row r="7467" spans="3:9" x14ac:dyDescent="0.2">
      <c r="C7467" s="126"/>
      <c r="D7467" s="138">
        <v>35032</v>
      </c>
      <c r="E7467" s="142"/>
      <c r="F7467" s="141">
        <v>6.9550000000000001</v>
      </c>
      <c r="G7467" s="126"/>
      <c r="H7467" s="126"/>
      <c r="I7467" s="126"/>
    </row>
    <row r="7468" spans="3:9" x14ac:dyDescent="0.2">
      <c r="C7468" s="126"/>
      <c r="D7468" s="138">
        <v>35031</v>
      </c>
      <c r="E7468" s="142"/>
      <c r="F7468" s="141">
        <v>6.9530000000000003</v>
      </c>
      <c r="G7468" s="126"/>
      <c r="H7468" s="126"/>
      <c r="I7468" s="126"/>
    </row>
    <row r="7469" spans="3:9" x14ac:dyDescent="0.2">
      <c r="C7469" s="126"/>
      <c r="D7469" s="138">
        <v>35030</v>
      </c>
      <c r="E7469" s="142"/>
      <c r="F7469" s="141">
        <v>6.9470000000000001</v>
      </c>
      <c r="G7469" s="126"/>
      <c r="H7469" s="126"/>
      <c r="I7469" s="126"/>
    </row>
    <row r="7470" spans="3:9" x14ac:dyDescent="0.2">
      <c r="C7470" s="126"/>
      <c r="D7470" s="138">
        <v>35027</v>
      </c>
      <c r="E7470" s="142"/>
      <c r="F7470" s="141">
        <v>6.9420000000000002</v>
      </c>
      <c r="G7470" s="126"/>
      <c r="H7470" s="126"/>
      <c r="I7470" s="126"/>
    </row>
    <row r="7471" spans="3:9" x14ac:dyDescent="0.2">
      <c r="C7471" s="126"/>
      <c r="D7471" s="138">
        <v>35026</v>
      </c>
      <c r="E7471" s="142"/>
      <c r="F7471" s="141">
        <v>6.94</v>
      </c>
      <c r="G7471" s="126"/>
      <c r="H7471" s="126"/>
      <c r="I7471" s="126"/>
    </row>
    <row r="7472" spans="3:9" x14ac:dyDescent="0.2">
      <c r="C7472" s="126"/>
      <c r="D7472" s="138">
        <v>35025</v>
      </c>
      <c r="E7472" s="142"/>
      <c r="F7472" s="141">
        <v>6.9429999999999996</v>
      </c>
      <c r="G7472" s="126"/>
      <c r="H7472" s="126"/>
      <c r="I7472" s="126"/>
    </row>
    <row r="7473" spans="3:9" x14ac:dyDescent="0.2">
      <c r="C7473" s="126"/>
      <c r="D7473" s="138">
        <v>35024</v>
      </c>
      <c r="E7473" s="142"/>
      <c r="F7473" s="141">
        <v>6.9370000000000003</v>
      </c>
      <c r="G7473" s="126"/>
      <c r="H7473" s="126"/>
      <c r="I7473" s="126"/>
    </row>
    <row r="7474" spans="3:9" x14ac:dyDescent="0.2">
      <c r="C7474" s="126"/>
      <c r="D7474" s="138">
        <v>35023</v>
      </c>
      <c r="E7474" s="142"/>
      <c r="F7474" s="141">
        <v>6.9370000000000003</v>
      </c>
      <c r="G7474" s="126"/>
      <c r="H7474" s="126"/>
      <c r="I7474" s="126"/>
    </row>
    <row r="7475" spans="3:9" x14ac:dyDescent="0.2">
      <c r="C7475" s="126"/>
      <c r="D7475" s="138">
        <v>35020</v>
      </c>
      <c r="E7475" s="142"/>
      <c r="F7475" s="141">
        <v>6.94</v>
      </c>
      <c r="G7475" s="126"/>
      <c r="H7475" s="126"/>
      <c r="I7475" s="126"/>
    </row>
    <row r="7476" spans="3:9" x14ac:dyDescent="0.2">
      <c r="C7476" s="126"/>
      <c r="D7476" s="138">
        <v>35019</v>
      </c>
      <c r="E7476" s="142"/>
      <c r="F7476" s="141">
        <v>6.9450000000000003</v>
      </c>
      <c r="G7476" s="126"/>
      <c r="H7476" s="126"/>
      <c r="I7476" s="126"/>
    </row>
    <row r="7477" spans="3:9" x14ac:dyDescent="0.2">
      <c r="C7477" s="126"/>
      <c r="D7477" s="138">
        <v>35018</v>
      </c>
      <c r="E7477" s="142"/>
      <c r="F7477" s="141">
        <v>6.95</v>
      </c>
      <c r="G7477" s="126"/>
      <c r="H7477" s="126"/>
      <c r="I7477" s="126"/>
    </row>
    <row r="7478" spans="3:9" x14ac:dyDescent="0.2">
      <c r="C7478" s="126"/>
      <c r="D7478" s="138">
        <v>35017</v>
      </c>
      <c r="E7478" s="142"/>
      <c r="F7478" s="141">
        <v>6.9550000000000001</v>
      </c>
      <c r="G7478" s="126"/>
      <c r="H7478" s="126"/>
      <c r="I7478" s="126"/>
    </row>
    <row r="7479" spans="3:9" x14ac:dyDescent="0.2">
      <c r="C7479" s="126"/>
      <c r="D7479" s="138">
        <v>35016</v>
      </c>
      <c r="E7479" s="142"/>
      <c r="F7479" s="141">
        <v>6.93</v>
      </c>
      <c r="G7479" s="126"/>
      <c r="H7479" s="126"/>
      <c r="I7479" s="126"/>
    </row>
    <row r="7480" spans="3:9" x14ac:dyDescent="0.2">
      <c r="C7480" s="126"/>
      <c r="D7480" s="138">
        <v>35013</v>
      </c>
      <c r="E7480" s="142"/>
      <c r="F7480" s="141">
        <v>6.9</v>
      </c>
      <c r="G7480" s="126"/>
      <c r="H7480" s="126"/>
      <c r="I7480" s="126"/>
    </row>
    <row r="7481" spans="3:9" x14ac:dyDescent="0.2">
      <c r="C7481" s="126"/>
      <c r="D7481" s="138">
        <v>35012</v>
      </c>
      <c r="E7481" s="142"/>
      <c r="F7481" s="141">
        <v>6.8949999999999996</v>
      </c>
      <c r="G7481" s="126"/>
      <c r="H7481" s="126"/>
      <c r="I7481" s="126"/>
    </row>
    <row r="7482" spans="3:9" x14ac:dyDescent="0.2">
      <c r="C7482" s="126"/>
      <c r="D7482" s="138">
        <v>35011</v>
      </c>
      <c r="E7482" s="142"/>
      <c r="F7482" s="141">
        <v>6.8920000000000003</v>
      </c>
      <c r="G7482" s="126"/>
      <c r="H7482" s="126"/>
      <c r="I7482" s="126"/>
    </row>
    <row r="7483" spans="3:9" x14ac:dyDescent="0.2">
      <c r="C7483" s="126"/>
      <c r="D7483" s="138">
        <v>35010</v>
      </c>
      <c r="E7483" s="142"/>
      <c r="F7483" s="141">
        <v>6.875</v>
      </c>
      <c r="G7483" s="126"/>
      <c r="H7483" s="126"/>
      <c r="I7483" s="126"/>
    </row>
    <row r="7484" spans="3:9" x14ac:dyDescent="0.2">
      <c r="C7484" s="126"/>
      <c r="D7484" s="138">
        <v>35009</v>
      </c>
      <c r="E7484" s="142"/>
      <c r="F7484" s="141">
        <v>6.8550000000000004</v>
      </c>
      <c r="G7484" s="126"/>
      <c r="H7484" s="126"/>
      <c r="I7484" s="126"/>
    </row>
    <row r="7485" spans="3:9" x14ac:dyDescent="0.2">
      <c r="C7485" s="126"/>
      <c r="D7485" s="138">
        <v>35006</v>
      </c>
      <c r="E7485" s="142"/>
      <c r="F7485" s="141">
        <v>6.8369999999999997</v>
      </c>
      <c r="G7485" s="126"/>
      <c r="H7485" s="126"/>
      <c r="I7485" s="126"/>
    </row>
    <row r="7486" spans="3:9" x14ac:dyDescent="0.2">
      <c r="C7486" s="126"/>
      <c r="D7486" s="138">
        <v>35004</v>
      </c>
      <c r="E7486" s="142"/>
      <c r="F7486" s="141">
        <v>6.83</v>
      </c>
      <c r="G7486" s="126"/>
      <c r="H7486" s="126"/>
      <c r="I7486" s="126"/>
    </row>
    <row r="7487" spans="3:9" x14ac:dyDescent="0.2">
      <c r="C7487" s="126"/>
      <c r="D7487" s="138">
        <v>35003</v>
      </c>
      <c r="E7487" s="142"/>
      <c r="F7487" s="141">
        <v>6.8250000000000002</v>
      </c>
      <c r="G7487" s="126"/>
      <c r="H7487" s="126"/>
      <c r="I7487" s="126"/>
    </row>
    <row r="7488" spans="3:9" x14ac:dyDescent="0.2">
      <c r="C7488" s="126"/>
      <c r="D7488" s="138">
        <v>35002</v>
      </c>
      <c r="E7488" s="142"/>
      <c r="F7488" s="141">
        <v>6.82</v>
      </c>
      <c r="G7488" s="126"/>
      <c r="H7488" s="126"/>
      <c r="I7488" s="126"/>
    </row>
    <row r="7489" spans="3:9" x14ac:dyDescent="0.2">
      <c r="C7489" s="126"/>
      <c r="D7489" s="138">
        <v>34999</v>
      </c>
      <c r="E7489" s="142"/>
      <c r="F7489" s="141">
        <v>6.81</v>
      </c>
      <c r="G7489" s="126"/>
      <c r="H7489" s="126"/>
      <c r="I7489" s="126"/>
    </row>
    <row r="7490" spans="3:9" x14ac:dyDescent="0.2">
      <c r="C7490" s="126"/>
      <c r="D7490" s="138">
        <v>34998</v>
      </c>
      <c r="E7490" s="142"/>
      <c r="F7490" s="141">
        <v>6.8230000000000004</v>
      </c>
      <c r="G7490" s="126"/>
      <c r="H7490" s="126"/>
      <c r="I7490" s="126"/>
    </row>
    <row r="7491" spans="3:9" x14ac:dyDescent="0.2">
      <c r="C7491" s="126"/>
      <c r="D7491" s="138">
        <v>34997</v>
      </c>
      <c r="E7491" s="142"/>
      <c r="F7491" s="141">
        <v>6.827</v>
      </c>
      <c r="G7491" s="126"/>
      <c r="H7491" s="126"/>
      <c r="I7491" s="126"/>
    </row>
    <row r="7492" spans="3:9" x14ac:dyDescent="0.2">
      <c r="C7492" s="126"/>
      <c r="D7492" s="138">
        <v>34996</v>
      </c>
      <c r="E7492" s="142"/>
      <c r="F7492" s="141">
        <v>6.8250000000000002</v>
      </c>
      <c r="G7492" s="126"/>
      <c r="H7492" s="126"/>
      <c r="I7492" s="126"/>
    </row>
    <row r="7493" spans="3:9" x14ac:dyDescent="0.2">
      <c r="C7493" s="126"/>
      <c r="D7493" s="138">
        <v>34995</v>
      </c>
      <c r="E7493" s="142"/>
      <c r="F7493" s="141">
        <v>6.82</v>
      </c>
      <c r="G7493" s="126"/>
      <c r="H7493" s="126"/>
      <c r="I7493" s="126"/>
    </row>
    <row r="7494" spans="3:9" x14ac:dyDescent="0.2">
      <c r="C7494" s="126"/>
      <c r="D7494" s="138">
        <v>34992</v>
      </c>
      <c r="E7494" s="142"/>
      <c r="F7494" s="141">
        <v>6.7969999999999997</v>
      </c>
      <c r="G7494" s="126"/>
      <c r="H7494" s="126"/>
      <c r="I7494" s="126"/>
    </row>
    <row r="7495" spans="3:9" x14ac:dyDescent="0.2">
      <c r="C7495" s="126"/>
      <c r="D7495" s="138">
        <v>34991</v>
      </c>
      <c r="E7495" s="142"/>
      <c r="F7495" s="141">
        <v>6.8</v>
      </c>
      <c r="G7495" s="126"/>
      <c r="H7495" s="126"/>
      <c r="I7495" s="126"/>
    </row>
    <row r="7496" spans="3:9" x14ac:dyDescent="0.2">
      <c r="C7496" s="126"/>
      <c r="D7496" s="138">
        <v>34990</v>
      </c>
      <c r="E7496" s="142"/>
      <c r="F7496" s="141">
        <v>6.7949999999999999</v>
      </c>
      <c r="G7496" s="126"/>
      <c r="H7496" s="126"/>
      <c r="I7496" s="126"/>
    </row>
    <row r="7497" spans="3:9" x14ac:dyDescent="0.2">
      <c r="C7497" s="126"/>
      <c r="D7497" s="138">
        <v>34989</v>
      </c>
      <c r="E7497" s="142"/>
      <c r="F7497" s="141">
        <v>6.7869999999999999</v>
      </c>
      <c r="G7497" s="126"/>
      <c r="H7497" s="126"/>
      <c r="I7497" s="126"/>
    </row>
    <row r="7498" spans="3:9" x14ac:dyDescent="0.2">
      <c r="C7498" s="126"/>
      <c r="D7498" s="138">
        <v>34988</v>
      </c>
      <c r="E7498" s="142"/>
      <c r="F7498" s="141">
        <v>6.7770000000000001</v>
      </c>
      <c r="G7498" s="126"/>
      <c r="H7498" s="126"/>
      <c r="I7498" s="126"/>
    </row>
    <row r="7499" spans="3:9" x14ac:dyDescent="0.2">
      <c r="C7499" s="126"/>
      <c r="D7499" s="138">
        <v>34985</v>
      </c>
      <c r="E7499" s="142"/>
      <c r="F7499" s="141">
        <v>6.7619999999999996</v>
      </c>
      <c r="G7499" s="126"/>
      <c r="H7499" s="126"/>
      <c r="I7499" s="126"/>
    </row>
    <row r="7500" spans="3:9" x14ac:dyDescent="0.2">
      <c r="C7500" s="126"/>
      <c r="D7500" s="138">
        <v>34983</v>
      </c>
      <c r="E7500" s="142"/>
      <c r="F7500" s="141">
        <v>6.7619999999999996</v>
      </c>
      <c r="G7500" s="126"/>
      <c r="H7500" s="126"/>
      <c r="I7500" s="126"/>
    </row>
    <row r="7501" spans="3:9" x14ac:dyDescent="0.2">
      <c r="C7501" s="126"/>
      <c r="D7501" s="138">
        <v>34982</v>
      </c>
      <c r="E7501" s="142"/>
      <c r="F7501" s="141">
        <v>6.7670000000000003</v>
      </c>
      <c r="G7501" s="126"/>
      <c r="H7501" s="126"/>
      <c r="I7501" s="126"/>
    </row>
    <row r="7502" spans="3:9" x14ac:dyDescent="0.2">
      <c r="C7502" s="126"/>
      <c r="D7502" s="138">
        <v>34981</v>
      </c>
      <c r="E7502" s="142"/>
      <c r="F7502" s="141">
        <v>6.7569999999999997</v>
      </c>
      <c r="G7502" s="126"/>
      <c r="H7502" s="126"/>
      <c r="I7502" s="126"/>
    </row>
    <row r="7503" spans="3:9" x14ac:dyDescent="0.2">
      <c r="C7503" s="126"/>
      <c r="D7503" s="138">
        <v>34978</v>
      </c>
      <c r="E7503" s="142"/>
      <c r="F7503" s="141">
        <v>6.7370000000000001</v>
      </c>
      <c r="G7503" s="126"/>
      <c r="H7503" s="126"/>
      <c r="I7503" s="126"/>
    </row>
    <row r="7504" spans="3:9" x14ac:dyDescent="0.2">
      <c r="C7504" s="126"/>
      <c r="D7504" s="138">
        <v>34977</v>
      </c>
      <c r="E7504" s="142"/>
      <c r="F7504" s="141">
        <v>6.7270000000000003</v>
      </c>
      <c r="G7504" s="126"/>
      <c r="H7504" s="126"/>
      <c r="I7504" s="126"/>
    </row>
    <row r="7505" spans="3:9" x14ac:dyDescent="0.2">
      <c r="C7505" s="126"/>
      <c r="D7505" s="138">
        <v>34976</v>
      </c>
      <c r="E7505" s="142"/>
      <c r="F7505" s="141">
        <v>6.7270000000000003</v>
      </c>
      <c r="G7505" s="126"/>
      <c r="H7505" s="126"/>
      <c r="I7505" s="126"/>
    </row>
    <row r="7506" spans="3:9" x14ac:dyDescent="0.2">
      <c r="C7506" s="126"/>
      <c r="D7506" s="138">
        <v>34975</v>
      </c>
      <c r="E7506" s="142"/>
      <c r="F7506" s="141">
        <v>6.7169999999999996</v>
      </c>
      <c r="G7506" s="126"/>
      <c r="H7506" s="126"/>
      <c r="I7506" s="126"/>
    </row>
    <row r="7507" spans="3:9" x14ac:dyDescent="0.2">
      <c r="C7507" s="126"/>
      <c r="D7507" s="138">
        <v>34974</v>
      </c>
      <c r="E7507" s="142"/>
      <c r="F7507" s="141">
        <v>6.7050000000000001</v>
      </c>
      <c r="G7507" s="126"/>
      <c r="H7507" s="126"/>
      <c r="I7507" s="126"/>
    </row>
    <row r="7508" spans="3:9" x14ac:dyDescent="0.2">
      <c r="C7508" s="126"/>
      <c r="D7508" s="138">
        <v>34971</v>
      </c>
      <c r="E7508" s="142"/>
      <c r="F7508" s="141">
        <v>6.6870000000000003</v>
      </c>
      <c r="G7508" s="126"/>
      <c r="H7508" s="126"/>
      <c r="I7508" s="126"/>
    </row>
    <row r="7509" spans="3:9" x14ac:dyDescent="0.2">
      <c r="C7509" s="126"/>
      <c r="D7509" s="138">
        <v>34970</v>
      </c>
      <c r="E7509" s="142"/>
      <c r="F7509" s="141">
        <v>6.6849999999999996</v>
      </c>
      <c r="G7509" s="126"/>
      <c r="H7509" s="126"/>
      <c r="I7509" s="126"/>
    </row>
    <row r="7510" spans="3:9" x14ac:dyDescent="0.2">
      <c r="C7510" s="126"/>
      <c r="D7510" s="138">
        <v>34969</v>
      </c>
      <c r="E7510" s="142"/>
      <c r="F7510" s="141">
        <v>6.68</v>
      </c>
      <c r="G7510" s="126"/>
      <c r="H7510" s="126"/>
      <c r="I7510" s="126"/>
    </row>
    <row r="7511" spans="3:9" x14ac:dyDescent="0.2">
      <c r="C7511" s="126"/>
      <c r="D7511" s="138">
        <v>34968</v>
      </c>
      <c r="E7511" s="142"/>
      <c r="F7511" s="141">
        <v>6.673</v>
      </c>
      <c r="G7511" s="126"/>
      <c r="H7511" s="126"/>
      <c r="I7511" s="126"/>
    </row>
    <row r="7512" spans="3:9" x14ac:dyDescent="0.2">
      <c r="C7512" s="126"/>
      <c r="D7512" s="138">
        <v>34967</v>
      </c>
      <c r="E7512" s="142"/>
      <c r="F7512" s="141">
        <v>6.6669999999999998</v>
      </c>
      <c r="G7512" s="126"/>
      <c r="H7512" s="126"/>
      <c r="I7512" s="126"/>
    </row>
    <row r="7513" spans="3:9" x14ac:dyDescent="0.2">
      <c r="C7513" s="126"/>
      <c r="D7513" s="138">
        <v>34964</v>
      </c>
      <c r="E7513" s="142"/>
      <c r="F7513" s="141">
        <v>6.6529999999999996</v>
      </c>
      <c r="G7513" s="126"/>
      <c r="H7513" s="126"/>
      <c r="I7513" s="126"/>
    </row>
    <row r="7514" spans="3:9" x14ac:dyDescent="0.2">
      <c r="C7514" s="126"/>
      <c r="D7514" s="138">
        <v>34963</v>
      </c>
      <c r="E7514" s="142"/>
      <c r="F7514" s="141">
        <v>6.65</v>
      </c>
      <c r="G7514" s="126"/>
      <c r="H7514" s="126"/>
      <c r="I7514" s="126"/>
    </row>
    <row r="7515" spans="3:9" x14ac:dyDescent="0.2">
      <c r="C7515" s="126"/>
      <c r="D7515" s="138">
        <v>34962</v>
      </c>
      <c r="E7515" s="142"/>
      <c r="F7515" s="141">
        <v>6.6429999999999998</v>
      </c>
      <c r="G7515" s="126"/>
      <c r="H7515" s="126"/>
      <c r="I7515" s="126"/>
    </row>
    <row r="7516" spans="3:9" x14ac:dyDescent="0.2">
      <c r="C7516" s="126"/>
      <c r="D7516" s="138">
        <v>34961</v>
      </c>
      <c r="E7516" s="142"/>
      <c r="F7516" s="141">
        <v>6.6429999999999998</v>
      </c>
      <c r="G7516" s="126"/>
      <c r="H7516" s="126"/>
      <c r="I7516" s="126"/>
    </row>
    <row r="7517" spans="3:9" x14ac:dyDescent="0.2">
      <c r="C7517" s="126"/>
      <c r="D7517" s="138">
        <v>34960</v>
      </c>
      <c r="E7517" s="142"/>
      <c r="F7517" s="141">
        <v>6.6429999999999998</v>
      </c>
      <c r="G7517" s="126"/>
      <c r="H7517" s="126"/>
      <c r="I7517" s="126"/>
    </row>
    <row r="7518" spans="3:9" x14ac:dyDescent="0.2">
      <c r="C7518" s="126"/>
      <c r="D7518" s="138">
        <v>34957</v>
      </c>
      <c r="E7518" s="142"/>
      <c r="F7518" s="141">
        <v>6.6280000000000001</v>
      </c>
      <c r="G7518" s="126"/>
      <c r="H7518" s="126"/>
      <c r="I7518" s="126"/>
    </row>
    <row r="7519" spans="3:9" x14ac:dyDescent="0.2">
      <c r="C7519" s="126"/>
      <c r="D7519" s="138">
        <v>34956</v>
      </c>
      <c r="E7519" s="142"/>
      <c r="F7519" s="141">
        <v>6.633</v>
      </c>
      <c r="G7519" s="126"/>
      <c r="H7519" s="126"/>
      <c r="I7519" s="126"/>
    </row>
    <row r="7520" spans="3:9" x14ac:dyDescent="0.2">
      <c r="C7520" s="126"/>
      <c r="D7520" s="138">
        <v>34955</v>
      </c>
      <c r="E7520" s="142"/>
      <c r="F7520" s="141">
        <v>6.63</v>
      </c>
      <c r="G7520" s="126"/>
      <c r="H7520" s="126"/>
      <c r="I7520" s="126"/>
    </row>
    <row r="7521" spans="3:9" x14ac:dyDescent="0.2">
      <c r="C7521" s="126"/>
      <c r="D7521" s="138">
        <v>34954</v>
      </c>
      <c r="E7521" s="142"/>
      <c r="F7521" s="141">
        <v>6.6230000000000002</v>
      </c>
      <c r="G7521" s="126"/>
      <c r="H7521" s="126"/>
      <c r="I7521" s="126"/>
    </row>
    <row r="7522" spans="3:9" x14ac:dyDescent="0.2">
      <c r="C7522" s="126"/>
      <c r="D7522" s="138">
        <v>34953</v>
      </c>
      <c r="E7522" s="142"/>
      <c r="F7522" s="141">
        <v>6.6120000000000001</v>
      </c>
      <c r="G7522" s="126"/>
      <c r="H7522" s="126"/>
      <c r="I7522" s="126"/>
    </row>
    <row r="7523" spans="3:9" x14ac:dyDescent="0.2">
      <c r="C7523" s="126"/>
      <c r="D7523" s="138">
        <v>34950</v>
      </c>
      <c r="E7523" s="142"/>
      <c r="F7523" s="141">
        <v>6.5979999999999999</v>
      </c>
      <c r="G7523" s="126"/>
      <c r="H7523" s="126"/>
      <c r="I7523" s="126"/>
    </row>
    <row r="7524" spans="3:9" x14ac:dyDescent="0.2">
      <c r="C7524" s="126"/>
      <c r="D7524" s="138">
        <v>34949</v>
      </c>
      <c r="E7524" s="142"/>
      <c r="F7524" s="141">
        <v>6.5949999999999998</v>
      </c>
      <c r="G7524" s="126"/>
      <c r="H7524" s="126"/>
      <c r="I7524" s="126"/>
    </row>
    <row r="7525" spans="3:9" x14ac:dyDescent="0.2">
      <c r="C7525" s="126"/>
      <c r="D7525" s="138">
        <v>34948</v>
      </c>
      <c r="E7525" s="142"/>
      <c r="F7525" s="141">
        <v>6.5919999999999996</v>
      </c>
      <c r="G7525" s="126"/>
      <c r="H7525" s="126"/>
      <c r="I7525" s="126"/>
    </row>
    <row r="7526" spans="3:9" x14ac:dyDescent="0.2">
      <c r="C7526" s="126"/>
      <c r="D7526" s="138">
        <v>34947</v>
      </c>
      <c r="E7526" s="142"/>
      <c r="F7526" s="141">
        <v>6.5880000000000001</v>
      </c>
      <c r="G7526" s="126"/>
      <c r="H7526" s="126"/>
      <c r="I7526" s="126"/>
    </row>
    <row r="7527" spans="3:9" x14ac:dyDescent="0.2">
      <c r="C7527" s="126"/>
      <c r="D7527" s="138">
        <v>34946</v>
      </c>
      <c r="E7527" s="142"/>
      <c r="F7527" s="141">
        <v>6.58</v>
      </c>
      <c r="G7527" s="126"/>
      <c r="H7527" s="126"/>
      <c r="I7527" s="126"/>
    </row>
    <row r="7528" spans="3:9" x14ac:dyDescent="0.2">
      <c r="C7528" s="126"/>
      <c r="D7528" s="138">
        <v>34943</v>
      </c>
      <c r="E7528" s="142"/>
      <c r="F7528" s="141">
        <v>6.5629999999999997</v>
      </c>
      <c r="G7528" s="126"/>
      <c r="H7528" s="126"/>
      <c r="I7528" s="126"/>
    </row>
    <row r="7529" spans="3:9" x14ac:dyDescent="0.2">
      <c r="C7529" s="126"/>
      <c r="D7529" s="138">
        <v>34942</v>
      </c>
      <c r="E7529" s="142"/>
      <c r="F7529" s="141">
        <v>6.5670000000000002</v>
      </c>
      <c r="G7529" s="126"/>
      <c r="H7529" s="126"/>
      <c r="I7529" s="126"/>
    </row>
    <row r="7530" spans="3:9" x14ac:dyDescent="0.2">
      <c r="C7530" s="126"/>
      <c r="D7530" s="138">
        <v>34941</v>
      </c>
      <c r="E7530" s="142"/>
      <c r="F7530" s="141">
        <v>6.5629999999999997</v>
      </c>
      <c r="G7530" s="126"/>
      <c r="H7530" s="126"/>
      <c r="I7530" s="126"/>
    </row>
    <row r="7531" spans="3:9" x14ac:dyDescent="0.2">
      <c r="C7531" s="126"/>
      <c r="D7531" s="138">
        <v>34940</v>
      </c>
      <c r="E7531" s="142"/>
      <c r="F7531" s="141">
        <v>6.56</v>
      </c>
      <c r="G7531" s="126"/>
      <c r="H7531" s="126"/>
      <c r="I7531" s="126"/>
    </row>
    <row r="7532" spans="3:9" x14ac:dyDescent="0.2">
      <c r="C7532" s="126"/>
      <c r="D7532" s="138">
        <v>34939</v>
      </c>
      <c r="E7532" s="142"/>
      <c r="F7532" s="141">
        <v>6.5469999999999997</v>
      </c>
      <c r="G7532" s="126"/>
      <c r="H7532" s="126"/>
      <c r="I7532" s="126"/>
    </row>
    <row r="7533" spans="3:9" x14ac:dyDescent="0.2">
      <c r="C7533" s="126"/>
      <c r="D7533" s="138">
        <v>34935</v>
      </c>
      <c r="E7533" s="142"/>
      <c r="F7533" s="141">
        <v>6.5350000000000001</v>
      </c>
      <c r="G7533" s="126"/>
      <c r="H7533" s="126"/>
      <c r="I7533" s="126"/>
    </row>
    <row r="7534" spans="3:9" x14ac:dyDescent="0.2">
      <c r="C7534" s="126"/>
      <c r="D7534" s="138">
        <v>34934</v>
      </c>
      <c r="E7534" s="142"/>
      <c r="F7534" s="141">
        <v>6.5350000000000001</v>
      </c>
      <c r="G7534" s="126"/>
      <c r="H7534" s="126"/>
      <c r="I7534" s="126"/>
    </row>
    <row r="7535" spans="3:9" x14ac:dyDescent="0.2">
      <c r="C7535" s="126"/>
      <c r="D7535" s="138">
        <v>34933</v>
      </c>
      <c r="E7535" s="142"/>
      <c r="F7535" s="141">
        <v>6.5250000000000004</v>
      </c>
      <c r="G7535" s="126"/>
      <c r="H7535" s="126"/>
      <c r="I7535" s="126"/>
    </row>
    <row r="7536" spans="3:9" x14ac:dyDescent="0.2">
      <c r="C7536" s="126"/>
      <c r="D7536" s="138">
        <v>34932</v>
      </c>
      <c r="E7536" s="142"/>
      <c r="F7536" s="141">
        <v>6.5229999999999997</v>
      </c>
      <c r="G7536" s="126"/>
      <c r="H7536" s="126"/>
      <c r="I7536" s="126"/>
    </row>
    <row r="7537" spans="3:9" x14ac:dyDescent="0.2">
      <c r="C7537" s="126"/>
      <c r="D7537" s="138">
        <v>34929</v>
      </c>
      <c r="E7537" s="142"/>
      <c r="F7537" s="141">
        <v>6.5129999999999999</v>
      </c>
      <c r="G7537" s="126"/>
      <c r="H7537" s="126"/>
      <c r="I7537" s="126"/>
    </row>
    <row r="7538" spans="3:9" x14ac:dyDescent="0.2">
      <c r="C7538" s="126"/>
      <c r="D7538" s="138">
        <v>34928</v>
      </c>
      <c r="E7538" s="142"/>
      <c r="F7538" s="141">
        <v>6.5170000000000003</v>
      </c>
      <c r="G7538" s="126"/>
      <c r="H7538" s="126"/>
      <c r="I7538" s="126"/>
    </row>
    <row r="7539" spans="3:9" x14ac:dyDescent="0.2">
      <c r="C7539" s="126"/>
      <c r="D7539" s="138">
        <v>34927</v>
      </c>
      <c r="E7539" s="142"/>
      <c r="F7539" s="141">
        <v>6.5149999999999997</v>
      </c>
      <c r="G7539" s="126"/>
      <c r="H7539" s="126"/>
      <c r="I7539" s="126"/>
    </row>
    <row r="7540" spans="3:9" x14ac:dyDescent="0.2">
      <c r="C7540" s="126"/>
      <c r="D7540" s="138">
        <v>34926</v>
      </c>
      <c r="E7540" s="142"/>
      <c r="F7540" s="141">
        <v>6.5069999999999997</v>
      </c>
      <c r="G7540" s="126"/>
      <c r="H7540" s="126"/>
      <c r="I7540" s="126"/>
    </row>
    <row r="7541" spans="3:9" x14ac:dyDescent="0.2">
      <c r="C7541" s="126"/>
      <c r="D7541" s="138">
        <v>34925</v>
      </c>
      <c r="E7541" s="142"/>
      <c r="F7541" s="141">
        <v>6.4980000000000002</v>
      </c>
      <c r="G7541" s="126"/>
      <c r="H7541" s="126"/>
      <c r="I7541" s="126"/>
    </row>
    <row r="7542" spans="3:9" x14ac:dyDescent="0.2">
      <c r="C7542" s="126"/>
      <c r="D7542" s="138">
        <v>34922</v>
      </c>
      <c r="E7542" s="142"/>
      <c r="F7542" s="141">
        <v>6.484</v>
      </c>
      <c r="G7542" s="126"/>
      <c r="H7542" s="126"/>
      <c r="I7542" s="126"/>
    </row>
    <row r="7543" spans="3:9" x14ac:dyDescent="0.2">
      <c r="C7543" s="126"/>
      <c r="D7543" s="138">
        <v>34921</v>
      </c>
      <c r="E7543" s="142"/>
      <c r="F7543" s="141">
        <v>6.4809999999999999</v>
      </c>
      <c r="G7543" s="126"/>
      <c r="H7543" s="126"/>
      <c r="I7543" s="126"/>
    </row>
    <row r="7544" spans="3:9" x14ac:dyDescent="0.2">
      <c r="C7544" s="126"/>
      <c r="D7544" s="138">
        <v>34920</v>
      </c>
      <c r="E7544" s="142"/>
      <c r="F7544" s="141">
        <v>6.48</v>
      </c>
      <c r="G7544" s="126"/>
      <c r="H7544" s="126"/>
      <c r="I7544" s="126"/>
    </row>
    <row r="7545" spans="3:9" x14ac:dyDescent="0.2">
      <c r="C7545" s="126"/>
      <c r="D7545" s="138">
        <v>34919</v>
      </c>
      <c r="E7545" s="142"/>
      <c r="F7545" s="141">
        <v>6.4749999999999996</v>
      </c>
      <c r="G7545" s="126"/>
      <c r="H7545" s="126"/>
      <c r="I7545" s="126"/>
    </row>
    <row r="7546" spans="3:9" x14ac:dyDescent="0.2">
      <c r="C7546" s="126"/>
      <c r="D7546" s="138">
        <v>34918</v>
      </c>
      <c r="E7546" s="142"/>
      <c r="F7546" s="141">
        <v>6.47</v>
      </c>
      <c r="G7546" s="126"/>
      <c r="H7546" s="126"/>
      <c r="I7546" s="126"/>
    </row>
    <row r="7547" spans="3:9" x14ac:dyDescent="0.2">
      <c r="C7547" s="126"/>
      <c r="D7547" s="138">
        <v>34915</v>
      </c>
      <c r="E7547" s="142"/>
      <c r="F7547" s="141">
        <v>6.4530000000000003</v>
      </c>
      <c r="G7547" s="126"/>
      <c r="H7547" s="126"/>
      <c r="I7547" s="126"/>
    </row>
    <row r="7548" spans="3:9" x14ac:dyDescent="0.2">
      <c r="C7548" s="126"/>
      <c r="D7548" s="138">
        <v>34914</v>
      </c>
      <c r="E7548" s="142"/>
      <c r="F7548" s="141">
        <v>6.45</v>
      </c>
      <c r="G7548" s="126"/>
      <c r="H7548" s="126"/>
      <c r="I7548" s="126"/>
    </row>
    <row r="7549" spans="3:9" x14ac:dyDescent="0.2">
      <c r="C7549" s="126"/>
      <c r="D7549" s="138">
        <v>34913</v>
      </c>
      <c r="E7549" s="142"/>
      <c r="F7549" s="141">
        <v>6.4480000000000004</v>
      </c>
      <c r="G7549" s="126"/>
      <c r="H7549" s="126"/>
      <c r="I7549" s="126"/>
    </row>
    <row r="7550" spans="3:9" x14ac:dyDescent="0.2">
      <c r="C7550" s="126"/>
      <c r="D7550" s="138">
        <v>34912</v>
      </c>
      <c r="E7550" s="142"/>
      <c r="F7550" s="141">
        <v>6.4450000000000003</v>
      </c>
      <c r="G7550" s="126"/>
      <c r="H7550" s="126"/>
      <c r="I7550" s="126"/>
    </row>
    <row r="7551" spans="3:9" x14ac:dyDescent="0.2">
      <c r="C7551" s="126"/>
      <c r="D7551" s="138">
        <v>34911</v>
      </c>
      <c r="E7551" s="142"/>
      <c r="F7551" s="141">
        <v>6.43</v>
      </c>
      <c r="G7551" s="126"/>
      <c r="H7551" s="126"/>
      <c r="I7551" s="126"/>
    </row>
    <row r="7552" spans="3:9" x14ac:dyDescent="0.2">
      <c r="C7552" s="126"/>
      <c r="D7552" s="138">
        <v>34908</v>
      </c>
      <c r="E7552" s="142"/>
      <c r="F7552" s="141">
        <v>6.415</v>
      </c>
      <c r="G7552" s="126"/>
      <c r="H7552" s="126"/>
      <c r="I7552" s="126"/>
    </row>
    <row r="7553" spans="3:9" x14ac:dyDescent="0.2">
      <c r="C7553" s="126"/>
      <c r="D7553" s="138">
        <v>34907</v>
      </c>
      <c r="E7553" s="142"/>
      <c r="F7553" s="141">
        <v>6.415</v>
      </c>
      <c r="G7553" s="126"/>
      <c r="H7553" s="126"/>
      <c r="I7553" s="126"/>
    </row>
    <row r="7554" spans="3:9" x14ac:dyDescent="0.2">
      <c r="C7554" s="126"/>
      <c r="D7554" s="138">
        <v>34906</v>
      </c>
      <c r="E7554" s="142"/>
      <c r="F7554" s="141">
        <v>6.415</v>
      </c>
      <c r="G7554" s="126"/>
      <c r="H7554" s="126"/>
      <c r="I7554" s="126"/>
    </row>
    <row r="7555" spans="3:9" x14ac:dyDescent="0.2">
      <c r="C7555" s="126"/>
      <c r="D7555" s="138">
        <v>34905</v>
      </c>
      <c r="E7555" s="142"/>
      <c r="F7555" s="141">
        <v>6.415</v>
      </c>
      <c r="G7555" s="126"/>
      <c r="H7555" s="126"/>
      <c r="I7555" s="126"/>
    </row>
    <row r="7556" spans="3:9" x14ac:dyDescent="0.2">
      <c r="C7556" s="126"/>
      <c r="D7556" s="138">
        <v>34904</v>
      </c>
      <c r="E7556" s="142"/>
      <c r="F7556" s="141">
        <v>6.4050000000000002</v>
      </c>
      <c r="G7556" s="126"/>
      <c r="H7556" s="126"/>
      <c r="I7556" s="126"/>
    </row>
    <row r="7557" spans="3:9" x14ac:dyDescent="0.2">
      <c r="C7557" s="126"/>
      <c r="D7557" s="138">
        <v>34901</v>
      </c>
      <c r="E7557" s="142"/>
      <c r="F7557" s="141">
        <v>6.3949999999999996</v>
      </c>
      <c r="G7557" s="126"/>
      <c r="H7557" s="126"/>
      <c r="I7557" s="126"/>
    </row>
    <row r="7558" spans="3:9" x14ac:dyDescent="0.2">
      <c r="C7558" s="126"/>
      <c r="D7558" s="138">
        <v>34900</v>
      </c>
      <c r="E7558" s="142"/>
      <c r="F7558" s="141">
        <v>6.3949999999999996</v>
      </c>
      <c r="G7558" s="126"/>
      <c r="H7558" s="126"/>
      <c r="I7558" s="126"/>
    </row>
    <row r="7559" spans="3:9" x14ac:dyDescent="0.2">
      <c r="C7559" s="126"/>
      <c r="D7559" s="138">
        <v>34899</v>
      </c>
      <c r="E7559" s="142"/>
      <c r="F7559" s="141">
        <v>6.3949999999999996</v>
      </c>
      <c r="G7559" s="126"/>
      <c r="H7559" s="126"/>
      <c r="I7559" s="126"/>
    </row>
    <row r="7560" spans="3:9" x14ac:dyDescent="0.2">
      <c r="C7560" s="126"/>
      <c r="D7560" s="138">
        <v>34897</v>
      </c>
      <c r="E7560" s="142"/>
      <c r="F7560" s="141">
        <v>6.3849999999999998</v>
      </c>
      <c r="G7560" s="126"/>
      <c r="H7560" s="126"/>
      <c r="I7560" s="126"/>
    </row>
    <row r="7561" spans="3:9" x14ac:dyDescent="0.2">
      <c r="C7561" s="126"/>
      <c r="D7561" s="138">
        <v>34894</v>
      </c>
      <c r="E7561" s="142"/>
      <c r="F7561" s="141">
        <v>6.38</v>
      </c>
      <c r="G7561" s="126"/>
      <c r="H7561" s="126"/>
      <c r="I7561" s="126"/>
    </row>
    <row r="7562" spans="3:9" x14ac:dyDescent="0.2">
      <c r="C7562" s="126"/>
      <c r="D7562" s="138">
        <v>34893</v>
      </c>
      <c r="E7562" s="142"/>
      <c r="F7562" s="141">
        <v>6.3849999999999998</v>
      </c>
      <c r="G7562" s="126"/>
      <c r="H7562" s="126"/>
      <c r="I7562" s="126"/>
    </row>
    <row r="7563" spans="3:9" x14ac:dyDescent="0.2">
      <c r="C7563" s="126"/>
      <c r="D7563" s="138">
        <v>34892</v>
      </c>
      <c r="E7563" s="142"/>
      <c r="F7563" s="141">
        <v>6.39</v>
      </c>
      <c r="G7563" s="126"/>
      <c r="H7563" s="126"/>
      <c r="I7563" s="126"/>
    </row>
    <row r="7564" spans="3:9" x14ac:dyDescent="0.2">
      <c r="C7564" s="126"/>
      <c r="D7564" s="138">
        <v>34891</v>
      </c>
      <c r="E7564" s="142"/>
      <c r="F7564" s="141">
        <v>6.375</v>
      </c>
      <c r="G7564" s="126"/>
      <c r="H7564" s="126"/>
      <c r="I7564" s="126"/>
    </row>
    <row r="7565" spans="3:9" x14ac:dyDescent="0.2">
      <c r="C7565" s="126"/>
      <c r="D7565" s="138">
        <v>34890</v>
      </c>
      <c r="E7565" s="142"/>
      <c r="F7565" s="141">
        <v>6.3680000000000003</v>
      </c>
      <c r="G7565" s="126"/>
      <c r="H7565" s="126"/>
      <c r="I7565" s="126"/>
    </row>
    <row r="7566" spans="3:9" x14ac:dyDescent="0.2">
      <c r="C7566" s="126"/>
      <c r="D7566" s="138">
        <v>34887</v>
      </c>
      <c r="E7566" s="142"/>
      <c r="F7566" s="141">
        <v>6.35</v>
      </c>
      <c r="G7566" s="126"/>
      <c r="H7566" s="126"/>
      <c r="I7566" s="126"/>
    </row>
    <row r="7567" spans="3:9" x14ac:dyDescent="0.2">
      <c r="C7567" s="126"/>
      <c r="D7567" s="138">
        <v>34886</v>
      </c>
      <c r="E7567" s="142"/>
      <c r="F7567" s="141">
        <v>6.3550000000000004</v>
      </c>
      <c r="G7567" s="126"/>
      <c r="H7567" s="126"/>
      <c r="I7567" s="126"/>
    </row>
    <row r="7568" spans="3:9" x14ac:dyDescent="0.2">
      <c r="C7568" s="126"/>
      <c r="D7568" s="138">
        <v>34885</v>
      </c>
      <c r="E7568" s="142"/>
      <c r="F7568" s="141">
        <v>6.3550000000000004</v>
      </c>
      <c r="G7568" s="126"/>
      <c r="H7568" s="126"/>
      <c r="I7568" s="126"/>
    </row>
    <row r="7569" spans="3:9" x14ac:dyDescent="0.2">
      <c r="C7569" s="126"/>
      <c r="D7569" s="138">
        <v>34884</v>
      </c>
      <c r="E7569" s="142"/>
      <c r="F7569" s="141">
        <v>6.335</v>
      </c>
      <c r="G7569" s="126"/>
      <c r="H7569" s="126"/>
      <c r="I7569" s="126"/>
    </row>
    <row r="7570" spans="3:9" x14ac:dyDescent="0.2">
      <c r="C7570" s="126"/>
      <c r="D7570" s="138">
        <v>34883</v>
      </c>
      <c r="E7570" s="142"/>
      <c r="F7570" s="141">
        <v>6.3250000000000002</v>
      </c>
      <c r="G7570" s="126"/>
      <c r="H7570" s="126"/>
      <c r="I7570" s="126"/>
    </row>
    <row r="7571" spans="3:9" x14ac:dyDescent="0.2">
      <c r="C7571" s="126"/>
      <c r="D7571" s="138">
        <v>34880</v>
      </c>
      <c r="E7571" s="142"/>
      <c r="F7571" s="141">
        <v>6.3049999999999997</v>
      </c>
      <c r="G7571" s="126"/>
      <c r="H7571" s="126"/>
      <c r="I7571" s="126"/>
    </row>
    <row r="7572" spans="3:9" x14ac:dyDescent="0.2">
      <c r="C7572" s="126"/>
      <c r="D7572" s="138">
        <v>34879</v>
      </c>
      <c r="E7572" s="142"/>
      <c r="F7572" s="141">
        <v>6.3049999999999997</v>
      </c>
      <c r="G7572" s="126"/>
      <c r="H7572" s="126"/>
      <c r="I7572" s="126"/>
    </row>
    <row r="7573" spans="3:9" x14ac:dyDescent="0.2">
      <c r="C7573" s="126"/>
      <c r="D7573" s="138">
        <v>34878</v>
      </c>
      <c r="E7573" s="142"/>
      <c r="F7573" s="141">
        <v>6.3</v>
      </c>
      <c r="G7573" s="126"/>
      <c r="H7573" s="126"/>
      <c r="I7573" s="126"/>
    </row>
    <row r="7574" spans="3:9" x14ac:dyDescent="0.2">
      <c r="C7574" s="126"/>
      <c r="D7574" s="138">
        <v>34877</v>
      </c>
      <c r="E7574" s="142"/>
      <c r="F7574" s="141">
        <v>6.3</v>
      </c>
      <c r="G7574" s="126"/>
      <c r="H7574" s="126"/>
      <c r="I7574" s="126"/>
    </row>
    <row r="7575" spans="3:9" x14ac:dyDescent="0.2">
      <c r="C7575" s="126"/>
      <c r="D7575" s="138">
        <v>34876</v>
      </c>
      <c r="E7575" s="142"/>
      <c r="F7575" s="141">
        <v>6.2949999999999999</v>
      </c>
      <c r="G7575" s="126"/>
      <c r="H7575" s="126"/>
      <c r="I7575" s="126"/>
    </row>
    <row r="7576" spans="3:9" x14ac:dyDescent="0.2">
      <c r="C7576" s="126"/>
      <c r="D7576" s="138">
        <v>34873</v>
      </c>
      <c r="E7576" s="142"/>
      <c r="F7576" s="141">
        <v>6.2850000000000001</v>
      </c>
      <c r="G7576" s="126"/>
      <c r="H7576" s="126"/>
      <c r="I7576" s="126"/>
    </row>
    <row r="7577" spans="3:9" x14ac:dyDescent="0.2">
      <c r="C7577" s="126"/>
      <c r="D7577" s="138">
        <v>34872</v>
      </c>
      <c r="E7577" s="142"/>
      <c r="F7577" s="141">
        <v>6.2850000000000001</v>
      </c>
      <c r="G7577" s="126"/>
      <c r="H7577" s="126"/>
      <c r="I7577" s="126"/>
    </row>
    <row r="7578" spans="3:9" x14ac:dyDescent="0.2">
      <c r="C7578" s="126"/>
      <c r="D7578" s="138">
        <v>34871</v>
      </c>
      <c r="E7578" s="142"/>
      <c r="F7578" s="141">
        <v>6.2750000000000004</v>
      </c>
      <c r="G7578" s="126"/>
      <c r="H7578" s="126"/>
      <c r="I7578" s="126"/>
    </row>
    <row r="7579" spans="3:9" x14ac:dyDescent="0.2">
      <c r="C7579" s="126"/>
      <c r="D7579" s="138">
        <v>34870</v>
      </c>
      <c r="E7579" s="142"/>
      <c r="F7579" s="141">
        <v>6.2750000000000004</v>
      </c>
      <c r="G7579" s="126"/>
      <c r="H7579" s="126"/>
      <c r="I7579" s="126"/>
    </row>
    <row r="7580" spans="3:9" x14ac:dyDescent="0.2">
      <c r="C7580" s="126"/>
      <c r="D7580" s="138">
        <v>34866</v>
      </c>
      <c r="E7580" s="142"/>
      <c r="F7580" s="141">
        <v>6.2549999999999999</v>
      </c>
      <c r="G7580" s="126"/>
      <c r="H7580" s="126"/>
      <c r="I7580" s="126"/>
    </row>
    <row r="7581" spans="3:9" x14ac:dyDescent="0.2">
      <c r="C7581" s="126"/>
      <c r="D7581" s="138">
        <v>34864</v>
      </c>
      <c r="E7581" s="142"/>
      <c r="F7581" s="141">
        <v>6.2249999999999996</v>
      </c>
      <c r="G7581" s="126"/>
      <c r="H7581" s="126"/>
      <c r="I7581" s="126"/>
    </row>
    <row r="7582" spans="3:9" x14ac:dyDescent="0.2">
      <c r="C7582" s="126"/>
      <c r="D7582" s="138">
        <v>34863</v>
      </c>
      <c r="E7582" s="142"/>
      <c r="F7582" s="141">
        <v>6.25</v>
      </c>
      <c r="G7582" s="126"/>
      <c r="H7582" s="126"/>
      <c r="I7582" s="126"/>
    </row>
    <row r="7583" spans="3:9" x14ac:dyDescent="0.2">
      <c r="C7583" s="126"/>
      <c r="D7583" s="138">
        <v>34862</v>
      </c>
      <c r="E7583" s="142"/>
      <c r="F7583" s="141">
        <v>6.2450000000000001</v>
      </c>
      <c r="G7583" s="126"/>
      <c r="H7583" s="126"/>
      <c r="I7583" s="126"/>
    </row>
    <row r="7584" spans="3:9" x14ac:dyDescent="0.2">
      <c r="C7584" s="126"/>
      <c r="D7584" s="138">
        <v>34859</v>
      </c>
      <c r="E7584" s="142"/>
      <c r="F7584" s="141">
        <v>6.2249999999999996</v>
      </c>
      <c r="G7584" s="126"/>
      <c r="H7584" s="126"/>
      <c r="I7584" s="126"/>
    </row>
    <row r="7585" spans="3:9" x14ac:dyDescent="0.2">
      <c r="C7585" s="126"/>
      <c r="D7585" s="138">
        <v>34858</v>
      </c>
      <c r="E7585" s="142"/>
      <c r="F7585" s="141">
        <v>6.22</v>
      </c>
      <c r="G7585" s="126"/>
      <c r="H7585" s="126"/>
      <c r="I7585" s="126"/>
    </row>
    <row r="7586" spans="3:9" x14ac:dyDescent="0.2">
      <c r="C7586" s="126"/>
      <c r="D7586" s="138">
        <v>34857</v>
      </c>
      <c r="E7586" s="142"/>
      <c r="F7586" s="141">
        <v>6.22</v>
      </c>
      <c r="G7586" s="126"/>
      <c r="H7586" s="126"/>
      <c r="I7586" s="126"/>
    </row>
    <row r="7587" spans="3:9" x14ac:dyDescent="0.2">
      <c r="C7587" s="126"/>
      <c r="D7587" s="138">
        <v>34856</v>
      </c>
      <c r="E7587" s="142"/>
      <c r="F7587" s="141">
        <v>6.21</v>
      </c>
      <c r="G7587" s="126"/>
      <c r="H7587" s="126"/>
      <c r="I7587" s="126"/>
    </row>
    <row r="7588" spans="3:9" x14ac:dyDescent="0.2">
      <c r="C7588" s="126"/>
      <c r="D7588" s="138">
        <v>34855</v>
      </c>
      <c r="E7588" s="142"/>
      <c r="F7588" s="141">
        <v>6.2</v>
      </c>
      <c r="G7588" s="126"/>
      <c r="H7588" s="126"/>
      <c r="I7588" s="126"/>
    </row>
    <row r="7589" spans="3:9" x14ac:dyDescent="0.2">
      <c r="C7589" s="126"/>
      <c r="D7589" s="138">
        <v>34852</v>
      </c>
      <c r="E7589" s="142"/>
      <c r="F7589" s="141">
        <v>6.1849999999999996</v>
      </c>
      <c r="G7589" s="126"/>
      <c r="H7589" s="126"/>
      <c r="I7589" s="126"/>
    </row>
    <row r="7590" spans="3:9" x14ac:dyDescent="0.2">
      <c r="C7590" s="126"/>
      <c r="D7590" s="138">
        <v>34851</v>
      </c>
      <c r="E7590" s="142"/>
      <c r="F7590" s="141">
        <v>6.1849999999999996</v>
      </c>
      <c r="G7590" s="126"/>
      <c r="H7590" s="126"/>
      <c r="I7590" s="126"/>
    </row>
    <row r="7591" spans="3:9" x14ac:dyDescent="0.2">
      <c r="C7591" s="126"/>
      <c r="D7591" s="138">
        <v>34850</v>
      </c>
      <c r="E7591" s="142"/>
      <c r="F7591" s="141">
        <v>6.1829999999999998</v>
      </c>
      <c r="G7591" s="126"/>
      <c r="H7591" s="126"/>
      <c r="I7591" s="126"/>
    </row>
    <row r="7592" spans="3:9" x14ac:dyDescent="0.2">
      <c r="C7592" s="126"/>
      <c r="D7592" s="138">
        <v>34849</v>
      </c>
      <c r="E7592" s="142"/>
      <c r="F7592" s="141">
        <v>6.1749999999999998</v>
      </c>
      <c r="G7592" s="126"/>
      <c r="H7592" s="126"/>
      <c r="I7592" s="126"/>
    </row>
    <row r="7593" spans="3:9" x14ac:dyDescent="0.2">
      <c r="C7593" s="126"/>
      <c r="D7593" s="138">
        <v>34848</v>
      </c>
      <c r="E7593" s="142"/>
      <c r="F7593" s="141">
        <v>6.1749999999999998</v>
      </c>
      <c r="G7593" s="126"/>
      <c r="H7593" s="126"/>
      <c r="I7593" s="126"/>
    </row>
    <row r="7594" spans="3:9" x14ac:dyDescent="0.2">
      <c r="C7594" s="126"/>
      <c r="D7594" s="138">
        <v>34844</v>
      </c>
      <c r="E7594" s="142"/>
      <c r="F7594" s="141">
        <v>6.1550000000000002</v>
      </c>
      <c r="G7594" s="126"/>
      <c r="H7594" s="126"/>
      <c r="I7594" s="126"/>
    </row>
    <row r="7595" spans="3:9" x14ac:dyDescent="0.2">
      <c r="C7595" s="126"/>
      <c r="D7595" s="138">
        <v>34843</v>
      </c>
      <c r="E7595" s="142"/>
      <c r="F7595" s="141">
        <v>6.165</v>
      </c>
      <c r="G7595" s="126"/>
      <c r="H7595" s="126"/>
      <c r="I7595" s="126"/>
    </row>
    <row r="7596" spans="3:9" x14ac:dyDescent="0.2">
      <c r="C7596" s="126"/>
      <c r="D7596" s="138">
        <v>34842</v>
      </c>
      <c r="E7596" s="142"/>
      <c r="F7596" s="141">
        <v>6.16</v>
      </c>
      <c r="G7596" s="126"/>
      <c r="H7596" s="126"/>
      <c r="I7596" s="126"/>
    </row>
    <row r="7597" spans="3:9" x14ac:dyDescent="0.2">
      <c r="C7597" s="126"/>
      <c r="D7597" s="138">
        <v>34841</v>
      </c>
      <c r="E7597" s="142"/>
      <c r="F7597" s="141">
        <v>6.15</v>
      </c>
      <c r="G7597" s="126"/>
      <c r="H7597" s="126"/>
      <c r="I7597" s="126"/>
    </row>
    <row r="7598" spans="3:9" x14ac:dyDescent="0.2">
      <c r="C7598" s="126"/>
      <c r="D7598" s="138">
        <v>34838</v>
      </c>
      <c r="E7598" s="142"/>
      <c r="F7598" s="141">
        <v>6.1550000000000002</v>
      </c>
      <c r="G7598" s="126"/>
      <c r="H7598" s="126"/>
      <c r="I7598" s="126"/>
    </row>
    <row r="7599" spans="3:9" x14ac:dyDescent="0.2">
      <c r="C7599" s="126"/>
      <c r="D7599" s="138">
        <v>34836</v>
      </c>
      <c r="E7599" s="142"/>
      <c r="F7599" s="141">
        <v>6.165</v>
      </c>
      <c r="G7599" s="126"/>
      <c r="H7599" s="126"/>
      <c r="I7599" s="126"/>
    </row>
    <row r="7600" spans="3:9" x14ac:dyDescent="0.2">
      <c r="C7600" s="126"/>
      <c r="D7600" s="138">
        <v>34835</v>
      </c>
      <c r="E7600" s="142"/>
      <c r="F7600" s="141">
        <v>6.1749999999999998</v>
      </c>
      <c r="G7600" s="126"/>
      <c r="H7600" s="126"/>
      <c r="I7600" s="126"/>
    </row>
    <row r="7601" spans="3:9" x14ac:dyDescent="0.2">
      <c r="C7601" s="126"/>
      <c r="D7601" s="138">
        <v>34834</v>
      </c>
      <c r="E7601" s="142"/>
      <c r="F7601" s="141">
        <v>6.16</v>
      </c>
      <c r="G7601" s="126"/>
      <c r="H7601" s="126"/>
      <c r="I7601" s="126"/>
    </row>
    <row r="7602" spans="3:9" x14ac:dyDescent="0.2">
      <c r="C7602" s="126"/>
      <c r="D7602" s="138">
        <v>34831</v>
      </c>
      <c r="E7602" s="142"/>
      <c r="F7602" s="141">
        <v>6.17</v>
      </c>
      <c r="G7602" s="126"/>
      <c r="H7602" s="126"/>
      <c r="I7602" s="126"/>
    </row>
    <row r="7603" spans="3:9" x14ac:dyDescent="0.2">
      <c r="C7603" s="126"/>
      <c r="D7603" s="138">
        <v>34830</v>
      </c>
      <c r="E7603" s="142"/>
      <c r="F7603" s="141">
        <v>6.18</v>
      </c>
      <c r="G7603" s="126"/>
      <c r="H7603" s="126"/>
      <c r="I7603" s="126"/>
    </row>
    <row r="7604" spans="3:9" x14ac:dyDescent="0.2">
      <c r="C7604" s="126"/>
      <c r="D7604" s="138">
        <v>34829</v>
      </c>
      <c r="E7604" s="142"/>
      <c r="F7604" s="141">
        <v>6.1349999999999998</v>
      </c>
      <c r="G7604" s="126"/>
      <c r="H7604" s="126"/>
      <c r="I7604" s="126"/>
    </row>
    <row r="7605" spans="3:9" x14ac:dyDescent="0.2">
      <c r="C7605" s="126"/>
      <c r="D7605" s="138">
        <v>34828</v>
      </c>
      <c r="E7605" s="142"/>
      <c r="F7605" s="141">
        <v>6.11</v>
      </c>
      <c r="G7605" s="126"/>
      <c r="H7605" s="126"/>
      <c r="I7605" s="126"/>
    </row>
    <row r="7606" spans="3:9" x14ac:dyDescent="0.2">
      <c r="C7606" s="126"/>
      <c r="D7606" s="138">
        <v>34827</v>
      </c>
      <c r="E7606" s="142"/>
      <c r="F7606" s="141">
        <v>6.0949999999999998</v>
      </c>
      <c r="G7606" s="126"/>
      <c r="H7606" s="126"/>
      <c r="I7606" s="126"/>
    </row>
    <row r="7607" spans="3:9" x14ac:dyDescent="0.2">
      <c r="C7607" s="126"/>
      <c r="D7607" s="138">
        <v>34824</v>
      </c>
      <c r="E7607" s="142"/>
      <c r="F7607" s="141">
        <v>6.08</v>
      </c>
      <c r="G7607" s="126"/>
      <c r="H7607" s="126"/>
      <c r="I7607" s="126"/>
    </row>
    <row r="7608" spans="3:9" x14ac:dyDescent="0.2">
      <c r="C7608" s="126"/>
      <c r="D7608" s="138">
        <v>34823</v>
      </c>
      <c r="E7608" s="142"/>
      <c r="F7608" s="141">
        <v>6.08</v>
      </c>
      <c r="G7608" s="126"/>
      <c r="H7608" s="126"/>
      <c r="I7608" s="126"/>
    </row>
    <row r="7609" spans="3:9" x14ac:dyDescent="0.2">
      <c r="C7609" s="126"/>
      <c r="D7609" s="138">
        <v>34822</v>
      </c>
      <c r="E7609" s="142"/>
      <c r="F7609" s="141">
        <v>6.0750000000000002</v>
      </c>
      <c r="G7609" s="126"/>
      <c r="H7609" s="126"/>
      <c r="I7609" s="126"/>
    </row>
    <row r="7610" spans="3:9" x14ac:dyDescent="0.2">
      <c r="C7610" s="126"/>
      <c r="D7610" s="138">
        <v>34821</v>
      </c>
      <c r="E7610" s="142"/>
      <c r="F7610" s="141">
        <v>6.06</v>
      </c>
      <c r="G7610" s="126"/>
      <c r="H7610" s="126"/>
      <c r="I7610" s="126"/>
    </row>
    <row r="7611" spans="3:9" x14ac:dyDescent="0.2">
      <c r="C7611" s="126"/>
      <c r="D7611" s="138">
        <v>34817</v>
      </c>
      <c r="E7611" s="142"/>
      <c r="F7611" s="141">
        <v>6.04</v>
      </c>
      <c r="G7611" s="126"/>
      <c r="H7611" s="126"/>
      <c r="I7611" s="126"/>
    </row>
    <row r="7612" spans="3:9" x14ac:dyDescent="0.2">
      <c r="C7612" s="126"/>
      <c r="D7612" s="138">
        <v>34816</v>
      </c>
      <c r="E7612" s="142"/>
      <c r="F7612" s="141">
        <v>6.0350000000000001</v>
      </c>
      <c r="G7612" s="126"/>
      <c r="H7612" s="126"/>
      <c r="I7612" s="126"/>
    </row>
    <row r="7613" spans="3:9" x14ac:dyDescent="0.2">
      <c r="C7613" s="126"/>
      <c r="D7613" s="138">
        <v>34815</v>
      </c>
      <c r="E7613" s="142"/>
      <c r="F7613" s="141">
        <v>6.04</v>
      </c>
      <c r="G7613" s="126"/>
      <c r="H7613" s="126"/>
      <c r="I7613" s="126"/>
    </row>
    <row r="7614" spans="3:9" x14ac:dyDescent="0.2">
      <c r="C7614" s="126"/>
      <c r="D7614" s="138">
        <v>34814</v>
      </c>
      <c r="E7614" s="142"/>
      <c r="F7614" s="141">
        <v>6.04</v>
      </c>
      <c r="G7614" s="126"/>
      <c r="H7614" s="126"/>
      <c r="I7614" s="126"/>
    </row>
    <row r="7615" spans="3:9" x14ac:dyDescent="0.2">
      <c r="C7615" s="126"/>
      <c r="D7615" s="138">
        <v>34813</v>
      </c>
      <c r="E7615" s="142"/>
      <c r="F7615" s="141">
        <v>6.0250000000000004</v>
      </c>
      <c r="G7615" s="126"/>
      <c r="H7615" s="126"/>
      <c r="I7615" s="126"/>
    </row>
    <row r="7616" spans="3:9" x14ac:dyDescent="0.2">
      <c r="C7616" s="126"/>
      <c r="D7616" s="138">
        <v>34810</v>
      </c>
      <c r="E7616" s="142"/>
      <c r="F7616" s="141">
        <v>6.02</v>
      </c>
      <c r="G7616" s="126"/>
      <c r="H7616" s="126"/>
      <c r="I7616" s="126"/>
    </row>
    <row r="7617" spans="3:9" x14ac:dyDescent="0.2">
      <c r="C7617" s="126"/>
      <c r="D7617" s="138">
        <v>34809</v>
      </c>
      <c r="E7617" s="142"/>
      <c r="F7617" s="141">
        <v>6.02</v>
      </c>
      <c r="G7617" s="126"/>
      <c r="H7617" s="126"/>
      <c r="I7617" s="126"/>
    </row>
    <row r="7618" spans="3:9" x14ac:dyDescent="0.2">
      <c r="C7618" s="126"/>
      <c r="D7618" s="138">
        <v>34807</v>
      </c>
      <c r="E7618" s="142"/>
      <c r="F7618" s="141">
        <v>6.0250000000000004</v>
      </c>
      <c r="G7618" s="126"/>
      <c r="H7618" s="126"/>
      <c r="I7618" s="126"/>
    </row>
    <row r="7619" spans="3:9" x14ac:dyDescent="0.2">
      <c r="C7619" s="126"/>
      <c r="D7619" s="138">
        <v>34806</v>
      </c>
      <c r="E7619" s="142"/>
      <c r="F7619" s="141">
        <v>6.01</v>
      </c>
      <c r="G7619" s="126"/>
      <c r="H7619" s="126"/>
      <c r="I7619" s="126"/>
    </row>
    <row r="7620" spans="3:9" x14ac:dyDescent="0.2">
      <c r="C7620" s="126"/>
      <c r="D7620" s="138">
        <v>34802</v>
      </c>
      <c r="E7620" s="142"/>
      <c r="F7620" s="141">
        <v>6</v>
      </c>
      <c r="G7620" s="126"/>
      <c r="H7620" s="126"/>
      <c r="I7620" s="126"/>
    </row>
    <row r="7621" spans="3:9" x14ac:dyDescent="0.2">
      <c r="C7621" s="126"/>
      <c r="D7621" s="138">
        <v>34801</v>
      </c>
      <c r="E7621" s="142"/>
      <c r="F7621" s="141">
        <v>6.0149999999999997</v>
      </c>
      <c r="G7621" s="126"/>
      <c r="H7621" s="126"/>
      <c r="I7621" s="126"/>
    </row>
    <row r="7622" spans="3:9" x14ac:dyDescent="0.2">
      <c r="C7622" s="126"/>
      <c r="D7622" s="138">
        <v>34800</v>
      </c>
      <c r="E7622" s="142"/>
      <c r="F7622" s="141">
        <v>6</v>
      </c>
      <c r="G7622" s="126"/>
      <c r="H7622" s="126"/>
      <c r="I7622" s="126"/>
    </row>
    <row r="7623" spans="3:9" x14ac:dyDescent="0.2">
      <c r="C7623" s="126"/>
      <c r="D7623" s="138">
        <v>34799</v>
      </c>
      <c r="E7623" s="142"/>
      <c r="F7623" s="141">
        <v>5.9950000000000001</v>
      </c>
      <c r="G7623" s="126"/>
      <c r="H7623" s="126"/>
      <c r="I7623" s="126"/>
    </row>
    <row r="7624" spans="3:9" x14ac:dyDescent="0.2">
      <c r="C7624" s="126"/>
      <c r="D7624" s="138">
        <v>34796</v>
      </c>
      <c r="E7624" s="142"/>
      <c r="F7624" s="141">
        <v>5.96</v>
      </c>
      <c r="G7624" s="126"/>
      <c r="H7624" s="126"/>
      <c r="I7624" s="126"/>
    </row>
    <row r="7625" spans="3:9" x14ac:dyDescent="0.2">
      <c r="C7625" s="126"/>
      <c r="D7625" s="138">
        <v>34795</v>
      </c>
      <c r="E7625" s="142"/>
      <c r="F7625" s="141">
        <v>5.9649999999999999</v>
      </c>
      <c r="G7625" s="126"/>
      <c r="H7625" s="126"/>
      <c r="I7625" s="126"/>
    </row>
    <row r="7626" spans="3:9" x14ac:dyDescent="0.2">
      <c r="C7626" s="126"/>
      <c r="D7626" s="138">
        <v>34794</v>
      </c>
      <c r="E7626" s="142"/>
      <c r="F7626" s="141">
        <v>5.96</v>
      </c>
      <c r="G7626" s="126"/>
      <c r="H7626" s="126"/>
      <c r="I7626" s="126"/>
    </row>
    <row r="7627" spans="3:9" x14ac:dyDescent="0.2">
      <c r="C7627" s="126"/>
      <c r="D7627" s="138">
        <v>34793</v>
      </c>
      <c r="E7627" s="142"/>
      <c r="F7627" s="141">
        <v>5.9649999999999999</v>
      </c>
      <c r="G7627" s="126"/>
      <c r="H7627" s="126"/>
      <c r="I7627" s="126"/>
    </row>
    <row r="7628" spans="3:9" x14ac:dyDescent="0.2">
      <c r="C7628" s="126"/>
      <c r="D7628" s="138">
        <v>34792</v>
      </c>
      <c r="E7628" s="142"/>
      <c r="F7628" s="141">
        <v>5.95</v>
      </c>
      <c r="G7628" s="126"/>
      <c r="H7628" s="126"/>
      <c r="I7628" s="126"/>
    </row>
    <row r="7629" spans="3:9" x14ac:dyDescent="0.2">
      <c r="C7629" s="126"/>
      <c r="D7629" s="138">
        <v>34789</v>
      </c>
      <c r="E7629" s="142"/>
      <c r="F7629" s="141">
        <v>5.9349999999999996</v>
      </c>
      <c r="G7629" s="126"/>
      <c r="H7629" s="126"/>
      <c r="I7629" s="126"/>
    </row>
    <row r="7630" spans="3:9" x14ac:dyDescent="0.2">
      <c r="C7630" s="126"/>
      <c r="D7630" s="138">
        <v>34788</v>
      </c>
      <c r="E7630" s="142"/>
      <c r="F7630" s="141">
        <v>5.94</v>
      </c>
      <c r="G7630" s="126"/>
      <c r="H7630" s="126"/>
      <c r="I7630" s="126"/>
    </row>
    <row r="7631" spans="3:9" x14ac:dyDescent="0.2">
      <c r="C7631" s="126"/>
      <c r="D7631" s="138">
        <v>34787</v>
      </c>
      <c r="E7631" s="142"/>
      <c r="F7631" s="141">
        <v>5.9349999999999996</v>
      </c>
      <c r="G7631" s="126"/>
      <c r="H7631" s="126"/>
      <c r="I7631" s="126"/>
    </row>
    <row r="7632" spans="3:9" x14ac:dyDescent="0.2">
      <c r="C7632" s="126"/>
      <c r="D7632" s="138">
        <v>34786</v>
      </c>
      <c r="E7632" s="142"/>
      <c r="F7632" s="141">
        <v>5.94</v>
      </c>
      <c r="G7632" s="126"/>
      <c r="H7632" s="126"/>
      <c r="I7632" s="126"/>
    </row>
    <row r="7633" spans="3:9" x14ac:dyDescent="0.2">
      <c r="C7633" s="126"/>
      <c r="D7633" s="138">
        <v>34785</v>
      </c>
      <c r="E7633" s="142"/>
      <c r="F7633" s="141">
        <v>5.93</v>
      </c>
      <c r="G7633" s="126"/>
      <c r="H7633" s="126"/>
      <c r="I7633" s="126"/>
    </row>
    <row r="7634" spans="3:9" x14ac:dyDescent="0.2">
      <c r="C7634" s="126"/>
      <c r="D7634" s="138">
        <v>34782</v>
      </c>
      <c r="E7634" s="142"/>
      <c r="F7634" s="141">
        <v>5.9550000000000001</v>
      </c>
      <c r="G7634" s="126"/>
      <c r="H7634" s="126"/>
      <c r="I7634" s="126"/>
    </row>
    <row r="7635" spans="3:9" x14ac:dyDescent="0.2">
      <c r="C7635" s="126"/>
      <c r="D7635" s="138">
        <v>34781</v>
      </c>
      <c r="E7635" s="142"/>
      <c r="F7635" s="141">
        <v>5.96</v>
      </c>
      <c r="G7635" s="126"/>
      <c r="H7635" s="126"/>
      <c r="I7635" s="126"/>
    </row>
    <row r="7636" spans="3:9" x14ac:dyDescent="0.2">
      <c r="C7636" s="126"/>
      <c r="D7636" s="138">
        <v>34780</v>
      </c>
      <c r="E7636" s="142"/>
      <c r="F7636" s="141">
        <v>6.0049999999999999</v>
      </c>
      <c r="G7636" s="126"/>
      <c r="H7636" s="126"/>
      <c r="I7636" s="126"/>
    </row>
    <row r="7637" spans="3:9" x14ac:dyDescent="0.2">
      <c r="C7637" s="126"/>
      <c r="D7637" s="138">
        <v>34779</v>
      </c>
      <c r="E7637" s="142"/>
      <c r="F7637" s="141">
        <v>5.9950000000000001</v>
      </c>
      <c r="G7637" s="126"/>
      <c r="H7637" s="126"/>
      <c r="I7637" s="126"/>
    </row>
    <row r="7638" spans="3:9" x14ac:dyDescent="0.2">
      <c r="C7638" s="126"/>
      <c r="D7638" s="138">
        <v>34778</v>
      </c>
      <c r="E7638" s="142"/>
      <c r="F7638" s="141">
        <v>5.98</v>
      </c>
      <c r="G7638" s="126"/>
      <c r="H7638" s="126"/>
      <c r="I7638" s="126"/>
    </row>
    <row r="7639" spans="3:9" x14ac:dyDescent="0.2">
      <c r="C7639" s="126"/>
      <c r="D7639" s="138">
        <v>34775</v>
      </c>
      <c r="E7639" s="142"/>
      <c r="F7639" s="141">
        <v>5.9749999999999996</v>
      </c>
      <c r="G7639" s="126"/>
      <c r="H7639" s="126"/>
      <c r="I7639" s="126"/>
    </row>
    <row r="7640" spans="3:9" x14ac:dyDescent="0.2">
      <c r="C7640" s="126"/>
      <c r="D7640" s="138">
        <v>34774</v>
      </c>
      <c r="E7640" s="142"/>
      <c r="F7640" s="141">
        <v>5.96</v>
      </c>
      <c r="G7640" s="126"/>
      <c r="H7640" s="126"/>
      <c r="I7640" s="126"/>
    </row>
    <row r="7641" spans="3:9" x14ac:dyDescent="0.2">
      <c r="C7641" s="126"/>
      <c r="D7641" s="138">
        <v>34773</v>
      </c>
      <c r="E7641" s="142"/>
      <c r="F7641" s="141">
        <v>5.95</v>
      </c>
      <c r="G7641" s="126"/>
      <c r="H7641" s="126"/>
      <c r="I7641" s="126"/>
    </row>
    <row r="7642" spans="3:9" x14ac:dyDescent="0.2">
      <c r="C7642" s="126"/>
      <c r="D7642" s="138">
        <v>34772</v>
      </c>
      <c r="E7642" s="142"/>
      <c r="F7642" s="141">
        <v>5.93</v>
      </c>
      <c r="G7642" s="126"/>
      <c r="H7642" s="126"/>
      <c r="I7642" s="126"/>
    </row>
    <row r="7643" spans="3:9" x14ac:dyDescent="0.2">
      <c r="C7643" s="126"/>
      <c r="D7643" s="138">
        <v>34771</v>
      </c>
      <c r="E7643" s="142"/>
      <c r="F7643" s="141">
        <v>5.92</v>
      </c>
      <c r="G7643" s="126"/>
      <c r="H7643" s="126"/>
      <c r="I7643" s="126"/>
    </row>
    <row r="7644" spans="3:9" x14ac:dyDescent="0.2">
      <c r="C7644" s="126"/>
      <c r="D7644" s="138">
        <v>34768</v>
      </c>
      <c r="E7644" s="142"/>
      <c r="F7644" s="141">
        <v>5.91</v>
      </c>
      <c r="G7644" s="126"/>
      <c r="H7644" s="126"/>
      <c r="I7644" s="126"/>
    </row>
    <row r="7645" spans="3:9" x14ac:dyDescent="0.2">
      <c r="C7645" s="126"/>
      <c r="D7645" s="138">
        <v>34767</v>
      </c>
      <c r="E7645" s="142"/>
      <c r="F7645" s="141">
        <v>5.96</v>
      </c>
      <c r="G7645" s="126"/>
      <c r="H7645" s="126"/>
      <c r="I7645" s="126"/>
    </row>
    <row r="7646" spans="3:9" x14ac:dyDescent="0.2">
      <c r="C7646" s="126"/>
      <c r="D7646" s="138">
        <v>34766</v>
      </c>
      <c r="E7646" s="142"/>
      <c r="F7646" s="141">
        <v>5.9850000000000003</v>
      </c>
      <c r="G7646" s="126"/>
      <c r="H7646" s="126"/>
      <c r="I7646" s="126"/>
    </row>
    <row r="7647" spans="3:9" x14ac:dyDescent="0.2">
      <c r="C7647" s="126"/>
      <c r="D7647" s="138">
        <v>34765</v>
      </c>
      <c r="E7647" s="142"/>
      <c r="F7647" s="141">
        <v>5.94</v>
      </c>
      <c r="G7647" s="126"/>
      <c r="H7647" s="126"/>
      <c r="I7647" s="126"/>
    </row>
    <row r="7648" spans="3:9" x14ac:dyDescent="0.2">
      <c r="C7648" s="126"/>
      <c r="D7648" s="138">
        <v>34764</v>
      </c>
      <c r="E7648" s="142"/>
      <c r="F7648" s="141">
        <v>5.87</v>
      </c>
      <c r="G7648" s="126"/>
      <c r="H7648" s="126"/>
      <c r="I7648" s="126"/>
    </row>
    <row r="7649" spans="3:9" x14ac:dyDescent="0.2">
      <c r="C7649" s="126"/>
      <c r="D7649" s="138">
        <v>34761</v>
      </c>
      <c r="E7649" s="142"/>
      <c r="F7649" s="141">
        <v>5.85</v>
      </c>
      <c r="G7649" s="126"/>
      <c r="H7649" s="126"/>
      <c r="I7649" s="126"/>
    </row>
    <row r="7650" spans="3:9" x14ac:dyDescent="0.2">
      <c r="C7650" s="126"/>
      <c r="D7650" s="138">
        <v>34760</v>
      </c>
      <c r="E7650" s="142"/>
      <c r="F7650" s="141">
        <v>5.83</v>
      </c>
      <c r="G7650" s="126"/>
      <c r="H7650" s="126"/>
      <c r="I7650" s="126"/>
    </row>
    <row r="7651" spans="3:9" x14ac:dyDescent="0.2">
      <c r="C7651" s="126"/>
      <c r="D7651" s="138">
        <v>34754</v>
      </c>
      <c r="E7651" s="142"/>
      <c r="F7651" s="141">
        <v>5.81</v>
      </c>
      <c r="G7651" s="126"/>
      <c r="H7651" s="126"/>
      <c r="I7651" s="126"/>
    </row>
    <row r="7652" spans="3:9" x14ac:dyDescent="0.2">
      <c r="C7652" s="126"/>
      <c r="D7652" s="138">
        <v>34753</v>
      </c>
      <c r="E7652" s="142"/>
      <c r="F7652" s="141">
        <v>5.8150000000000004</v>
      </c>
      <c r="G7652" s="126"/>
      <c r="H7652" s="126"/>
      <c r="I7652" s="126"/>
    </row>
    <row r="7653" spans="3:9" x14ac:dyDescent="0.2">
      <c r="C7653" s="126"/>
      <c r="D7653" s="138">
        <v>34752</v>
      </c>
      <c r="E7653" s="142"/>
      <c r="F7653" s="141">
        <v>5.8150000000000004</v>
      </c>
      <c r="G7653" s="126"/>
      <c r="H7653" s="126"/>
      <c r="I7653" s="126"/>
    </row>
    <row r="7654" spans="3:9" x14ac:dyDescent="0.2">
      <c r="C7654" s="126"/>
      <c r="D7654" s="138">
        <v>34751</v>
      </c>
      <c r="E7654" s="142"/>
      <c r="F7654" s="141">
        <v>5.8250000000000002</v>
      </c>
      <c r="G7654" s="126"/>
      <c r="H7654" s="126"/>
      <c r="I7654" s="126"/>
    </row>
    <row r="7655" spans="3:9" x14ac:dyDescent="0.2">
      <c r="C7655" s="126"/>
      <c r="D7655" s="138">
        <v>34750</v>
      </c>
      <c r="E7655" s="142"/>
      <c r="F7655" s="141">
        <v>5.8049999999999997</v>
      </c>
      <c r="G7655" s="126"/>
      <c r="H7655" s="126"/>
      <c r="I7655" s="126"/>
    </row>
    <row r="7656" spans="3:9" x14ac:dyDescent="0.2">
      <c r="C7656" s="126"/>
      <c r="D7656" s="138">
        <v>34747</v>
      </c>
      <c r="E7656" s="142"/>
      <c r="F7656" s="141">
        <v>5.7859999999999996</v>
      </c>
      <c r="G7656" s="126"/>
      <c r="H7656" s="126"/>
      <c r="I7656" s="126"/>
    </row>
    <row r="7657" spans="3:9" x14ac:dyDescent="0.2">
      <c r="C7657" s="126"/>
      <c r="D7657" s="138">
        <v>34746</v>
      </c>
      <c r="E7657" s="142"/>
      <c r="F7657" s="141">
        <v>5.782</v>
      </c>
      <c r="G7657" s="126"/>
      <c r="H7657" s="126"/>
      <c r="I7657" s="126"/>
    </row>
    <row r="7658" spans="3:9" x14ac:dyDescent="0.2">
      <c r="C7658" s="126"/>
      <c r="D7658" s="138">
        <v>34745</v>
      </c>
      <c r="E7658" s="142"/>
      <c r="F7658" s="141">
        <v>5.79</v>
      </c>
      <c r="G7658" s="126"/>
      <c r="H7658" s="126"/>
      <c r="I7658" s="126"/>
    </row>
    <row r="7659" spans="3:9" x14ac:dyDescent="0.2">
      <c r="C7659" s="126"/>
      <c r="D7659" s="138">
        <v>34744</v>
      </c>
      <c r="E7659" s="142"/>
      <c r="F7659" s="141">
        <v>5.7850000000000001</v>
      </c>
      <c r="G7659" s="126"/>
      <c r="H7659" s="126"/>
      <c r="I7659" s="126"/>
    </row>
    <row r="7660" spans="3:9" x14ac:dyDescent="0.2">
      <c r="C7660" s="126"/>
      <c r="D7660" s="138">
        <v>34743</v>
      </c>
      <c r="E7660" s="142"/>
      <c r="F7660" s="141">
        <v>5.77</v>
      </c>
      <c r="G7660" s="126"/>
      <c r="H7660" s="126"/>
      <c r="I7660" s="126"/>
    </row>
    <row r="7661" spans="3:9" x14ac:dyDescent="0.2">
      <c r="C7661" s="126"/>
      <c r="D7661" s="138">
        <v>34740</v>
      </c>
      <c r="E7661" s="142"/>
      <c r="F7661" s="141">
        <v>5.75</v>
      </c>
      <c r="G7661" s="126"/>
      <c r="H7661" s="126"/>
      <c r="I7661" s="126"/>
    </row>
    <row r="7662" spans="3:9" x14ac:dyDescent="0.2">
      <c r="C7662" s="126"/>
      <c r="D7662" s="138">
        <v>34739</v>
      </c>
      <c r="E7662" s="142"/>
      <c r="F7662" s="141">
        <v>5.75</v>
      </c>
      <c r="G7662" s="126"/>
      <c r="H7662" s="126"/>
      <c r="I7662" s="126"/>
    </row>
    <row r="7663" spans="3:9" x14ac:dyDescent="0.2">
      <c r="C7663" s="126"/>
      <c r="D7663" s="138">
        <v>34738</v>
      </c>
      <c r="E7663" s="142"/>
      <c r="F7663" s="141">
        <v>5.76</v>
      </c>
      <c r="G7663" s="126"/>
      <c r="H7663" s="126"/>
      <c r="I7663" s="126"/>
    </row>
    <row r="7664" spans="3:9" x14ac:dyDescent="0.2">
      <c r="C7664" s="126"/>
      <c r="D7664" s="138">
        <v>34737</v>
      </c>
      <c r="E7664" s="142"/>
      <c r="F7664" s="141">
        <v>5.75</v>
      </c>
      <c r="G7664" s="126"/>
      <c r="H7664" s="126"/>
      <c r="I7664" s="126"/>
    </row>
    <row r="7665" spans="3:9" x14ac:dyDescent="0.2">
      <c r="C7665" s="126"/>
      <c r="D7665" s="138">
        <v>34736</v>
      </c>
      <c r="E7665" s="142"/>
      <c r="F7665" s="141">
        <v>5.7350000000000003</v>
      </c>
      <c r="G7665" s="126"/>
      <c r="H7665" s="126"/>
      <c r="I7665" s="126"/>
    </row>
    <row r="7666" spans="3:9" x14ac:dyDescent="0.2">
      <c r="C7666" s="126"/>
      <c r="D7666" s="138">
        <v>34733</v>
      </c>
      <c r="E7666" s="142"/>
      <c r="F7666" s="141">
        <v>5.7249999999999996</v>
      </c>
      <c r="G7666" s="126"/>
      <c r="H7666" s="126"/>
      <c r="I7666" s="126"/>
    </row>
    <row r="7667" spans="3:9" x14ac:dyDescent="0.2">
      <c r="C7667" s="126"/>
      <c r="D7667" s="138">
        <v>34732</v>
      </c>
      <c r="E7667" s="142"/>
      <c r="F7667" s="141">
        <v>5.72</v>
      </c>
      <c r="G7667" s="126"/>
      <c r="H7667" s="126"/>
      <c r="I7667" s="126"/>
    </row>
    <row r="7668" spans="3:9" x14ac:dyDescent="0.2">
      <c r="C7668" s="126"/>
      <c r="D7668" s="138">
        <v>34731</v>
      </c>
      <c r="E7668" s="142"/>
      <c r="F7668" s="141">
        <v>5.72</v>
      </c>
      <c r="G7668" s="126"/>
      <c r="H7668" s="126"/>
      <c r="I7668" s="126"/>
    </row>
    <row r="7669" spans="3:9" x14ac:dyDescent="0.2">
      <c r="C7669" s="126"/>
      <c r="D7669" s="138">
        <v>34730</v>
      </c>
      <c r="E7669" s="142"/>
      <c r="F7669" s="141">
        <v>5.72</v>
      </c>
      <c r="G7669" s="126"/>
      <c r="H7669" s="126"/>
      <c r="I7669" s="126"/>
    </row>
    <row r="7670" spans="3:9" x14ac:dyDescent="0.2">
      <c r="C7670" s="126"/>
      <c r="D7670" s="138">
        <v>34729</v>
      </c>
      <c r="E7670" s="142"/>
      <c r="F7670" s="141">
        <v>5.7</v>
      </c>
      <c r="G7670" s="126"/>
      <c r="H7670" s="126"/>
      <c r="I7670" s="126"/>
    </row>
    <row r="7671" spans="3:9" x14ac:dyDescent="0.2">
      <c r="C7671" s="126"/>
      <c r="D7671" s="138">
        <v>34726</v>
      </c>
      <c r="E7671" s="142"/>
      <c r="F7671" s="141">
        <v>5.7050000000000001</v>
      </c>
      <c r="G7671" s="126"/>
      <c r="H7671" s="126"/>
      <c r="I7671" s="126"/>
    </row>
    <row r="7672" spans="3:9" x14ac:dyDescent="0.2">
      <c r="C7672" s="126"/>
      <c r="D7672" s="138">
        <v>34725</v>
      </c>
      <c r="E7672" s="142"/>
      <c r="F7672" s="141">
        <v>5.7</v>
      </c>
      <c r="G7672" s="126"/>
      <c r="H7672" s="126"/>
      <c r="I7672" s="126"/>
    </row>
    <row r="7673" spans="3:9" x14ac:dyDescent="0.2">
      <c r="C7673" s="126"/>
      <c r="D7673" s="138">
        <v>34724</v>
      </c>
      <c r="E7673" s="142"/>
      <c r="F7673" s="141">
        <v>5.7149999999999999</v>
      </c>
      <c r="G7673" s="126"/>
      <c r="H7673" s="126"/>
      <c r="I7673" s="126"/>
    </row>
    <row r="7674" spans="3:9" x14ac:dyDescent="0.2">
      <c r="C7674" s="126"/>
      <c r="D7674" s="138">
        <v>34723</v>
      </c>
      <c r="E7674" s="142"/>
      <c r="F7674" s="141">
        <v>5.74</v>
      </c>
      <c r="G7674" s="126"/>
      <c r="H7674" s="126"/>
      <c r="I7674" s="126"/>
    </row>
    <row r="7675" spans="3:9" x14ac:dyDescent="0.2">
      <c r="C7675" s="126"/>
      <c r="D7675" s="138">
        <v>34722</v>
      </c>
      <c r="E7675" s="142"/>
      <c r="F7675" s="141">
        <v>5.74</v>
      </c>
      <c r="G7675" s="126"/>
      <c r="H7675" s="126"/>
      <c r="I7675" s="126"/>
    </row>
    <row r="7676" spans="3:9" x14ac:dyDescent="0.2">
      <c r="C7676" s="126"/>
      <c r="D7676" s="138">
        <v>34719</v>
      </c>
      <c r="E7676" s="142"/>
      <c r="F7676" s="141">
        <v>5.79</v>
      </c>
      <c r="G7676" s="126"/>
      <c r="H7676" s="126"/>
      <c r="I7676" s="126"/>
    </row>
    <row r="7677" spans="3:9" x14ac:dyDescent="0.2">
      <c r="C7677" s="126"/>
      <c r="D7677" s="138">
        <v>34718</v>
      </c>
      <c r="E7677" s="142"/>
      <c r="F7677" s="141">
        <v>5.83</v>
      </c>
      <c r="G7677" s="126"/>
      <c r="H7677" s="126"/>
      <c r="I7677" s="126"/>
    </row>
    <row r="7678" spans="3:9" x14ac:dyDescent="0.2">
      <c r="C7678" s="126"/>
      <c r="D7678" s="138">
        <v>34717</v>
      </c>
      <c r="E7678" s="142"/>
      <c r="F7678" s="141">
        <v>5.8449999999999998</v>
      </c>
      <c r="G7678" s="126"/>
      <c r="H7678" s="126"/>
      <c r="I7678" s="126"/>
    </row>
    <row r="7679" spans="3:9" x14ac:dyDescent="0.2">
      <c r="C7679" s="126"/>
      <c r="D7679" s="138">
        <v>34716</v>
      </c>
      <c r="E7679" s="142"/>
      <c r="F7679" s="141">
        <v>5.85</v>
      </c>
      <c r="G7679" s="126"/>
      <c r="H7679" s="126"/>
      <c r="I7679" s="126"/>
    </row>
    <row r="7680" spans="3:9" x14ac:dyDescent="0.2">
      <c r="C7680" s="126"/>
      <c r="D7680" s="138">
        <v>34715</v>
      </c>
      <c r="E7680" s="142"/>
      <c r="F7680" s="141">
        <v>5.85</v>
      </c>
      <c r="G7680" s="126"/>
      <c r="H7680" s="126"/>
      <c r="I7680" s="126"/>
    </row>
    <row r="7681" spans="3:9" x14ac:dyDescent="0.2">
      <c r="C7681" s="126"/>
      <c r="D7681" s="138">
        <v>34712</v>
      </c>
      <c r="E7681" s="142"/>
      <c r="F7681" s="141">
        <v>5.84</v>
      </c>
      <c r="G7681" s="126"/>
      <c r="H7681" s="126"/>
      <c r="I7681" s="126"/>
    </row>
    <row r="7682" spans="3:9" x14ac:dyDescent="0.2">
      <c r="C7682" s="126"/>
      <c r="D7682" s="138">
        <v>34711</v>
      </c>
      <c r="E7682" s="142"/>
      <c r="F7682" s="141">
        <v>5.8650000000000002</v>
      </c>
      <c r="G7682" s="126"/>
      <c r="H7682" s="126"/>
      <c r="I7682" s="126"/>
    </row>
    <row r="7683" spans="3:9" x14ac:dyDescent="0.2">
      <c r="C7683" s="126"/>
      <c r="D7683" s="138">
        <v>34710</v>
      </c>
      <c r="E7683" s="142"/>
      <c r="F7683" s="141">
        <v>5.86</v>
      </c>
      <c r="G7683" s="126"/>
      <c r="H7683" s="126"/>
      <c r="I7683" s="126"/>
    </row>
    <row r="7684" spans="3:9" x14ac:dyDescent="0.2">
      <c r="C7684" s="126"/>
      <c r="D7684" s="138">
        <v>34709</v>
      </c>
      <c r="E7684" s="142"/>
      <c r="F7684" s="141">
        <v>5.84</v>
      </c>
      <c r="G7684" s="126"/>
      <c r="H7684" s="126"/>
      <c r="I7684" s="126"/>
    </row>
    <row r="7685" spans="3:9" x14ac:dyDescent="0.2">
      <c r="C7685" s="126"/>
      <c r="D7685" s="138">
        <v>34708</v>
      </c>
      <c r="E7685" s="142"/>
      <c r="F7685" s="141">
        <v>5.74</v>
      </c>
      <c r="G7685" s="126"/>
      <c r="H7685" s="126"/>
      <c r="I7685" s="126"/>
    </row>
    <row r="7686" spans="3:9" x14ac:dyDescent="0.2">
      <c r="C7686" s="126"/>
      <c r="D7686" s="138">
        <v>34704</v>
      </c>
      <c r="E7686" s="142"/>
      <c r="F7686" s="141">
        <v>5.68</v>
      </c>
      <c r="G7686" s="126"/>
      <c r="H7686" s="126"/>
      <c r="I7686" s="126"/>
    </row>
    <row r="7687" spans="3:9" x14ac:dyDescent="0.2">
      <c r="C7687" s="126"/>
      <c r="D7687" s="138">
        <v>34703</v>
      </c>
      <c r="E7687" s="142"/>
      <c r="F7687" s="141">
        <v>5.69</v>
      </c>
      <c r="G7687" s="126"/>
      <c r="H7687" s="126"/>
      <c r="I7687" s="126"/>
    </row>
    <row r="7688" spans="3:9" x14ac:dyDescent="0.2">
      <c r="C7688" s="126"/>
      <c r="D7688" s="138">
        <v>34702</v>
      </c>
      <c r="E7688" s="142"/>
      <c r="F7688" s="141">
        <v>5.65</v>
      </c>
      <c r="G7688" s="126"/>
      <c r="H7688" s="126"/>
      <c r="I7688" s="126"/>
    </row>
    <row r="7689" spans="3:9" x14ac:dyDescent="0.2">
      <c r="C7689" s="126"/>
      <c r="D7689" s="138">
        <v>34701</v>
      </c>
      <c r="E7689" s="142"/>
      <c r="F7689" s="141">
        <v>5.62</v>
      </c>
      <c r="G7689" s="126"/>
      <c r="H7689" s="126"/>
      <c r="I7689" s="126"/>
    </row>
    <row r="7690" spans="3:9" x14ac:dyDescent="0.2">
      <c r="C7690" s="126"/>
      <c r="D7690" s="138">
        <v>34698</v>
      </c>
      <c r="E7690" s="142"/>
      <c r="F7690" s="141">
        <v>5.61</v>
      </c>
      <c r="G7690" s="126"/>
      <c r="H7690" s="126"/>
      <c r="I7690" s="126"/>
    </row>
    <row r="7691" spans="3:9" x14ac:dyDescent="0.2">
      <c r="C7691" s="126"/>
      <c r="D7691" s="138">
        <v>34697</v>
      </c>
      <c r="E7691" s="142"/>
      <c r="F7691" s="141">
        <v>5.6150000000000002</v>
      </c>
      <c r="G7691" s="126"/>
      <c r="H7691" s="126"/>
      <c r="I7691" s="126"/>
    </row>
    <row r="7692" spans="3:9" x14ac:dyDescent="0.2">
      <c r="C7692" s="126"/>
      <c r="D7692" s="138">
        <v>34696</v>
      </c>
      <c r="E7692" s="142"/>
      <c r="F7692" s="141">
        <v>5.62</v>
      </c>
      <c r="G7692" s="126"/>
      <c r="H7692" s="126"/>
      <c r="I7692" s="126"/>
    </row>
    <row r="7693" spans="3:9" x14ac:dyDescent="0.2">
      <c r="C7693" s="126"/>
      <c r="D7693" s="138">
        <v>34695</v>
      </c>
      <c r="E7693" s="142"/>
      <c r="F7693" s="141">
        <v>5.64</v>
      </c>
      <c r="G7693" s="126"/>
      <c r="H7693" s="126"/>
      <c r="I7693" s="126"/>
    </row>
    <row r="7694" spans="3:9" x14ac:dyDescent="0.2">
      <c r="C7694" s="126"/>
      <c r="D7694" s="138">
        <v>34694</v>
      </c>
      <c r="E7694" s="142"/>
      <c r="F7694" s="141">
        <v>5.6</v>
      </c>
      <c r="G7694" s="126"/>
      <c r="H7694" s="126"/>
      <c r="I7694" s="126"/>
    </row>
    <row r="7695" spans="3:9" x14ac:dyDescent="0.2">
      <c r="C7695" s="126"/>
      <c r="D7695" s="138">
        <v>34691</v>
      </c>
      <c r="E7695" s="142"/>
      <c r="F7695" s="141">
        <v>5.577</v>
      </c>
      <c r="G7695" s="126"/>
      <c r="H7695" s="126"/>
      <c r="I7695" s="126"/>
    </row>
    <row r="7696" spans="3:9" x14ac:dyDescent="0.2">
      <c r="C7696" s="126"/>
      <c r="D7696" s="138">
        <v>34690</v>
      </c>
      <c r="E7696" s="142"/>
      <c r="F7696" s="141">
        <v>5.5750000000000002</v>
      </c>
      <c r="G7696" s="126"/>
      <c r="H7696" s="126"/>
      <c r="I7696" s="126"/>
    </row>
    <row r="7697" spans="3:9" x14ac:dyDescent="0.2">
      <c r="C7697" s="126"/>
      <c r="D7697" s="138">
        <v>34689</v>
      </c>
      <c r="E7697" s="142"/>
      <c r="F7697" s="141">
        <v>5.5750000000000002</v>
      </c>
      <c r="G7697" s="126"/>
      <c r="H7697" s="126"/>
      <c r="I7697" s="126"/>
    </row>
    <row r="7698" spans="3:9" x14ac:dyDescent="0.2">
      <c r="C7698" s="126"/>
      <c r="D7698" s="138">
        <v>34688</v>
      </c>
      <c r="E7698" s="142"/>
      <c r="F7698" s="141">
        <v>5.5750000000000002</v>
      </c>
      <c r="G7698" s="126"/>
      <c r="H7698" s="126"/>
      <c r="I7698" s="126"/>
    </row>
    <row r="7699" spans="3:9" x14ac:dyDescent="0.2">
      <c r="C7699" s="126"/>
      <c r="D7699" s="138">
        <v>34687</v>
      </c>
      <c r="E7699" s="142"/>
      <c r="F7699" s="141">
        <v>5.57</v>
      </c>
      <c r="G7699" s="126"/>
      <c r="H7699" s="126"/>
      <c r="I7699" s="126"/>
    </row>
    <row r="7700" spans="3:9" x14ac:dyDescent="0.2">
      <c r="C7700" s="126"/>
      <c r="D7700" s="138">
        <v>34684</v>
      </c>
      <c r="E7700" s="142"/>
      <c r="F7700" s="141">
        <v>5.5650000000000004</v>
      </c>
      <c r="G7700" s="126"/>
      <c r="H7700" s="126"/>
      <c r="I7700" s="126"/>
    </row>
    <row r="7701" spans="3:9" x14ac:dyDescent="0.2">
      <c r="C7701" s="126"/>
      <c r="D7701" s="138">
        <v>34683</v>
      </c>
      <c r="E7701" s="142"/>
      <c r="F7701" s="141">
        <v>5.61</v>
      </c>
      <c r="G7701" s="126"/>
      <c r="H7701" s="126"/>
      <c r="I7701" s="126"/>
    </row>
    <row r="7702" spans="3:9" x14ac:dyDescent="0.2">
      <c r="C7702" s="126"/>
      <c r="D7702" s="138">
        <v>34682</v>
      </c>
      <c r="E7702" s="142"/>
      <c r="F7702" s="141">
        <v>5.69</v>
      </c>
      <c r="G7702" s="126"/>
      <c r="H7702" s="126"/>
      <c r="I7702" s="126"/>
    </row>
    <row r="7703" spans="3:9" x14ac:dyDescent="0.2">
      <c r="C7703" s="126"/>
      <c r="D7703" s="138">
        <v>34681</v>
      </c>
      <c r="E7703" s="142"/>
      <c r="F7703" s="141">
        <v>5.5549999999999997</v>
      </c>
      <c r="G7703" s="126"/>
      <c r="H7703" s="126"/>
      <c r="I7703" s="126"/>
    </row>
    <row r="7704" spans="3:9" x14ac:dyDescent="0.2">
      <c r="C7704" s="126"/>
      <c r="D7704" s="138">
        <v>34680</v>
      </c>
      <c r="E7704" s="142"/>
      <c r="F7704" s="141">
        <v>5.53</v>
      </c>
      <c r="G7704" s="126"/>
      <c r="H7704" s="126"/>
      <c r="I7704" s="126"/>
    </row>
    <row r="7705" spans="3:9" x14ac:dyDescent="0.2">
      <c r="C7705" s="126"/>
      <c r="D7705" s="138">
        <v>34677</v>
      </c>
      <c r="E7705" s="142"/>
      <c r="F7705" s="141">
        <v>5.52</v>
      </c>
      <c r="G7705" s="126"/>
      <c r="H7705" s="126"/>
      <c r="I7705" s="126"/>
    </row>
    <row r="7706" spans="3:9" x14ac:dyDescent="0.2">
      <c r="C7706" s="126"/>
      <c r="D7706" s="138">
        <v>34676</v>
      </c>
      <c r="E7706" s="142"/>
      <c r="F7706" s="141">
        <v>5.5250000000000004</v>
      </c>
      <c r="G7706" s="126"/>
      <c r="H7706" s="126"/>
      <c r="I7706" s="126"/>
    </row>
    <row r="7707" spans="3:9" x14ac:dyDescent="0.2">
      <c r="C7707" s="126"/>
      <c r="D7707" s="138">
        <v>34675</v>
      </c>
      <c r="E7707" s="142"/>
      <c r="F7707" s="141">
        <v>5.52</v>
      </c>
      <c r="G7707" s="126"/>
      <c r="H7707" s="126"/>
      <c r="I7707" s="126"/>
    </row>
    <row r="7708" spans="3:9" x14ac:dyDescent="0.2">
      <c r="C7708" s="126"/>
      <c r="D7708" s="138">
        <v>34674</v>
      </c>
      <c r="E7708" s="142"/>
      <c r="F7708" s="141">
        <v>5.52</v>
      </c>
      <c r="G7708" s="126"/>
      <c r="H7708" s="126"/>
      <c r="I7708" s="126"/>
    </row>
    <row r="7709" spans="3:9" x14ac:dyDescent="0.2">
      <c r="C7709" s="126"/>
      <c r="D7709" s="138">
        <v>34673</v>
      </c>
      <c r="E7709" s="142"/>
      <c r="F7709" s="141">
        <v>5.5</v>
      </c>
      <c r="G7709" s="126"/>
      <c r="H7709" s="126"/>
      <c r="I7709" s="126"/>
    </row>
    <row r="7710" spans="3:9" x14ac:dyDescent="0.2">
      <c r="C7710" s="126"/>
      <c r="D7710" s="138">
        <v>34670</v>
      </c>
      <c r="E7710" s="142"/>
      <c r="F7710" s="141">
        <v>5.5</v>
      </c>
      <c r="G7710" s="126"/>
      <c r="H7710" s="126"/>
      <c r="I7710" s="126"/>
    </row>
    <row r="7711" spans="3:9" x14ac:dyDescent="0.2">
      <c r="C7711" s="126"/>
      <c r="D7711" s="138">
        <v>34669</v>
      </c>
      <c r="E7711" s="142"/>
      <c r="F7711" s="141">
        <v>5.4950000000000001</v>
      </c>
      <c r="G7711" s="126"/>
      <c r="H7711" s="126"/>
      <c r="I7711" s="126"/>
    </row>
    <row r="7712" spans="3:9" x14ac:dyDescent="0.2">
      <c r="C7712" s="126"/>
      <c r="D7712" s="138">
        <v>34668</v>
      </c>
      <c r="E7712" s="142"/>
      <c r="F7712" s="141">
        <v>5.51</v>
      </c>
      <c r="G7712" s="126"/>
      <c r="H7712" s="126"/>
      <c r="I7712" s="126"/>
    </row>
    <row r="7713" spans="3:9" x14ac:dyDescent="0.2">
      <c r="C7713" s="126"/>
      <c r="D7713" s="138">
        <v>34667</v>
      </c>
      <c r="E7713" s="142"/>
      <c r="F7713" s="141">
        <v>5.52</v>
      </c>
      <c r="G7713" s="126"/>
      <c r="H7713" s="126"/>
      <c r="I7713" s="126"/>
    </row>
    <row r="7714" spans="3:9" x14ac:dyDescent="0.2">
      <c r="C7714" s="126"/>
      <c r="D7714" s="138">
        <v>34666</v>
      </c>
      <c r="E7714" s="142"/>
      <c r="F7714" s="141">
        <v>5.53</v>
      </c>
      <c r="G7714" s="126"/>
      <c r="H7714" s="126"/>
      <c r="I7714" s="126"/>
    </row>
    <row r="7715" spans="3:9" x14ac:dyDescent="0.2">
      <c r="C7715" s="126"/>
      <c r="D7715" s="138">
        <v>34663</v>
      </c>
      <c r="E7715" s="142"/>
      <c r="F7715" s="141">
        <v>5.66</v>
      </c>
      <c r="G7715" s="126"/>
      <c r="H7715" s="126"/>
      <c r="I7715" s="126"/>
    </row>
    <row r="7716" spans="3:9" x14ac:dyDescent="0.2">
      <c r="C7716" s="126"/>
      <c r="D7716" s="138">
        <v>34662</v>
      </c>
      <c r="E7716" s="142"/>
      <c r="F7716" s="141">
        <v>5.66</v>
      </c>
      <c r="G7716" s="126"/>
      <c r="H7716" s="126"/>
      <c r="I7716" s="126"/>
    </row>
    <row r="7717" spans="3:9" x14ac:dyDescent="0.2">
      <c r="C7717" s="126"/>
      <c r="D7717" s="138">
        <v>34661</v>
      </c>
      <c r="E7717" s="142"/>
      <c r="F7717" s="141">
        <v>5.71</v>
      </c>
      <c r="G7717" s="126"/>
      <c r="H7717" s="126"/>
      <c r="I7717" s="126"/>
    </row>
    <row r="7718" spans="3:9" x14ac:dyDescent="0.2">
      <c r="C7718" s="126"/>
      <c r="D7718" s="138">
        <v>34660</v>
      </c>
      <c r="E7718" s="142"/>
      <c r="F7718" s="141">
        <v>5.7149999999999999</v>
      </c>
      <c r="G7718" s="126"/>
      <c r="H7718" s="126"/>
      <c r="I7718" s="126"/>
    </row>
    <row r="7719" spans="3:9" x14ac:dyDescent="0.2">
      <c r="C7719" s="126"/>
      <c r="D7719" s="138">
        <v>34659</v>
      </c>
      <c r="E7719" s="142"/>
      <c r="F7719" s="141">
        <v>5.62</v>
      </c>
      <c r="G7719" s="126"/>
      <c r="H7719" s="126"/>
      <c r="I7719" s="126"/>
    </row>
    <row r="7720" spans="3:9" x14ac:dyDescent="0.2">
      <c r="C7720" s="126"/>
      <c r="D7720" s="138">
        <v>34656</v>
      </c>
      <c r="E7720" s="142"/>
      <c r="F7720" s="141">
        <v>5.58</v>
      </c>
      <c r="G7720" s="126"/>
      <c r="H7720" s="126"/>
      <c r="I7720" s="126"/>
    </row>
    <row r="7721" spans="3:9" x14ac:dyDescent="0.2">
      <c r="C7721" s="126"/>
      <c r="D7721" s="138">
        <v>34655</v>
      </c>
      <c r="E7721" s="142"/>
      <c r="F7721" s="141">
        <v>5.56</v>
      </c>
      <c r="G7721" s="126"/>
      <c r="H7721" s="126"/>
      <c r="I7721" s="126"/>
    </row>
    <row r="7722" spans="3:9" x14ac:dyDescent="0.2">
      <c r="C7722" s="126"/>
      <c r="D7722" s="138">
        <v>34654</v>
      </c>
      <c r="E7722" s="142"/>
      <c r="F7722" s="141">
        <v>5.4850000000000003</v>
      </c>
      <c r="G7722" s="126"/>
      <c r="H7722" s="126"/>
      <c r="I7722" s="126"/>
    </row>
    <row r="7723" spans="3:9" x14ac:dyDescent="0.2">
      <c r="C7723" s="126"/>
      <c r="D7723" s="138">
        <v>34653</v>
      </c>
      <c r="E7723" s="142"/>
      <c r="F7723" s="141">
        <v>5.45</v>
      </c>
      <c r="G7723" s="126"/>
      <c r="H7723" s="126"/>
      <c r="I7723" s="126"/>
    </row>
    <row r="7724" spans="3:9" x14ac:dyDescent="0.2">
      <c r="C7724" s="126"/>
      <c r="D7724" s="138">
        <v>34652</v>
      </c>
      <c r="E7724" s="142"/>
      <c r="F7724" s="141">
        <v>5.44</v>
      </c>
      <c r="G7724" s="126"/>
      <c r="H7724" s="126"/>
      <c r="I7724" s="126"/>
    </row>
    <row r="7725" spans="3:9" x14ac:dyDescent="0.2">
      <c r="C7725" s="126"/>
      <c r="D7725" s="138">
        <v>34649</v>
      </c>
      <c r="E7725" s="142"/>
      <c r="F7725" s="141">
        <v>5.43</v>
      </c>
      <c r="G7725" s="126"/>
      <c r="H7725" s="126"/>
      <c r="I7725" s="126"/>
    </row>
    <row r="7726" spans="3:9" x14ac:dyDescent="0.2">
      <c r="C7726" s="126"/>
      <c r="D7726" s="138">
        <v>34648</v>
      </c>
      <c r="E7726" s="142"/>
      <c r="F7726" s="141">
        <v>5.4550000000000001</v>
      </c>
      <c r="G7726" s="126"/>
      <c r="H7726" s="126"/>
      <c r="I7726" s="126"/>
    </row>
    <row r="7727" spans="3:9" x14ac:dyDescent="0.2">
      <c r="C7727" s="126"/>
      <c r="D7727" s="138">
        <v>34647</v>
      </c>
      <c r="E7727" s="142"/>
      <c r="F7727" s="141">
        <v>5.4450000000000003</v>
      </c>
      <c r="G7727" s="126"/>
      <c r="H7727" s="126"/>
      <c r="I7727" s="126"/>
    </row>
    <row r="7728" spans="3:9" x14ac:dyDescent="0.2">
      <c r="C7728" s="126"/>
      <c r="D7728" s="138">
        <v>34646</v>
      </c>
      <c r="E7728" s="142"/>
      <c r="F7728" s="141">
        <v>5.43</v>
      </c>
      <c r="G7728" s="126"/>
      <c r="H7728" s="126"/>
      <c r="I7728" s="126"/>
    </row>
    <row r="7729" spans="3:9" x14ac:dyDescent="0.2">
      <c r="C7729" s="126"/>
      <c r="D7729" s="138">
        <v>34645</v>
      </c>
      <c r="E7729" s="142"/>
      <c r="F7729" s="141">
        <v>5.42</v>
      </c>
      <c r="G7729" s="126"/>
      <c r="H7729" s="126"/>
      <c r="I7729" s="126"/>
    </row>
    <row r="7730" spans="3:9" x14ac:dyDescent="0.2">
      <c r="C7730" s="126"/>
      <c r="D7730" s="138">
        <v>34642</v>
      </c>
      <c r="E7730" s="142"/>
      <c r="F7730" s="141">
        <v>5.3949999999999996</v>
      </c>
      <c r="G7730" s="126"/>
      <c r="H7730" s="126"/>
      <c r="I7730" s="126"/>
    </row>
    <row r="7731" spans="3:9" x14ac:dyDescent="0.2">
      <c r="C7731" s="126"/>
      <c r="D7731" s="138">
        <v>34641</v>
      </c>
      <c r="E7731" s="142"/>
      <c r="F7731" s="141">
        <v>5.415</v>
      </c>
      <c r="G7731" s="126"/>
      <c r="H7731" s="126"/>
      <c r="I7731" s="126"/>
    </row>
    <row r="7732" spans="3:9" x14ac:dyDescent="0.2">
      <c r="C7732" s="126"/>
      <c r="D7732" s="138">
        <v>34639</v>
      </c>
      <c r="E7732" s="142"/>
      <c r="F7732" s="141">
        <v>5.391</v>
      </c>
      <c r="G7732" s="126"/>
      <c r="H7732" s="126"/>
      <c r="I7732" s="126"/>
    </row>
    <row r="7733" spans="3:9" x14ac:dyDescent="0.2">
      <c r="C7733" s="126"/>
      <c r="D7733" s="138">
        <v>34638</v>
      </c>
      <c r="E7733" s="142"/>
      <c r="F7733" s="141">
        <v>5.3869999999999996</v>
      </c>
      <c r="G7733" s="126"/>
      <c r="H7733" s="126"/>
      <c r="I7733" s="126"/>
    </row>
    <row r="7734" spans="3:9" x14ac:dyDescent="0.2">
      <c r="C7734" s="126"/>
      <c r="D7734" s="138">
        <v>34635</v>
      </c>
      <c r="E7734" s="142"/>
      <c r="F7734" s="141">
        <v>5.3760000000000003</v>
      </c>
      <c r="G7734" s="126"/>
      <c r="H7734" s="126"/>
      <c r="I7734" s="126"/>
    </row>
    <row r="7735" spans="3:9" x14ac:dyDescent="0.2">
      <c r="C7735" s="126"/>
      <c r="D7735" s="138">
        <v>34634</v>
      </c>
      <c r="E7735" s="142"/>
      <c r="F7735" s="141">
        <v>5.5149999999999997</v>
      </c>
      <c r="G7735" s="126"/>
      <c r="H7735" s="126"/>
      <c r="I7735" s="126"/>
    </row>
    <row r="7736" spans="3:9" x14ac:dyDescent="0.2">
      <c r="C7736" s="126"/>
      <c r="D7736" s="138">
        <v>34633</v>
      </c>
      <c r="E7736" s="142"/>
      <c r="F7736" s="141">
        <v>5.58</v>
      </c>
      <c r="G7736" s="126"/>
      <c r="H7736" s="126"/>
      <c r="I7736" s="126"/>
    </row>
    <row r="7737" spans="3:9" x14ac:dyDescent="0.2">
      <c r="C7737" s="126"/>
      <c r="D7737" s="138">
        <v>34632</v>
      </c>
      <c r="E7737" s="142"/>
      <c r="F7737" s="141">
        <v>5.62</v>
      </c>
      <c r="G7737" s="126"/>
      <c r="H7737" s="126"/>
      <c r="I7737" s="126"/>
    </row>
    <row r="7738" spans="3:9" x14ac:dyDescent="0.2">
      <c r="C7738" s="126"/>
      <c r="D7738" s="138">
        <v>34631</v>
      </c>
      <c r="E7738" s="142"/>
      <c r="F7738" s="141">
        <v>5.63</v>
      </c>
      <c r="G7738" s="126"/>
      <c r="H7738" s="126"/>
      <c r="I7738" s="126"/>
    </row>
    <row r="7739" spans="3:9" x14ac:dyDescent="0.2">
      <c r="C7739" s="126"/>
      <c r="D7739" s="138">
        <v>34628</v>
      </c>
      <c r="E7739" s="142"/>
      <c r="F7739" s="141">
        <v>5.55</v>
      </c>
      <c r="G7739" s="126"/>
      <c r="H7739" s="126"/>
      <c r="I7739" s="126"/>
    </row>
    <row r="7740" spans="3:9" x14ac:dyDescent="0.2">
      <c r="C7740" s="126"/>
      <c r="D7740" s="138">
        <v>34627</v>
      </c>
      <c r="E7740" s="142"/>
      <c r="F7740" s="141">
        <v>5.58</v>
      </c>
      <c r="G7740" s="126"/>
      <c r="H7740" s="126"/>
      <c r="I7740" s="126"/>
    </row>
    <row r="7741" spans="3:9" x14ac:dyDescent="0.2">
      <c r="C7741" s="126"/>
      <c r="D7741" s="138">
        <v>34626</v>
      </c>
      <c r="E7741" s="142"/>
      <c r="F7741" s="141">
        <v>5.54</v>
      </c>
      <c r="G7741" s="126"/>
      <c r="H7741" s="126"/>
      <c r="I7741" s="126"/>
    </row>
    <row r="7742" spans="3:9" x14ac:dyDescent="0.2">
      <c r="C7742" s="126"/>
      <c r="D7742" s="138">
        <v>34625</v>
      </c>
      <c r="E7742" s="142"/>
      <c r="F7742" s="141">
        <v>5.53</v>
      </c>
      <c r="G7742" s="126"/>
      <c r="H7742" s="126"/>
      <c r="I7742" s="126"/>
    </row>
    <row r="7743" spans="3:9" x14ac:dyDescent="0.2">
      <c r="C7743" s="126"/>
      <c r="D7743" s="138">
        <v>34624</v>
      </c>
      <c r="E7743" s="142"/>
      <c r="F7743" s="141">
        <v>5.48</v>
      </c>
      <c r="G7743" s="126"/>
      <c r="H7743" s="126"/>
      <c r="I7743" s="126"/>
    </row>
    <row r="7744" spans="3:9" x14ac:dyDescent="0.2">
      <c r="C7744" s="126"/>
      <c r="D7744" s="138">
        <v>34621</v>
      </c>
      <c r="E7744" s="142"/>
      <c r="F7744" s="141">
        <v>5.56</v>
      </c>
      <c r="G7744" s="126"/>
      <c r="H7744" s="126"/>
      <c r="I7744" s="126"/>
    </row>
    <row r="7745" spans="3:9" x14ac:dyDescent="0.2">
      <c r="C7745" s="126"/>
      <c r="D7745" s="138">
        <v>34620</v>
      </c>
      <c r="E7745" s="142"/>
      <c r="F7745" s="141">
        <v>5.62</v>
      </c>
      <c r="G7745" s="126"/>
      <c r="H7745" s="126"/>
      <c r="I7745" s="126"/>
    </row>
    <row r="7746" spans="3:9" x14ac:dyDescent="0.2">
      <c r="C7746" s="126"/>
      <c r="D7746" s="138">
        <v>34618</v>
      </c>
      <c r="E7746" s="142"/>
      <c r="F7746" s="141">
        <v>5.65</v>
      </c>
      <c r="G7746" s="126"/>
      <c r="H7746" s="126"/>
      <c r="I7746" s="126"/>
    </row>
    <row r="7747" spans="3:9" x14ac:dyDescent="0.2">
      <c r="C7747" s="126"/>
      <c r="D7747" s="138">
        <v>34617</v>
      </c>
      <c r="E7747" s="142"/>
      <c r="F7747" s="141">
        <v>5.48</v>
      </c>
      <c r="G7747" s="126"/>
      <c r="H7747" s="126"/>
      <c r="I7747" s="126"/>
    </row>
    <row r="7748" spans="3:9" x14ac:dyDescent="0.2">
      <c r="C7748" s="126"/>
      <c r="D7748" s="138">
        <v>34614</v>
      </c>
      <c r="E7748" s="142"/>
      <c r="F7748" s="141">
        <v>5.3049999999999997</v>
      </c>
      <c r="G7748" s="126"/>
      <c r="H7748" s="126"/>
      <c r="I7748" s="126"/>
    </row>
    <row r="7749" spans="3:9" x14ac:dyDescent="0.2">
      <c r="C7749" s="126"/>
      <c r="D7749" s="138">
        <v>34613</v>
      </c>
      <c r="E7749" s="142"/>
      <c r="F7749" s="141">
        <v>5.585</v>
      </c>
      <c r="G7749" s="126"/>
      <c r="H7749" s="126"/>
      <c r="I7749" s="126"/>
    </row>
    <row r="7750" spans="3:9" x14ac:dyDescent="0.2">
      <c r="C7750" s="126"/>
      <c r="D7750" s="138">
        <v>34612</v>
      </c>
      <c r="E7750" s="142"/>
      <c r="F7750" s="141">
        <v>5.5949999999999998</v>
      </c>
      <c r="G7750" s="126"/>
      <c r="H7750" s="126"/>
      <c r="I7750" s="126"/>
    </row>
    <row r="7751" spans="3:9" x14ac:dyDescent="0.2">
      <c r="C7751" s="126"/>
      <c r="D7751" s="138">
        <v>34611</v>
      </c>
      <c r="E7751" s="142"/>
      <c r="F7751" s="141">
        <v>5.6</v>
      </c>
      <c r="G7751" s="126"/>
      <c r="H7751" s="126"/>
      <c r="I7751" s="126"/>
    </row>
    <row r="7752" spans="3:9" x14ac:dyDescent="0.2">
      <c r="C7752" s="126"/>
      <c r="D7752" s="138">
        <v>34610</v>
      </c>
      <c r="E7752" s="142"/>
      <c r="F7752" s="141">
        <v>5.58</v>
      </c>
      <c r="G7752" s="126"/>
      <c r="H7752" s="126"/>
      <c r="I7752" s="126"/>
    </row>
    <row r="7753" spans="3:9" x14ac:dyDescent="0.2">
      <c r="C7753" s="126"/>
      <c r="D7753" s="138">
        <v>34607</v>
      </c>
      <c r="E7753" s="142"/>
      <c r="F7753" s="141">
        <v>5.58</v>
      </c>
      <c r="G7753" s="126"/>
      <c r="H7753" s="126"/>
      <c r="I7753" s="126"/>
    </row>
    <row r="7754" spans="3:9" x14ac:dyDescent="0.2">
      <c r="C7754" s="126"/>
      <c r="D7754" s="138">
        <v>34606</v>
      </c>
      <c r="E7754" s="142"/>
      <c r="F7754" s="141">
        <v>5.61</v>
      </c>
      <c r="G7754" s="126"/>
      <c r="H7754" s="126"/>
      <c r="I7754" s="126"/>
    </row>
    <row r="7755" spans="3:9" x14ac:dyDescent="0.2">
      <c r="C7755" s="126"/>
      <c r="D7755" s="138">
        <v>34605</v>
      </c>
      <c r="E7755" s="142"/>
      <c r="F7755" s="141">
        <v>5.62</v>
      </c>
      <c r="G7755" s="126"/>
      <c r="H7755" s="126"/>
      <c r="I7755" s="126"/>
    </row>
    <row r="7756" spans="3:9" x14ac:dyDescent="0.2">
      <c r="C7756" s="126"/>
      <c r="D7756" s="138">
        <v>34604</v>
      </c>
      <c r="E7756" s="142"/>
      <c r="F7756" s="141">
        <v>5.62</v>
      </c>
      <c r="G7756" s="126"/>
      <c r="H7756" s="126"/>
      <c r="I7756" s="126"/>
    </row>
    <row r="7757" spans="3:9" x14ac:dyDescent="0.2">
      <c r="C7757" s="126"/>
      <c r="D7757" s="138">
        <v>34603</v>
      </c>
      <c r="E7757" s="142"/>
      <c r="F7757" s="141">
        <v>5.61</v>
      </c>
      <c r="G7757" s="126"/>
      <c r="H7757" s="126"/>
      <c r="I7757" s="126"/>
    </row>
    <row r="7758" spans="3:9" x14ac:dyDescent="0.2">
      <c r="C7758" s="126"/>
      <c r="D7758" s="138">
        <v>34600</v>
      </c>
      <c r="E7758" s="142"/>
      <c r="F7758" s="141">
        <v>5.6</v>
      </c>
      <c r="G7758" s="126"/>
      <c r="H7758" s="126"/>
      <c r="I7758" s="126"/>
    </row>
    <row r="7759" spans="3:9" x14ac:dyDescent="0.2">
      <c r="C7759" s="126"/>
      <c r="D7759" s="138">
        <v>34599</v>
      </c>
      <c r="E7759" s="142"/>
      <c r="F7759" s="141">
        <v>5.6050000000000004</v>
      </c>
      <c r="G7759" s="126"/>
      <c r="H7759" s="126"/>
      <c r="I7759" s="126"/>
    </row>
    <row r="7760" spans="3:9" x14ac:dyDescent="0.2">
      <c r="C7760" s="126"/>
      <c r="D7760" s="138">
        <v>34598</v>
      </c>
      <c r="E7760" s="142"/>
      <c r="F7760" s="141">
        <v>5.5949999999999998</v>
      </c>
      <c r="G7760" s="126"/>
      <c r="H7760" s="126"/>
      <c r="I7760" s="126"/>
    </row>
    <row r="7761" spans="3:9" x14ac:dyDescent="0.2">
      <c r="C7761" s="126"/>
      <c r="D7761" s="138">
        <v>34597</v>
      </c>
      <c r="E7761" s="142"/>
      <c r="F7761" s="141">
        <v>5.59</v>
      </c>
      <c r="G7761" s="126"/>
      <c r="H7761" s="126"/>
      <c r="I7761" s="126"/>
    </row>
    <row r="7762" spans="3:9" x14ac:dyDescent="0.2">
      <c r="C7762" s="126"/>
      <c r="D7762" s="138">
        <v>34596</v>
      </c>
      <c r="E7762" s="142"/>
      <c r="F7762" s="141">
        <v>5.585</v>
      </c>
      <c r="G7762" s="126"/>
      <c r="H7762" s="126"/>
      <c r="I7762" s="126"/>
    </row>
    <row r="7763" spans="3:9" x14ac:dyDescent="0.2">
      <c r="C7763" s="126"/>
      <c r="D7763" s="138">
        <v>34593</v>
      </c>
      <c r="E7763" s="142"/>
      <c r="F7763" s="141">
        <v>5.5650000000000004</v>
      </c>
      <c r="G7763" s="126"/>
      <c r="H7763" s="126"/>
      <c r="I7763" s="126"/>
    </row>
    <row r="7764" spans="3:9" x14ac:dyDescent="0.2">
      <c r="C7764" s="126"/>
      <c r="D7764" s="138">
        <v>34592</v>
      </c>
      <c r="E7764" s="142"/>
      <c r="F7764" s="141">
        <v>5.5650000000000004</v>
      </c>
      <c r="G7764" s="126"/>
      <c r="H7764" s="126"/>
      <c r="I7764" s="126"/>
    </row>
    <row r="7765" spans="3:9" x14ac:dyDescent="0.2">
      <c r="C7765" s="126"/>
      <c r="D7765" s="138">
        <v>34591</v>
      </c>
      <c r="E7765" s="142"/>
      <c r="F7765" s="141">
        <v>5.57</v>
      </c>
      <c r="G7765" s="126"/>
      <c r="H7765" s="126"/>
      <c r="I7765" s="126"/>
    </row>
    <row r="7766" spans="3:9" x14ac:dyDescent="0.2">
      <c r="C7766" s="126"/>
      <c r="D7766" s="138">
        <v>34590</v>
      </c>
      <c r="E7766" s="142"/>
      <c r="F7766" s="141">
        <v>5.5650000000000004</v>
      </c>
      <c r="G7766" s="126"/>
      <c r="H7766" s="126"/>
      <c r="I7766" s="126"/>
    </row>
    <row r="7767" spans="3:9" x14ac:dyDescent="0.2">
      <c r="C7767" s="126"/>
      <c r="D7767" s="138">
        <v>34589</v>
      </c>
      <c r="E7767" s="142"/>
      <c r="F7767" s="141">
        <v>5.54</v>
      </c>
      <c r="G7767" s="126"/>
      <c r="H7767" s="126"/>
      <c r="I7767" s="126"/>
    </row>
    <row r="7768" spans="3:9" x14ac:dyDescent="0.2">
      <c r="C7768" s="126"/>
      <c r="D7768" s="138">
        <v>34586</v>
      </c>
      <c r="E7768" s="142"/>
      <c r="F7768" s="141">
        <v>5.5350000000000001</v>
      </c>
      <c r="G7768" s="126"/>
      <c r="H7768" s="126"/>
      <c r="I7768" s="126"/>
    </row>
    <row r="7769" spans="3:9" x14ac:dyDescent="0.2">
      <c r="C7769" s="126"/>
      <c r="D7769" s="138">
        <v>34585</v>
      </c>
      <c r="E7769" s="142"/>
      <c r="F7769" s="141">
        <v>5.5449999999999999</v>
      </c>
      <c r="G7769" s="126"/>
      <c r="H7769" s="126"/>
      <c r="I7769" s="126"/>
    </row>
    <row r="7770" spans="3:9" x14ac:dyDescent="0.2">
      <c r="C7770" s="126"/>
      <c r="D7770" s="138">
        <v>34584</v>
      </c>
      <c r="E7770" s="142"/>
      <c r="F7770" s="141">
        <v>5.5350000000000001</v>
      </c>
      <c r="G7770" s="126"/>
      <c r="H7770" s="126"/>
      <c r="I7770" s="126"/>
    </row>
    <row r="7771" spans="3:9" x14ac:dyDescent="0.2">
      <c r="C7771" s="126"/>
      <c r="D7771" s="138">
        <v>34583</v>
      </c>
      <c r="E7771" s="142"/>
      <c r="F7771" s="141">
        <v>5.47</v>
      </c>
      <c r="G7771" s="126"/>
      <c r="H7771" s="126"/>
      <c r="I7771" s="126"/>
    </row>
    <row r="7772" spans="3:9" x14ac:dyDescent="0.2">
      <c r="C7772" s="126"/>
      <c r="D7772" s="138">
        <v>34582</v>
      </c>
      <c r="E7772" s="142"/>
      <c r="F7772" s="141">
        <v>5.39</v>
      </c>
      <c r="G7772" s="126"/>
      <c r="H7772" s="126"/>
      <c r="I7772" s="126"/>
    </row>
    <row r="7773" spans="3:9" x14ac:dyDescent="0.2">
      <c r="C7773" s="126"/>
      <c r="D7773" s="138">
        <v>34579</v>
      </c>
      <c r="E7773" s="142"/>
      <c r="F7773" s="141">
        <v>5.3250000000000002</v>
      </c>
      <c r="G7773" s="126"/>
      <c r="H7773" s="126"/>
      <c r="I7773" s="126"/>
    </row>
    <row r="7774" spans="3:9" x14ac:dyDescent="0.2">
      <c r="C7774" s="126"/>
      <c r="D7774" s="138">
        <v>34578</v>
      </c>
      <c r="E7774" s="142"/>
      <c r="F7774" s="141">
        <v>5.3150000000000004</v>
      </c>
      <c r="G7774" s="126"/>
      <c r="H7774" s="126"/>
      <c r="I7774" s="126"/>
    </row>
    <row r="7775" spans="3:9" x14ac:dyDescent="0.2">
      <c r="C7775" s="126"/>
      <c r="D7775" s="143">
        <v>34547</v>
      </c>
      <c r="E7775" s="144"/>
      <c r="F7775" s="141">
        <v>5.1710000000000003</v>
      </c>
      <c r="G7775" s="126"/>
      <c r="H7775" s="126"/>
      <c r="I7775" s="126"/>
    </row>
    <row r="7776" spans="3:9" x14ac:dyDescent="0.2">
      <c r="C7776" s="126"/>
      <c r="D7776" s="143">
        <v>34516</v>
      </c>
      <c r="E7776" s="144"/>
      <c r="F7776" s="141">
        <v>5.0369999999999999</v>
      </c>
      <c r="G7776" s="126"/>
      <c r="H7776" s="126"/>
      <c r="I7776" s="126"/>
    </row>
    <row r="7777" spans="3:9" x14ac:dyDescent="0.2">
      <c r="C7777" s="126"/>
      <c r="D7777" s="143">
        <v>34486</v>
      </c>
      <c r="E7777" s="144"/>
      <c r="F7777" s="141">
        <v>4.9340000000000002</v>
      </c>
      <c r="G7777" s="126"/>
      <c r="H7777" s="126"/>
      <c r="I7777" s="126"/>
    </row>
    <row r="7778" spans="3:9" x14ac:dyDescent="0.2">
      <c r="C7778" s="126"/>
      <c r="D7778" s="143">
        <v>34455</v>
      </c>
      <c r="E7778" s="144"/>
      <c r="F7778" s="141">
        <v>4.8330000000000002</v>
      </c>
      <c r="G7778" s="126"/>
      <c r="H7778" s="126"/>
      <c r="I7778" s="126"/>
    </row>
    <row r="7779" spans="3:9" x14ac:dyDescent="0.2">
      <c r="C7779" s="126"/>
      <c r="D7779" s="143">
        <v>34425</v>
      </c>
      <c r="E7779" s="144"/>
      <c r="F7779" s="141">
        <v>4.7510000000000003</v>
      </c>
      <c r="G7779" s="126"/>
      <c r="H7779" s="126"/>
      <c r="I7779" s="126"/>
    </row>
    <row r="7780" spans="3:9" x14ac:dyDescent="0.2">
      <c r="C7780" s="126"/>
      <c r="D7780" s="143">
        <v>34394</v>
      </c>
      <c r="E7780" s="144"/>
      <c r="F7780" s="141">
        <v>4.6520000000000001</v>
      </c>
      <c r="G7780" s="126"/>
      <c r="H7780" s="126"/>
      <c r="I7780" s="126"/>
    </row>
    <row r="7781" spans="3:9" x14ac:dyDescent="0.2">
      <c r="C7781" s="126"/>
      <c r="D7781" s="143">
        <v>34366</v>
      </c>
      <c r="E7781" s="144"/>
      <c r="F7781" s="141">
        <v>4.5490000000000004</v>
      </c>
      <c r="G7781" s="126"/>
      <c r="H7781" s="126"/>
      <c r="I7781" s="126"/>
    </row>
    <row r="7782" spans="3:9" x14ac:dyDescent="0.2">
      <c r="C7782" s="126"/>
      <c r="D7782" s="143">
        <v>34335</v>
      </c>
      <c r="E7782" s="144"/>
      <c r="F7782" s="141">
        <v>4.4660000000000002</v>
      </c>
      <c r="G7782" s="126"/>
      <c r="H7782" s="126"/>
      <c r="I7782" s="126"/>
    </row>
    <row r="7783" spans="3:9" x14ac:dyDescent="0.2">
      <c r="C7783" s="126"/>
      <c r="D7783" s="143">
        <v>34304</v>
      </c>
      <c r="E7783" s="144"/>
      <c r="F7783" s="141">
        <v>4.3739999999999997</v>
      </c>
      <c r="G7783" s="126"/>
      <c r="H7783" s="126"/>
      <c r="I7783" s="126"/>
    </row>
    <row r="7784" spans="3:9" x14ac:dyDescent="0.2">
      <c r="C7784" s="126"/>
      <c r="D7784" s="143">
        <v>34274</v>
      </c>
      <c r="E7784" s="144"/>
      <c r="F7784" s="141">
        <v>4.2910000000000004</v>
      </c>
      <c r="G7784" s="126"/>
      <c r="H7784" s="126"/>
      <c r="I7784" s="126"/>
    </row>
    <row r="7785" spans="3:9" x14ac:dyDescent="0.2">
      <c r="C7785" s="126"/>
      <c r="D7785" s="143">
        <v>34243</v>
      </c>
      <c r="E7785" s="144"/>
      <c r="F7785" s="141">
        <v>4.2050000000000001</v>
      </c>
      <c r="G7785" s="126"/>
      <c r="H7785" s="126"/>
      <c r="I7785" s="126"/>
    </row>
    <row r="7786" spans="3:9" x14ac:dyDescent="0.2">
      <c r="C7786" s="126"/>
      <c r="D7786" s="143">
        <v>34213</v>
      </c>
      <c r="E7786" s="144"/>
      <c r="F7786" s="141">
        <v>4.1219999999999999</v>
      </c>
      <c r="G7786" s="126"/>
      <c r="H7786" s="126"/>
      <c r="I7786" s="126"/>
    </row>
    <row r="7787" spans="3:9" x14ac:dyDescent="0.2">
      <c r="C7787" s="126"/>
      <c r="D7787" s="143">
        <v>34182</v>
      </c>
      <c r="E7787" s="144"/>
      <c r="F7787" s="141">
        <v>4.0460000000000003</v>
      </c>
      <c r="G7787" s="126"/>
      <c r="H7787" s="126"/>
      <c r="I7787" s="126"/>
    </row>
    <row r="7788" spans="3:9" x14ac:dyDescent="0.2">
      <c r="C7788" s="126"/>
      <c r="D7788" s="143">
        <v>34151</v>
      </c>
      <c r="E7788" s="144"/>
      <c r="F7788" s="141">
        <v>4.03</v>
      </c>
      <c r="G7788" s="126"/>
      <c r="H7788" s="126"/>
      <c r="I7788" s="126"/>
    </row>
    <row r="7789" spans="3:9" x14ac:dyDescent="0.2">
      <c r="C7789" s="126"/>
      <c r="D7789" s="143">
        <v>34121</v>
      </c>
      <c r="E7789" s="144"/>
      <c r="F7789" s="141">
        <v>3.9359999999999999</v>
      </c>
      <c r="G7789" s="126"/>
      <c r="H7789" s="126"/>
      <c r="I7789" s="126"/>
    </row>
    <row r="7790" spans="3:9" x14ac:dyDescent="0.2">
      <c r="C7790" s="126"/>
      <c r="D7790" s="143">
        <v>34090</v>
      </c>
      <c r="E7790" s="144"/>
      <c r="F7790" s="141">
        <v>3.81</v>
      </c>
      <c r="G7790" s="126"/>
      <c r="H7790" s="126"/>
      <c r="I7790" s="126"/>
    </row>
    <row r="7791" spans="3:9" x14ac:dyDescent="0.2">
      <c r="C7791" s="126"/>
      <c r="D7791" s="143">
        <v>34060</v>
      </c>
      <c r="E7791" s="144"/>
      <c r="F7791" s="141">
        <v>3.7330000000000001</v>
      </c>
      <c r="G7791" s="126"/>
      <c r="H7791" s="126"/>
      <c r="I7791" s="126"/>
    </row>
    <row r="7792" spans="3:9" x14ac:dyDescent="0.2">
      <c r="C7792" s="126"/>
      <c r="D7792" s="143">
        <v>34029</v>
      </c>
      <c r="E7792" s="144"/>
      <c r="F7792" s="141">
        <v>3.6680000000000001</v>
      </c>
      <c r="G7792" s="126"/>
      <c r="H7792" s="126"/>
      <c r="I7792" s="126"/>
    </row>
    <row r="7793" spans="3:9" x14ac:dyDescent="0.2">
      <c r="C7793" s="126"/>
      <c r="D7793" s="143">
        <v>34001</v>
      </c>
      <c r="E7793" s="144"/>
      <c r="F7793" s="141">
        <v>3.5869400000000002</v>
      </c>
      <c r="G7793" s="126"/>
      <c r="H7793" s="126"/>
      <c r="I7793" s="126"/>
    </row>
    <row r="7794" spans="3:9" x14ac:dyDescent="0.2">
      <c r="C7794" s="126"/>
      <c r="D7794" s="143">
        <v>33970</v>
      </c>
      <c r="E7794" s="144"/>
      <c r="F7794" s="141">
        <v>3.5211600000000001</v>
      </c>
      <c r="G7794" s="126"/>
      <c r="H7794" s="126"/>
      <c r="I7794" s="126"/>
    </row>
    <row r="7795" spans="3:9" x14ac:dyDescent="0.2">
      <c r="C7795" s="126"/>
      <c r="D7795" s="143">
        <v>33939</v>
      </c>
      <c r="E7795" s="144"/>
      <c r="F7795" s="141">
        <v>3.4552700000000001</v>
      </c>
      <c r="G7795" s="126"/>
      <c r="H7795" s="126"/>
      <c r="I7795" s="126"/>
    </row>
    <row r="7796" spans="3:9" x14ac:dyDescent="0.2">
      <c r="C7796" s="126"/>
      <c r="D7796" s="143">
        <v>33909</v>
      </c>
      <c r="E7796" s="144"/>
      <c r="F7796" s="141">
        <v>3.3821500000000002</v>
      </c>
      <c r="G7796" s="126"/>
      <c r="H7796" s="126"/>
      <c r="I7796" s="126"/>
    </row>
    <row r="7797" spans="3:9" x14ac:dyDescent="0.2">
      <c r="C7797" s="126"/>
      <c r="D7797" s="143">
        <v>33878</v>
      </c>
      <c r="E7797" s="144"/>
      <c r="F7797" s="141">
        <v>3.3175500000000002</v>
      </c>
      <c r="G7797" s="126"/>
      <c r="H7797" s="126"/>
      <c r="I7797" s="126"/>
    </row>
    <row r="7798" spans="3:9" x14ac:dyDescent="0.2">
      <c r="C7798" s="126"/>
      <c r="D7798" s="143">
        <v>33848</v>
      </c>
      <c r="E7798" s="144"/>
      <c r="F7798" s="141">
        <v>3.24255</v>
      </c>
      <c r="G7798" s="126"/>
      <c r="H7798" s="126"/>
      <c r="I7798" s="126"/>
    </row>
    <row r="7799" spans="3:9" x14ac:dyDescent="0.2">
      <c r="C7799" s="126"/>
      <c r="D7799" s="143">
        <v>33817</v>
      </c>
      <c r="E7799" s="144"/>
      <c r="F7799" s="141">
        <v>3.1612100000000001</v>
      </c>
      <c r="G7799" s="126"/>
      <c r="H7799" s="126"/>
      <c r="I7799" s="126"/>
    </row>
    <row r="7800" spans="3:9" x14ac:dyDescent="0.2">
      <c r="C7800" s="126"/>
      <c r="D7800" s="143">
        <v>33786</v>
      </c>
      <c r="E7800" s="144"/>
      <c r="F7800" s="141">
        <v>3.0889600000000002</v>
      </c>
      <c r="G7800" s="126"/>
      <c r="H7800" s="126"/>
      <c r="I7800" s="126"/>
    </row>
    <row r="7801" spans="3:9" x14ac:dyDescent="0.2">
      <c r="C7801" s="126"/>
      <c r="D7801" s="143">
        <v>33756</v>
      </c>
      <c r="E7801" s="144"/>
      <c r="F7801" s="141">
        <v>3.0036199999999997</v>
      </c>
      <c r="G7801" s="126"/>
      <c r="H7801" s="126"/>
      <c r="I7801" s="126"/>
    </row>
    <row r="7802" spans="3:9" x14ac:dyDescent="0.2">
      <c r="C7802" s="126"/>
      <c r="D7802" s="143">
        <v>33725</v>
      </c>
      <c r="E7802" s="144"/>
      <c r="F7802" s="141">
        <v>2.9297800000000001</v>
      </c>
      <c r="G7802" s="126"/>
      <c r="H7802" s="126"/>
      <c r="I7802" s="126"/>
    </row>
    <row r="7803" spans="3:9" x14ac:dyDescent="0.2">
      <c r="C7803" s="126"/>
      <c r="D7803" s="143">
        <v>33695</v>
      </c>
      <c r="E7803" s="144"/>
      <c r="F7803" s="141">
        <v>2.8299499999999997</v>
      </c>
      <c r="G7803" s="126"/>
      <c r="H7803" s="126"/>
      <c r="I7803" s="126"/>
    </row>
    <row r="7804" spans="3:9" x14ac:dyDescent="0.2">
      <c r="C7804" s="126"/>
      <c r="D7804" s="143">
        <v>33664</v>
      </c>
      <c r="E7804" s="144"/>
      <c r="F7804" s="141">
        <v>2.7236500000000001</v>
      </c>
      <c r="G7804" s="126"/>
      <c r="H7804" s="126"/>
      <c r="I7804" s="126"/>
    </row>
    <row r="7805" spans="3:9" x14ac:dyDescent="0.2">
      <c r="C7805" s="126"/>
      <c r="D7805" s="143">
        <v>33635</v>
      </c>
      <c r="E7805" s="144"/>
      <c r="F7805" s="141">
        <v>2.6194999999999999</v>
      </c>
      <c r="G7805" s="126"/>
      <c r="H7805" s="126"/>
      <c r="I7805" s="126"/>
    </row>
    <row r="7806" spans="3:9" x14ac:dyDescent="0.2">
      <c r="C7806" s="126"/>
      <c r="D7806" s="143">
        <v>33604</v>
      </c>
      <c r="E7806" s="144"/>
      <c r="F7806" s="141">
        <v>2.5435500000000002</v>
      </c>
      <c r="G7806" s="126"/>
      <c r="H7806" s="126"/>
      <c r="I7806" s="126"/>
    </row>
    <row r="7807" spans="3:9" x14ac:dyDescent="0.2">
      <c r="C7807" s="126"/>
      <c r="D7807" s="143">
        <v>33573</v>
      </c>
      <c r="E7807" s="144"/>
      <c r="F7807" s="141">
        <v>2.4489999999999998</v>
      </c>
      <c r="G7807" s="126"/>
      <c r="H7807" s="126"/>
      <c r="I7807" s="126"/>
    </row>
    <row r="7808" spans="3:9" x14ac:dyDescent="0.2">
      <c r="C7808" s="126"/>
      <c r="D7808" s="143">
        <v>33543</v>
      </c>
      <c r="E7808" s="144"/>
      <c r="F7808" s="141">
        <v>2.37181</v>
      </c>
      <c r="G7808" s="126"/>
      <c r="H7808" s="126"/>
      <c r="I7808" s="126"/>
    </row>
    <row r="7809" spans="3:9" x14ac:dyDescent="0.2">
      <c r="C7809" s="126"/>
      <c r="D7809" s="143">
        <v>33512</v>
      </c>
      <c r="E7809" s="144"/>
      <c r="F7809" s="141">
        <v>2.2809599999999999</v>
      </c>
      <c r="G7809" s="126"/>
      <c r="H7809" s="126"/>
      <c r="I7809" s="126"/>
    </row>
    <row r="7810" spans="3:9" x14ac:dyDescent="0.2">
      <c r="C7810" s="126"/>
      <c r="D7810" s="143">
        <v>33482</v>
      </c>
      <c r="E7810" s="144"/>
      <c r="F7810" s="141">
        <v>2.1928100000000001</v>
      </c>
      <c r="G7810" s="126"/>
      <c r="H7810" s="126"/>
      <c r="I7810" s="126"/>
    </row>
    <row r="7811" spans="3:9" x14ac:dyDescent="0.2">
      <c r="C7811" s="126"/>
      <c r="D7811" s="143">
        <v>33451</v>
      </c>
      <c r="E7811" s="144"/>
      <c r="F7811" s="141">
        <v>2.10982</v>
      </c>
      <c r="G7811" s="126"/>
      <c r="H7811" s="126"/>
      <c r="I7811" s="126"/>
    </row>
    <row r="7812" spans="3:9" x14ac:dyDescent="0.2">
      <c r="C7812" s="126"/>
      <c r="D7812" s="143">
        <v>33420</v>
      </c>
      <c r="E7812" s="144"/>
      <c r="F7812" s="141">
        <v>2.0292300000000001</v>
      </c>
      <c r="G7812" s="126"/>
      <c r="H7812" s="126"/>
      <c r="I7812" s="126"/>
    </row>
    <row r="7813" spans="3:9" x14ac:dyDescent="0.2">
      <c r="C7813" s="126"/>
      <c r="D7813" s="143">
        <v>33390</v>
      </c>
      <c r="E7813" s="144"/>
      <c r="F7813" s="141">
        <v>1.9556300000000002</v>
      </c>
      <c r="G7813" s="126"/>
      <c r="H7813" s="126"/>
      <c r="I7813" s="126"/>
    </row>
    <row r="7814" spans="3:9" x14ac:dyDescent="0.2">
      <c r="C7814" s="126"/>
      <c r="D7814" s="143">
        <v>33359</v>
      </c>
      <c r="E7814" s="144"/>
      <c r="F7814" s="141">
        <v>1.8933800000000001</v>
      </c>
      <c r="G7814" s="126"/>
      <c r="H7814" s="126"/>
      <c r="I7814" s="126"/>
    </row>
    <row r="7815" spans="3:9" x14ac:dyDescent="0.2">
      <c r="C7815" s="126"/>
      <c r="D7815" s="143">
        <v>33329</v>
      </c>
      <c r="E7815" s="144"/>
      <c r="F7815" s="141">
        <v>1.8409500000000001</v>
      </c>
      <c r="G7815" s="126"/>
      <c r="H7815" s="126"/>
      <c r="I7815" s="126"/>
    </row>
    <row r="7816" spans="3:9" x14ac:dyDescent="0.2">
      <c r="C7816" s="126"/>
      <c r="D7816" s="143">
        <v>33298</v>
      </c>
      <c r="E7816" s="144"/>
      <c r="F7816" s="141">
        <v>1.7568800000000002</v>
      </c>
      <c r="G7816" s="126"/>
      <c r="H7816" s="126"/>
      <c r="I7816" s="126"/>
    </row>
    <row r="7817" spans="3:9" x14ac:dyDescent="0.2">
      <c r="C7817" s="126"/>
      <c r="D7817" s="143">
        <v>33270</v>
      </c>
      <c r="E7817" s="144"/>
      <c r="F7817" s="141">
        <v>1.70461</v>
      </c>
      <c r="G7817" s="126"/>
      <c r="H7817" s="126"/>
      <c r="I7817" s="126"/>
    </row>
    <row r="7818" spans="3:9" x14ac:dyDescent="0.2">
      <c r="C7818" s="126"/>
      <c r="D7818" s="143">
        <v>33239</v>
      </c>
      <c r="E7818" s="144"/>
      <c r="F7818" s="141">
        <v>1.6268800000000001</v>
      </c>
      <c r="G7818" s="126"/>
      <c r="H7818" s="126"/>
      <c r="I7818" s="126"/>
    </row>
    <row r="7819" spans="3:9" x14ac:dyDescent="0.2">
      <c r="C7819" s="126"/>
      <c r="D7819" s="143">
        <v>33208</v>
      </c>
      <c r="E7819" s="144"/>
      <c r="F7819" s="141">
        <v>1.55033</v>
      </c>
      <c r="G7819" s="126"/>
      <c r="H7819" s="126"/>
      <c r="I7819" s="126"/>
    </row>
    <row r="7820" spans="3:9" x14ac:dyDescent="0.2">
      <c r="C7820" s="126"/>
      <c r="D7820" s="143">
        <v>33178</v>
      </c>
      <c r="E7820" s="144"/>
      <c r="F7820" s="141">
        <v>1.4618100000000001</v>
      </c>
      <c r="G7820" s="126"/>
      <c r="H7820" s="126"/>
      <c r="I7820" s="126"/>
    </row>
    <row r="7821" spans="3:9" x14ac:dyDescent="0.2">
      <c r="C7821" s="126"/>
      <c r="D7821" s="143">
        <v>33147</v>
      </c>
      <c r="E7821" s="144"/>
      <c r="F7821" s="141">
        <v>1.3632500000000001</v>
      </c>
      <c r="G7821" s="126"/>
      <c r="H7821" s="126"/>
      <c r="I7821" s="126"/>
    </row>
    <row r="7822" spans="3:9" x14ac:dyDescent="0.2">
      <c r="C7822" s="126"/>
      <c r="D7822" s="143">
        <v>33117</v>
      </c>
      <c r="E7822" s="144"/>
      <c r="F7822" s="141">
        <v>1.30853</v>
      </c>
      <c r="G7822" s="126"/>
      <c r="H7822" s="126"/>
      <c r="I7822" s="126"/>
    </row>
    <row r="7823" spans="3:9" x14ac:dyDescent="0.2">
      <c r="C7823" s="126"/>
      <c r="D7823" s="143">
        <v>33086</v>
      </c>
      <c r="E7823" s="144"/>
      <c r="F7823" s="141">
        <v>1.2512999999999999</v>
      </c>
      <c r="G7823" s="126"/>
      <c r="H7823" s="126"/>
      <c r="I7823" s="126"/>
    </row>
    <row r="7824" spans="3:9" x14ac:dyDescent="0.2">
      <c r="C7824" s="126"/>
      <c r="D7824" s="143">
        <v>33055</v>
      </c>
      <c r="E7824" s="144"/>
      <c r="F7824" s="141">
        <v>1.20452</v>
      </c>
      <c r="G7824" s="126"/>
      <c r="H7824" s="126"/>
      <c r="I7824" s="126"/>
    </row>
    <row r="7825" spans="3:9" x14ac:dyDescent="0.2">
      <c r="C7825" s="126"/>
      <c r="D7825" s="143">
        <v>33025</v>
      </c>
      <c r="E7825" s="144"/>
      <c r="F7825" s="141">
        <v>1.1484000000000001</v>
      </c>
      <c r="G7825" s="126"/>
      <c r="H7825" s="126"/>
      <c r="I7825" s="126"/>
    </row>
    <row r="7826" spans="3:9" x14ac:dyDescent="0.2">
      <c r="C7826" s="126"/>
      <c r="D7826" s="143">
        <v>32994</v>
      </c>
      <c r="E7826" s="144"/>
      <c r="F7826" s="141">
        <v>1.08684</v>
      </c>
      <c r="G7826" s="126"/>
      <c r="H7826" s="126"/>
      <c r="I7826" s="126"/>
    </row>
    <row r="7827" spans="3:9" x14ac:dyDescent="0.2">
      <c r="C7827" s="126"/>
      <c r="D7827" s="143">
        <v>32964</v>
      </c>
      <c r="E7827" s="144"/>
      <c r="F7827" s="141">
        <v>1.01387</v>
      </c>
      <c r="G7827" s="126"/>
      <c r="H7827" s="126"/>
      <c r="I7827" s="126"/>
    </row>
    <row r="7828" spans="3:9" x14ac:dyDescent="0.2">
      <c r="C7828" s="126"/>
      <c r="D7828" s="143">
        <v>32933</v>
      </c>
      <c r="E7828" s="144"/>
      <c r="F7828" s="141">
        <v>0.93313999999999997</v>
      </c>
      <c r="G7828" s="126"/>
      <c r="H7828" s="126"/>
      <c r="I7828" s="126"/>
    </row>
    <row r="7829" spans="3:9" x14ac:dyDescent="0.2">
      <c r="C7829" s="126"/>
      <c r="D7829" s="143">
        <v>32905</v>
      </c>
      <c r="E7829" s="144"/>
      <c r="F7829" s="141">
        <v>0.87949999999999995</v>
      </c>
      <c r="G7829" s="126"/>
      <c r="H7829" s="126"/>
      <c r="I7829" s="126"/>
    </row>
    <row r="7830" spans="3:9" x14ac:dyDescent="0.2">
      <c r="C7830" s="126"/>
      <c r="D7830" s="143">
        <v>32874</v>
      </c>
      <c r="E7830" s="144"/>
      <c r="F7830" s="141">
        <v>0.83232000000000006</v>
      </c>
      <c r="G7830" s="126"/>
      <c r="H7830" s="126"/>
      <c r="I7830" s="126"/>
    </row>
    <row r="7831" spans="3:9" x14ac:dyDescent="0.2">
      <c r="C7831" s="126"/>
      <c r="D7831" s="143">
        <v>32843</v>
      </c>
      <c r="E7831" s="144"/>
      <c r="F7831" s="141">
        <v>0.78610000000000002</v>
      </c>
      <c r="G7831" s="126"/>
      <c r="H7831" s="126"/>
      <c r="I7831" s="126"/>
    </row>
    <row r="7832" spans="3:9" x14ac:dyDescent="0.2">
      <c r="C7832" s="126"/>
      <c r="D7832" s="143">
        <v>32813</v>
      </c>
      <c r="E7832" s="144"/>
      <c r="F7832" s="141">
        <v>0.74938000000000005</v>
      </c>
      <c r="G7832" s="126"/>
      <c r="H7832" s="126"/>
      <c r="I7832" s="126"/>
    </row>
    <row r="7833" spans="3:9" x14ac:dyDescent="0.2">
      <c r="C7833" s="126"/>
      <c r="D7833" s="143">
        <v>32782</v>
      </c>
      <c r="E7833" s="144"/>
      <c r="F7833" s="141">
        <v>0.71133000000000002</v>
      </c>
      <c r="G7833" s="126"/>
      <c r="H7833" s="126"/>
      <c r="I7833" s="126"/>
    </row>
    <row r="7834" spans="3:9" x14ac:dyDescent="0.2">
      <c r="C7834" s="126"/>
      <c r="D7834" s="143">
        <v>32752</v>
      </c>
      <c r="E7834" s="144"/>
      <c r="F7834" s="141">
        <v>0.67798000000000003</v>
      </c>
      <c r="G7834" s="126"/>
      <c r="H7834" s="126"/>
      <c r="I7834" s="126"/>
    </row>
    <row r="7835" spans="3:9" x14ac:dyDescent="0.2">
      <c r="C7835" s="126"/>
      <c r="D7835" s="143">
        <v>32721</v>
      </c>
      <c r="E7835" s="144"/>
      <c r="F7835" s="141">
        <v>0.64315999999999995</v>
      </c>
      <c r="G7835" s="126"/>
      <c r="H7835" s="126"/>
      <c r="I7835" s="126"/>
    </row>
    <row r="7836" spans="3:9" x14ac:dyDescent="0.2">
      <c r="C7836" s="126"/>
      <c r="D7836" s="143">
        <v>32690</v>
      </c>
      <c r="E7836" s="144"/>
      <c r="F7836" s="141">
        <v>0.61021000000000003</v>
      </c>
      <c r="G7836" s="126"/>
      <c r="H7836" s="126"/>
      <c r="I7836" s="126"/>
    </row>
    <row r="7837" spans="3:9" x14ac:dyDescent="0.2">
      <c r="C7837" s="126"/>
      <c r="D7837" s="143">
        <v>32660</v>
      </c>
      <c r="E7837" s="144"/>
      <c r="F7837" s="141">
        <v>0.57404999999999995</v>
      </c>
      <c r="G7837" s="126"/>
      <c r="H7837" s="126"/>
      <c r="I7837" s="126"/>
    </row>
    <row r="7838" spans="3:9" x14ac:dyDescent="0.2">
      <c r="C7838" s="126"/>
      <c r="D7838" s="143">
        <v>32629</v>
      </c>
      <c r="E7838" s="144"/>
      <c r="F7838" s="141">
        <v>0.54712000000000005</v>
      </c>
      <c r="G7838" s="126"/>
      <c r="H7838" s="126"/>
      <c r="I7838" s="126"/>
    </row>
    <row r="7839" spans="3:9" x14ac:dyDescent="0.2">
      <c r="C7839" s="126"/>
      <c r="D7839" s="143">
        <v>32599</v>
      </c>
      <c r="E7839" s="144"/>
      <c r="F7839" s="141">
        <v>0.52128999999999992</v>
      </c>
      <c r="G7839" s="126"/>
      <c r="H7839" s="126"/>
      <c r="I7839" s="126"/>
    </row>
    <row r="7840" spans="3:9" x14ac:dyDescent="0.2">
      <c r="C7840" s="126"/>
      <c r="D7840" s="143">
        <v>32568</v>
      </c>
      <c r="E7840" s="144"/>
      <c r="F7840" s="141">
        <v>0.49685000000000001</v>
      </c>
      <c r="G7840" s="126"/>
      <c r="H7840" s="126"/>
      <c r="I7840" s="126"/>
    </row>
    <row r="7841" spans="3:9" x14ac:dyDescent="0.2">
      <c r="C7841" s="126"/>
      <c r="D7841" s="143">
        <v>32540</v>
      </c>
      <c r="E7841" s="144"/>
      <c r="F7841" s="141">
        <v>0.47652999999999995</v>
      </c>
      <c r="G7841" s="126"/>
      <c r="H7841" s="126"/>
      <c r="I7841" s="126"/>
    </row>
    <row r="7842" spans="3:9" x14ac:dyDescent="0.2">
      <c r="C7842" s="126"/>
      <c r="D7842" s="143">
        <v>32509</v>
      </c>
      <c r="E7842" s="144"/>
      <c r="F7842" s="141">
        <v>0.46013999999999999</v>
      </c>
      <c r="G7842" s="126"/>
      <c r="H7842" s="126"/>
      <c r="I7842" s="126"/>
    </row>
    <row r="7843" spans="3:9" x14ac:dyDescent="0.2">
      <c r="C7843" s="126"/>
      <c r="D7843" s="143">
        <v>32478</v>
      </c>
      <c r="E7843" s="144"/>
      <c r="F7843" s="141">
        <v>0.44395000000000001</v>
      </c>
      <c r="G7843" s="126"/>
      <c r="H7843" s="126"/>
      <c r="I7843" s="126"/>
    </row>
    <row r="7844" spans="3:9" x14ac:dyDescent="0.2">
      <c r="C7844" s="126"/>
      <c r="D7844" s="143">
        <v>32448</v>
      </c>
      <c r="E7844" s="144"/>
      <c r="F7844" s="141">
        <v>0.42564999999999997</v>
      </c>
      <c r="G7844" s="126"/>
      <c r="H7844" s="126"/>
      <c r="I7844" s="126"/>
    </row>
    <row r="7845" spans="3:9" x14ac:dyDescent="0.2">
      <c r="C7845" s="126"/>
      <c r="D7845" s="143">
        <v>32417</v>
      </c>
      <c r="E7845" s="144"/>
      <c r="F7845" s="141">
        <v>0.40675</v>
      </c>
      <c r="G7845" s="126"/>
      <c r="H7845" s="126"/>
      <c r="I7845" s="126"/>
    </row>
    <row r="7846" spans="3:9" x14ac:dyDescent="0.2">
      <c r="C7846" s="126"/>
      <c r="D7846" s="143">
        <v>32387</v>
      </c>
      <c r="E7846" s="144"/>
      <c r="F7846" s="141">
        <v>0.39056999999999997</v>
      </c>
      <c r="G7846" s="126"/>
      <c r="H7846" s="126"/>
      <c r="I7846" s="126"/>
    </row>
    <row r="7847" spans="3:9" x14ac:dyDescent="0.2">
      <c r="C7847" s="126"/>
      <c r="D7847" s="143">
        <v>32356</v>
      </c>
      <c r="E7847" s="144"/>
      <c r="F7847" s="141">
        <v>0.37492999999999999</v>
      </c>
      <c r="G7847" s="126"/>
      <c r="H7847" s="126"/>
      <c r="I7847" s="126"/>
    </row>
    <row r="7848" spans="3:9" x14ac:dyDescent="0.2">
      <c r="C7848" s="126"/>
      <c r="D7848" s="143">
        <v>32325</v>
      </c>
      <c r="E7848" s="144"/>
      <c r="F7848" s="141">
        <v>0.35982999999999998</v>
      </c>
      <c r="G7848" s="126"/>
      <c r="H7848" s="126"/>
      <c r="I7848" s="126"/>
    </row>
    <row r="7849" spans="3:9" x14ac:dyDescent="0.2">
      <c r="C7849" s="126"/>
      <c r="D7849" s="143">
        <v>32295</v>
      </c>
      <c r="E7849" s="144"/>
      <c r="F7849" s="141">
        <v>0.34743000000000002</v>
      </c>
      <c r="G7849" s="126"/>
      <c r="H7849" s="126"/>
      <c r="I7849" s="126"/>
    </row>
    <row r="7850" spans="3:9" x14ac:dyDescent="0.2">
      <c r="C7850" s="126"/>
      <c r="D7850" s="143">
        <v>32264</v>
      </c>
      <c r="E7850" s="144"/>
      <c r="F7850" s="141">
        <v>0.33513999999999999</v>
      </c>
      <c r="G7850" s="126"/>
      <c r="H7850" s="126"/>
      <c r="I7850" s="126"/>
    </row>
    <row r="7851" spans="3:9" x14ac:dyDescent="0.2">
      <c r="C7851" s="126"/>
      <c r="D7851" s="143">
        <v>32234</v>
      </c>
      <c r="E7851" s="144"/>
      <c r="F7851" s="141">
        <v>0.32279000000000002</v>
      </c>
      <c r="G7851" s="126"/>
      <c r="H7851" s="126"/>
      <c r="I7851" s="126"/>
    </row>
    <row r="7852" spans="3:9" x14ac:dyDescent="0.2">
      <c r="C7852" s="126"/>
      <c r="D7852" s="143">
        <v>32203</v>
      </c>
      <c r="E7852" s="144"/>
      <c r="F7852" s="141">
        <v>0.31007999999999997</v>
      </c>
      <c r="G7852" s="126"/>
      <c r="H7852" s="126"/>
      <c r="I7852" s="126"/>
    </row>
    <row r="7853" spans="3:9" x14ac:dyDescent="0.2">
      <c r="C7853" s="126"/>
      <c r="D7853" s="143">
        <v>32174</v>
      </c>
      <c r="E7853" s="144"/>
      <c r="F7853" s="141">
        <v>0.29763000000000001</v>
      </c>
      <c r="G7853" s="126"/>
      <c r="H7853" s="126"/>
      <c r="I7853" s="126"/>
    </row>
    <row r="7854" spans="3:9" x14ac:dyDescent="0.2">
      <c r="C7854" s="126"/>
      <c r="D7854" s="143">
        <v>32143</v>
      </c>
      <c r="E7854" s="144"/>
      <c r="F7854" s="141">
        <v>0.28633999999999998</v>
      </c>
      <c r="G7854" s="126"/>
      <c r="H7854" s="126"/>
      <c r="I7854" s="126"/>
    </row>
    <row r="7855" spans="3:9" x14ac:dyDescent="0.2">
      <c r="C7855" s="126"/>
      <c r="D7855" s="143">
        <v>32112</v>
      </c>
      <c r="E7855" s="144"/>
      <c r="F7855" s="141">
        <v>0.27459</v>
      </c>
      <c r="G7855" s="126"/>
      <c r="H7855" s="126"/>
      <c r="I7855" s="126"/>
    </row>
    <row r="7856" spans="3:9" x14ac:dyDescent="0.2">
      <c r="C7856" s="126"/>
      <c r="D7856" s="143">
        <v>32082</v>
      </c>
      <c r="E7856" s="144"/>
      <c r="F7856" s="141">
        <v>0.26424000000000003</v>
      </c>
      <c r="G7856" s="126"/>
      <c r="H7856" s="126"/>
      <c r="I7856" s="126"/>
    </row>
    <row r="7857" spans="3:9" x14ac:dyDescent="0.2">
      <c r="C7857" s="126"/>
      <c r="D7857" s="143">
        <v>32051</v>
      </c>
      <c r="E7857" s="144"/>
      <c r="F7857" s="141">
        <v>0.25385000000000002</v>
      </c>
      <c r="G7857" s="126"/>
      <c r="H7857" s="126"/>
      <c r="I7857" s="126"/>
    </row>
    <row r="7858" spans="3:9" x14ac:dyDescent="0.2">
      <c r="C7858" s="126"/>
      <c r="D7858" s="143">
        <v>32021</v>
      </c>
      <c r="E7858" s="144"/>
      <c r="F7858" s="141">
        <v>0.24395</v>
      </c>
      <c r="G7858" s="126"/>
      <c r="H7858" s="126"/>
      <c r="I7858" s="126"/>
    </row>
    <row r="7859" spans="3:9" x14ac:dyDescent="0.2">
      <c r="C7859" s="126"/>
      <c r="D7859" s="143">
        <v>31990</v>
      </c>
      <c r="E7859" s="144"/>
      <c r="F7859" s="141">
        <v>0.23397999999999999</v>
      </c>
      <c r="G7859" s="126"/>
      <c r="H7859" s="126"/>
      <c r="I7859" s="126"/>
    </row>
    <row r="7860" spans="3:9" x14ac:dyDescent="0.2">
      <c r="C7860" s="126"/>
      <c r="D7860" s="143">
        <v>31959</v>
      </c>
      <c r="E7860" s="144"/>
      <c r="F7860" s="141">
        <v>0.22628999999999999</v>
      </c>
      <c r="G7860" s="126"/>
      <c r="H7860" s="126"/>
      <c r="I7860" s="126"/>
    </row>
    <row r="7861" spans="3:9" x14ac:dyDescent="0.2">
      <c r="C7861" s="126"/>
      <c r="D7861" s="143">
        <v>31929</v>
      </c>
      <c r="E7861" s="144"/>
      <c r="F7861" s="141">
        <v>0.21875</v>
      </c>
      <c r="G7861" s="126"/>
      <c r="H7861" s="126"/>
      <c r="I7861" s="126"/>
    </row>
    <row r="7862" spans="3:9" x14ac:dyDescent="0.2">
      <c r="C7862" s="126"/>
      <c r="D7862" s="143">
        <v>31898</v>
      </c>
      <c r="E7862" s="144"/>
      <c r="F7862" s="141">
        <v>0.21237</v>
      </c>
      <c r="G7862" s="126"/>
      <c r="H7862" s="126"/>
      <c r="I7862" s="126"/>
    </row>
    <row r="7863" spans="3:9" x14ac:dyDescent="0.2">
      <c r="C7863" s="126"/>
      <c r="D7863" s="143">
        <v>31868</v>
      </c>
      <c r="E7863" s="144"/>
      <c r="F7863" s="141">
        <v>0.20513000000000001</v>
      </c>
      <c r="G7863" s="126"/>
      <c r="H7863" s="126"/>
      <c r="I7863" s="126"/>
    </row>
    <row r="7864" spans="3:9" x14ac:dyDescent="0.2">
      <c r="C7864" s="126"/>
      <c r="D7864" s="143">
        <v>31837</v>
      </c>
      <c r="E7864" s="144"/>
      <c r="F7864" s="141">
        <v>0.19789999999999999</v>
      </c>
      <c r="G7864" s="126"/>
      <c r="H7864" s="126"/>
      <c r="I7864" s="126"/>
    </row>
    <row r="7865" spans="3:9" x14ac:dyDescent="0.2">
      <c r="C7865" s="126"/>
      <c r="D7865" s="143">
        <v>31809</v>
      </c>
      <c r="E7865" s="144"/>
      <c r="F7865" s="141">
        <v>0.19103000000000001</v>
      </c>
      <c r="G7865" s="126"/>
      <c r="H7865" s="126"/>
      <c r="I7865" s="126"/>
    </row>
    <row r="7866" spans="3:9" x14ac:dyDescent="0.2">
      <c r="C7866" s="126"/>
      <c r="D7866" s="143">
        <v>31778</v>
      </c>
      <c r="E7866" s="144"/>
      <c r="F7866" s="141">
        <v>0.18418000000000001</v>
      </c>
      <c r="G7866" s="126"/>
      <c r="H7866" s="126"/>
      <c r="I7866" s="126"/>
    </row>
    <row r="7867" spans="3:9" x14ac:dyDescent="0.2">
      <c r="C7867" s="126"/>
      <c r="D7867" s="143">
        <v>31747</v>
      </c>
      <c r="E7867" s="144"/>
      <c r="F7867" s="141">
        <v>0.17737999999999998</v>
      </c>
      <c r="G7867" s="126"/>
      <c r="H7867" s="126"/>
      <c r="I7867" s="126"/>
    </row>
    <row r="7868" spans="3:9" x14ac:dyDescent="0.2">
      <c r="C7868" s="126"/>
      <c r="D7868" s="143">
        <v>31717</v>
      </c>
      <c r="E7868" s="144"/>
      <c r="F7868" s="141">
        <v>0.17247000000000001</v>
      </c>
      <c r="G7868" s="126"/>
      <c r="H7868" s="126"/>
      <c r="I7868" s="126"/>
    </row>
    <row r="7869" spans="3:9" x14ac:dyDescent="0.2">
      <c r="C7869" s="126"/>
      <c r="D7869" s="143">
        <v>31686</v>
      </c>
      <c r="E7869" s="144"/>
      <c r="F7869" s="141">
        <v>0.16591</v>
      </c>
      <c r="G7869" s="126"/>
      <c r="H7869" s="126"/>
      <c r="I7869" s="126"/>
    </row>
    <row r="7870" spans="3:9" x14ac:dyDescent="0.2">
      <c r="C7870" s="126"/>
      <c r="D7870" s="143">
        <v>31656</v>
      </c>
      <c r="E7870" s="144"/>
      <c r="F7870" s="141">
        <v>0.16216</v>
      </c>
      <c r="G7870" s="126"/>
      <c r="H7870" s="126"/>
      <c r="I7870" s="126"/>
    </row>
    <row r="7871" spans="3:9" x14ac:dyDescent="0.2">
      <c r="C7871" s="126"/>
      <c r="D7871" s="143">
        <v>31625</v>
      </c>
      <c r="E7871" s="144"/>
      <c r="F7871" s="141">
        <v>0.15824000000000002</v>
      </c>
      <c r="G7871" s="126"/>
      <c r="H7871" s="126"/>
      <c r="I7871" s="126"/>
    </row>
    <row r="7872" spans="3:9" x14ac:dyDescent="0.2">
      <c r="C7872" s="126"/>
      <c r="D7872" s="143">
        <v>31594</v>
      </c>
      <c r="E7872" s="144"/>
      <c r="F7872" s="141">
        <v>0.15289</v>
      </c>
      <c r="G7872" s="126"/>
      <c r="H7872" s="126"/>
      <c r="I7872" s="126"/>
    </row>
    <row r="7873" spans="3:9" x14ac:dyDescent="0.2">
      <c r="C7873" s="126"/>
      <c r="D7873" s="143">
        <v>31564</v>
      </c>
      <c r="E7873" s="144"/>
      <c r="F7873" s="141">
        <v>0.14917</v>
      </c>
      <c r="G7873" s="126"/>
      <c r="H7873" s="126"/>
      <c r="I7873" s="126"/>
    </row>
    <row r="7874" spans="3:9" x14ac:dyDescent="0.2">
      <c r="C7874" s="126"/>
      <c r="D7874" s="143">
        <v>31533</v>
      </c>
      <c r="E7874" s="144"/>
      <c r="F7874" s="141">
        <v>0.14474000000000001</v>
      </c>
      <c r="G7874" s="126"/>
      <c r="H7874" s="126"/>
      <c r="I7874" s="126"/>
    </row>
    <row r="7875" spans="3:9" x14ac:dyDescent="0.2">
      <c r="C7875" s="126"/>
      <c r="D7875" s="143">
        <v>31503</v>
      </c>
      <c r="E7875" s="144"/>
      <c r="F7875" s="141">
        <v>0.13993</v>
      </c>
      <c r="G7875" s="126"/>
      <c r="H7875" s="126"/>
      <c r="I7875" s="126"/>
    </row>
    <row r="7876" spans="3:9" x14ac:dyDescent="0.2">
      <c r="C7876" s="126"/>
      <c r="D7876" s="143">
        <v>31472</v>
      </c>
      <c r="E7876" s="144"/>
      <c r="F7876" s="141">
        <v>0.13572000000000001</v>
      </c>
      <c r="G7876" s="126"/>
      <c r="H7876" s="126"/>
      <c r="I7876" s="126"/>
    </row>
    <row r="7877" spans="3:9" x14ac:dyDescent="0.2">
      <c r="C7877" s="126"/>
      <c r="D7877" s="143">
        <v>31444</v>
      </c>
      <c r="E7877" s="144"/>
      <c r="F7877" s="141">
        <v>0.13153999999999999</v>
      </c>
      <c r="G7877" s="126"/>
      <c r="H7877" s="126"/>
      <c r="I7877" s="126"/>
    </row>
    <row r="7878" spans="3:9" x14ac:dyDescent="0.2">
      <c r="C7878" s="126"/>
      <c r="D7878" s="143">
        <v>31413</v>
      </c>
      <c r="E7878" s="144"/>
      <c r="F7878" s="141">
        <v>0.12706000000000001</v>
      </c>
      <c r="G7878" s="126"/>
      <c r="H7878" s="126"/>
      <c r="I7878" s="126"/>
    </row>
    <row r="7879" spans="3:9" x14ac:dyDescent="0.2">
      <c r="C7879" s="126"/>
      <c r="D7879" s="143">
        <v>31382</v>
      </c>
      <c r="E7879" s="144"/>
      <c r="F7879" s="141">
        <v>0.12470000000000001</v>
      </c>
      <c r="G7879" s="126"/>
      <c r="H7879" s="126"/>
      <c r="I7879" s="126"/>
    </row>
    <row r="7880" spans="3:9" x14ac:dyDescent="0.2">
      <c r="C7880" s="126"/>
      <c r="D7880" s="143">
        <v>31352</v>
      </c>
      <c r="E7880" s="144"/>
      <c r="F7880" s="141">
        <v>0.12074</v>
      </c>
      <c r="G7880" s="126"/>
      <c r="H7880" s="126"/>
      <c r="I7880" s="126"/>
    </row>
    <row r="7881" spans="3:9" x14ac:dyDescent="0.2">
      <c r="C7881" s="126"/>
      <c r="D7881" s="143">
        <v>31321</v>
      </c>
      <c r="E7881" s="144"/>
      <c r="F7881" s="141">
        <v>0.11549</v>
      </c>
      <c r="G7881" s="126"/>
      <c r="H7881" s="126"/>
      <c r="I7881" s="126"/>
    </row>
    <row r="7882" spans="3:9" x14ac:dyDescent="0.2">
      <c r="C7882" s="126"/>
      <c r="D7882" s="143">
        <v>31291</v>
      </c>
      <c r="E7882" s="144"/>
      <c r="F7882" s="141">
        <v>0.11141</v>
      </c>
      <c r="G7882" s="126"/>
      <c r="H7882" s="126"/>
      <c r="I7882" s="126"/>
    </row>
    <row r="7883" spans="3:9" x14ac:dyDescent="0.2">
      <c r="C7883" s="126"/>
      <c r="D7883" s="143">
        <v>31260</v>
      </c>
      <c r="E7883" s="144"/>
      <c r="F7883" s="141">
        <v>0.10715000000000001</v>
      </c>
      <c r="G7883" s="126"/>
      <c r="H7883" s="126"/>
      <c r="I7883" s="126"/>
    </row>
    <row r="7884" spans="3:9" x14ac:dyDescent="0.2">
      <c r="C7884" s="126"/>
      <c r="D7884" s="143">
        <v>31229</v>
      </c>
      <c r="E7884" s="144"/>
      <c r="F7884" s="141">
        <v>9.9720000000000003E-2</v>
      </c>
      <c r="G7884" s="126"/>
      <c r="H7884" s="126"/>
      <c r="I7884" s="126"/>
    </row>
    <row r="7885" spans="3:9" x14ac:dyDescent="0.2">
      <c r="C7885" s="126"/>
      <c r="D7885" s="143">
        <v>31199</v>
      </c>
      <c r="E7885" s="144"/>
      <c r="F7885" s="141">
        <v>9.4280000000000003E-2</v>
      </c>
      <c r="G7885" s="126"/>
      <c r="H7885" s="126"/>
      <c r="I7885" s="126"/>
    </row>
    <row r="7886" spans="3:9" x14ac:dyDescent="0.2">
      <c r="C7886" s="126"/>
      <c r="D7886" s="143">
        <v>31168</v>
      </c>
      <c r="E7886" s="144"/>
      <c r="F7886" s="141">
        <v>9.2999999999999999E-2</v>
      </c>
      <c r="G7886" s="126"/>
      <c r="H7886" s="126"/>
      <c r="I7886" s="126"/>
    </row>
    <row r="7887" spans="3:9" x14ac:dyDescent="0.2">
      <c r="C7887" s="126"/>
      <c r="D7887" s="143">
        <v>31138</v>
      </c>
      <c r="E7887" s="144"/>
      <c r="F7887" s="141">
        <v>9.4340000000000007E-2</v>
      </c>
      <c r="G7887" s="126"/>
      <c r="H7887" s="126"/>
      <c r="I7887" s="126"/>
    </row>
    <row r="7888" spans="3:9" x14ac:dyDescent="0.2">
      <c r="C7888" s="126"/>
      <c r="D7888" s="143">
        <v>31107</v>
      </c>
      <c r="E7888" s="144"/>
      <c r="F7888" s="141">
        <v>9.2239999999999989E-2</v>
      </c>
      <c r="G7888" s="126"/>
      <c r="H7888" s="126"/>
      <c r="I7888" s="126"/>
    </row>
    <row r="7889" spans="3:9" x14ac:dyDescent="0.2">
      <c r="C7889" s="126"/>
      <c r="D7889" s="143">
        <v>31079</v>
      </c>
      <c r="E7889" s="144"/>
      <c r="F7889" s="141">
        <v>8.4379999999999997E-2</v>
      </c>
      <c r="G7889" s="126"/>
      <c r="H7889" s="126"/>
      <c r="I7889" s="126"/>
    </row>
    <row r="7890" spans="3:9" x14ac:dyDescent="0.2">
      <c r="C7890" s="126"/>
      <c r="D7890" s="143">
        <v>31048</v>
      </c>
      <c r="E7890" s="144"/>
      <c r="F7890" s="141">
        <v>7.6420000000000002E-2</v>
      </c>
      <c r="G7890" s="126"/>
      <c r="H7890" s="126"/>
      <c r="I7890" s="126"/>
    </row>
    <row r="7891" spans="3:9" x14ac:dyDescent="0.2">
      <c r="C7891" s="126"/>
      <c r="D7891" s="143">
        <v>31017</v>
      </c>
      <c r="E7891" s="144"/>
      <c r="F7891" s="141">
        <v>7.1980000000000002E-2</v>
      </c>
      <c r="G7891" s="126"/>
      <c r="H7891" s="126"/>
      <c r="I7891" s="126"/>
    </row>
    <row r="7892" spans="3:9" x14ac:dyDescent="0.2">
      <c r="C7892" s="126"/>
      <c r="D7892" s="143">
        <v>30987</v>
      </c>
      <c r="E7892" s="144"/>
      <c r="F7892" s="141">
        <v>6.6060000000000008E-2</v>
      </c>
      <c r="G7892" s="126"/>
      <c r="H7892" s="126"/>
      <c r="I7892" s="126"/>
    </row>
    <row r="7893" spans="3:9" x14ac:dyDescent="0.2">
      <c r="C7893" s="126"/>
      <c r="D7893" s="143">
        <v>30956</v>
      </c>
      <c r="E7893" s="144"/>
      <c r="F7893" s="141">
        <v>6.1409999999999999E-2</v>
      </c>
      <c r="G7893" s="126"/>
      <c r="H7893" s="126"/>
      <c r="I7893" s="126"/>
    </row>
    <row r="7894" spans="3:9" x14ac:dyDescent="0.2">
      <c r="C7894" s="126"/>
      <c r="D7894" s="143">
        <v>30926</v>
      </c>
      <c r="E7894" s="144"/>
      <c r="F7894" s="141">
        <v>5.7700000000000001E-2</v>
      </c>
      <c r="G7894" s="126"/>
      <c r="H7894" s="126"/>
      <c r="I7894" s="126"/>
    </row>
    <row r="7895" spans="3:9" x14ac:dyDescent="0.2">
      <c r="C7895" s="126"/>
      <c r="D7895" s="143">
        <v>30895</v>
      </c>
      <c r="E7895" s="144"/>
      <c r="F7895" s="141">
        <v>5.6180000000000001E-2</v>
      </c>
      <c r="G7895" s="126"/>
      <c r="H7895" s="126"/>
      <c r="I7895" s="126"/>
    </row>
    <row r="7896" spans="3:9" x14ac:dyDescent="0.2">
      <c r="C7896" s="126"/>
      <c r="D7896" s="143">
        <v>30864</v>
      </c>
      <c r="E7896" s="144"/>
      <c r="F7896" s="141">
        <v>5.5359999999999999E-2</v>
      </c>
      <c r="G7896" s="126"/>
      <c r="H7896" s="126"/>
      <c r="I7896" s="126"/>
    </row>
    <row r="7897" spans="3:9" x14ac:dyDescent="0.2">
      <c r="C7897" s="126"/>
      <c r="D7897" s="143">
        <v>30834</v>
      </c>
      <c r="E7897" s="144"/>
      <c r="F7897" s="141">
        <v>5.3719999999999997E-2</v>
      </c>
      <c r="G7897" s="126"/>
      <c r="H7897" s="126"/>
      <c r="I7897" s="126"/>
    </row>
    <row r="7898" spans="3:9" x14ac:dyDescent="0.2">
      <c r="C7898" s="126"/>
      <c r="D7898" s="143">
        <v>30803</v>
      </c>
      <c r="E7898" s="144"/>
      <c r="F7898" s="141">
        <v>5.3869999999999994E-2</v>
      </c>
      <c r="G7898" s="126"/>
      <c r="H7898" s="126"/>
      <c r="I7898" s="126"/>
    </row>
    <row r="7899" spans="3:9" x14ac:dyDescent="0.2">
      <c r="C7899" s="126"/>
      <c r="D7899" s="143">
        <v>30773</v>
      </c>
      <c r="E7899" s="144"/>
      <c r="F7899" s="141">
        <v>5.1479999999999998E-2</v>
      </c>
      <c r="G7899" s="126"/>
      <c r="H7899" s="126"/>
      <c r="I7899" s="126"/>
    </row>
    <row r="7900" spans="3:9" x14ac:dyDescent="0.2">
      <c r="C7900" s="126"/>
      <c r="D7900" s="143">
        <v>30742</v>
      </c>
      <c r="E7900" s="144"/>
      <c r="F7900" s="141">
        <v>5.0540000000000002E-2</v>
      </c>
      <c r="G7900" s="126"/>
      <c r="H7900" s="126"/>
      <c r="I7900" s="126"/>
    </row>
    <row r="7901" spans="3:9" x14ac:dyDescent="0.2">
      <c r="C7901" s="126"/>
      <c r="D7901" s="143">
        <v>30713</v>
      </c>
      <c r="E7901" s="144"/>
      <c r="F7901" s="141">
        <v>4.6759999999999996E-2</v>
      </c>
      <c r="G7901" s="126"/>
      <c r="H7901" s="126"/>
      <c r="I7901" s="126"/>
    </row>
    <row r="7902" spans="3:9" x14ac:dyDescent="0.2">
      <c r="C7902" s="126"/>
      <c r="D7902" s="143">
        <v>30682</v>
      </c>
      <c r="E7902" s="144"/>
      <c r="F7902" s="141">
        <v>4.5659999999999999E-2</v>
      </c>
      <c r="G7902" s="126"/>
      <c r="H7902" s="126"/>
      <c r="I7902" s="126"/>
    </row>
    <row r="7903" spans="3:9" x14ac:dyDescent="0.2">
      <c r="C7903" s="126"/>
      <c r="D7903" s="143">
        <v>30651</v>
      </c>
      <c r="E7903" s="144"/>
      <c r="F7903" s="141">
        <v>4.2500000000000003E-2</v>
      </c>
      <c r="G7903" s="126"/>
      <c r="H7903" s="126"/>
      <c r="I7903" s="126"/>
    </row>
    <row r="7904" spans="3:9" x14ac:dyDescent="0.2">
      <c r="C7904" s="126"/>
      <c r="D7904" s="143">
        <v>30621</v>
      </c>
      <c r="E7904" s="144"/>
      <c r="F7904" s="141">
        <v>3.8249999999999999E-2</v>
      </c>
      <c r="G7904" s="126"/>
      <c r="H7904" s="126"/>
      <c r="I7904" s="126"/>
    </row>
    <row r="7905" spans="3:9" x14ac:dyDescent="0.2">
      <c r="C7905" s="126"/>
      <c r="D7905" s="143">
        <v>30590</v>
      </c>
      <c r="E7905" s="144"/>
      <c r="F7905" s="141">
        <v>3.7109999999999997E-2</v>
      </c>
      <c r="G7905" s="126"/>
      <c r="H7905" s="126"/>
      <c r="I7905" s="126"/>
    </row>
    <row r="7906" spans="3:9" x14ac:dyDescent="0.2">
      <c r="C7906" s="126"/>
      <c r="D7906" s="143">
        <v>30560</v>
      </c>
      <c r="E7906" s="144"/>
      <c r="F7906" s="141">
        <v>3.6049999999999999E-2</v>
      </c>
      <c r="G7906" s="126"/>
      <c r="H7906" s="126"/>
      <c r="I7906" s="126"/>
    </row>
    <row r="7907" spans="3:9" x14ac:dyDescent="0.2">
      <c r="C7907" s="126"/>
      <c r="D7907" s="143">
        <v>30529</v>
      </c>
      <c r="E7907" s="144"/>
      <c r="F7907" s="141">
        <v>3.5130000000000002E-2</v>
      </c>
      <c r="G7907" s="126"/>
      <c r="H7907" s="126"/>
      <c r="I7907" s="126"/>
    </row>
    <row r="7908" spans="3:9" x14ac:dyDescent="0.2">
      <c r="C7908" s="126"/>
      <c r="D7908" s="143">
        <v>30498</v>
      </c>
      <c r="E7908" s="144"/>
      <c r="F7908" s="141">
        <v>3.3619999999999997E-2</v>
      </c>
      <c r="G7908" s="126"/>
      <c r="H7908" s="126"/>
      <c r="I7908" s="126"/>
    </row>
    <row r="7909" spans="3:9" x14ac:dyDescent="0.2">
      <c r="C7909" s="126"/>
      <c r="D7909" s="143">
        <v>30468</v>
      </c>
      <c r="E7909" s="144"/>
      <c r="F7909" s="141">
        <v>3.2159999999999994E-2</v>
      </c>
      <c r="G7909" s="126"/>
      <c r="H7909" s="126"/>
      <c r="I7909" s="126"/>
    </row>
    <row r="7910" spans="3:9" x14ac:dyDescent="0.2">
      <c r="C7910" s="126"/>
      <c r="D7910" s="143">
        <v>30437</v>
      </c>
      <c r="E7910" s="144"/>
      <c r="F7910" s="141">
        <v>3.2619999999999996E-2</v>
      </c>
      <c r="G7910" s="126"/>
      <c r="H7910" s="126"/>
      <c r="I7910" s="126"/>
    </row>
    <row r="7911" spans="3:9" x14ac:dyDescent="0.2">
      <c r="C7911" s="126"/>
      <c r="D7911" s="143">
        <v>30407</v>
      </c>
      <c r="E7911" s="144"/>
      <c r="F7911" s="141">
        <v>3.3530000000000004E-2</v>
      </c>
      <c r="G7911" s="126"/>
      <c r="H7911" s="126"/>
      <c r="I7911" s="126"/>
    </row>
    <row r="7912" spans="3:9" x14ac:dyDescent="0.2">
      <c r="C7912" s="126"/>
      <c r="D7912" s="143">
        <v>30376</v>
      </c>
      <c r="E7912" s="144"/>
      <c r="F7912" s="141">
        <v>3.1890000000000002E-2</v>
      </c>
      <c r="G7912" s="126"/>
      <c r="H7912" s="126"/>
      <c r="I7912" s="126"/>
    </row>
    <row r="7913" spans="3:9" x14ac:dyDescent="0.2">
      <c r="C7913" s="126"/>
      <c r="D7913" s="143">
        <v>30348</v>
      </c>
      <c r="E7913" s="144"/>
      <c r="F7913" s="141">
        <v>2.9559999999999999E-2</v>
      </c>
      <c r="G7913" s="126"/>
      <c r="H7913" s="126"/>
      <c r="I7913" s="126"/>
    </row>
    <row r="7914" spans="3:9" x14ac:dyDescent="0.2">
      <c r="C7914" s="126"/>
      <c r="D7914" s="143">
        <v>30317</v>
      </c>
      <c r="E7914" s="144"/>
      <c r="F7914" s="141">
        <v>3.0089999999999999E-2</v>
      </c>
      <c r="G7914" s="126"/>
      <c r="H7914" s="126"/>
      <c r="I7914" s="126"/>
    </row>
    <row r="7915" spans="3:9" x14ac:dyDescent="0.2">
      <c r="C7915" s="126"/>
      <c r="D7915" s="143">
        <v>30286</v>
      </c>
      <c r="E7915" s="144"/>
      <c r="F7915" s="141">
        <v>2.8210000000000002E-2</v>
      </c>
      <c r="G7915" s="126"/>
      <c r="H7915" s="126"/>
      <c r="I7915" s="126"/>
    </row>
    <row r="7916" spans="3:9" x14ac:dyDescent="0.2">
      <c r="C7916" s="126"/>
      <c r="D7916" s="143">
        <v>30256</v>
      </c>
      <c r="E7916" s="144"/>
      <c r="F7916" s="141">
        <v>1.4150000000000001E-2</v>
      </c>
      <c r="G7916" s="126"/>
      <c r="H7916" s="126"/>
      <c r="I7916" s="126"/>
    </row>
    <row r="7917" spans="3:9" x14ac:dyDescent="0.2">
      <c r="C7917" s="126"/>
      <c r="D7917" s="143">
        <v>30225</v>
      </c>
      <c r="E7917" s="144"/>
      <c r="F7917" s="141">
        <v>1.3380000000000001E-2</v>
      </c>
      <c r="G7917" s="126"/>
      <c r="H7917" s="126"/>
      <c r="I7917" s="126"/>
    </row>
    <row r="7918" spans="3:9" x14ac:dyDescent="0.2">
      <c r="C7918" s="126"/>
      <c r="D7918" s="143">
        <v>30195</v>
      </c>
      <c r="E7918" s="144"/>
      <c r="F7918" s="141">
        <v>1.3089999999999999E-2</v>
      </c>
      <c r="G7918" s="126"/>
      <c r="H7918" s="126"/>
      <c r="I7918" s="126"/>
    </row>
    <row r="7919" spans="3:9" x14ac:dyDescent="0.2">
      <c r="C7919" s="126"/>
      <c r="D7919" s="143">
        <v>30164</v>
      </c>
      <c r="E7919" s="144"/>
      <c r="F7919" s="141">
        <v>1.2829999999999999E-2</v>
      </c>
      <c r="G7919" s="126"/>
      <c r="H7919" s="126"/>
      <c r="I7919" s="126"/>
    </row>
    <row r="7920" spans="3:9" x14ac:dyDescent="0.2">
      <c r="C7920" s="126"/>
      <c r="D7920" s="143">
        <v>30133</v>
      </c>
      <c r="E7920" s="144"/>
      <c r="F7920" s="141">
        <v>1.259E-2</v>
      </c>
      <c r="G7920" s="126"/>
      <c r="H7920" s="126"/>
      <c r="I7920" s="126"/>
    </row>
    <row r="7921" spans="3:9" x14ac:dyDescent="0.2">
      <c r="C7921" s="126"/>
      <c r="D7921" s="143">
        <v>30103</v>
      </c>
      <c r="E7921" s="144"/>
      <c r="F7921" s="141">
        <v>1.239E-2</v>
      </c>
      <c r="G7921" s="126"/>
      <c r="H7921" s="126"/>
      <c r="I7921" s="126"/>
    </row>
    <row r="7922" spans="3:9" x14ac:dyDescent="0.2">
      <c r="C7922" s="126"/>
      <c r="D7922" s="143">
        <v>30072</v>
      </c>
      <c r="E7922" s="144"/>
      <c r="F7922" s="141">
        <v>1.222E-2</v>
      </c>
      <c r="G7922" s="126"/>
      <c r="H7922" s="126"/>
      <c r="I7922" s="126"/>
    </row>
    <row r="7923" spans="3:9" x14ac:dyDescent="0.2">
      <c r="C7923" s="126"/>
      <c r="D7923" s="143">
        <v>30042</v>
      </c>
      <c r="E7923" s="144"/>
      <c r="F7923" s="141">
        <v>1.2060000000000001E-2</v>
      </c>
      <c r="G7923" s="126"/>
      <c r="H7923" s="126"/>
      <c r="I7923" s="126"/>
    </row>
    <row r="7924" spans="3:9" x14ac:dyDescent="0.2">
      <c r="C7924" s="126"/>
      <c r="D7924" s="143">
        <v>30011</v>
      </c>
      <c r="E7924" s="144"/>
      <c r="F7924" s="141">
        <v>1.191E-2</v>
      </c>
      <c r="G7924" s="126"/>
      <c r="H7924" s="126"/>
      <c r="I7924" s="126"/>
    </row>
    <row r="7925" spans="3:9" x14ac:dyDescent="0.2">
      <c r="C7925" s="126"/>
      <c r="D7925" s="143">
        <v>29983</v>
      </c>
      <c r="E7925" s="144"/>
      <c r="F7925" s="141">
        <v>1.1769999999999999E-2</v>
      </c>
      <c r="G7925" s="126"/>
      <c r="H7925" s="126"/>
      <c r="I7925" s="126"/>
    </row>
    <row r="7926" spans="3:9" x14ac:dyDescent="0.2">
      <c r="C7926" s="126"/>
      <c r="D7926" s="143">
        <v>29952</v>
      </c>
      <c r="E7926" s="144"/>
      <c r="F7926" s="141">
        <v>1.1640000000000001E-2</v>
      </c>
      <c r="G7926" s="126"/>
      <c r="H7926" s="126"/>
      <c r="I7926" s="126"/>
    </row>
    <row r="7927" spans="3:9" x14ac:dyDescent="0.2">
      <c r="C7927" s="126"/>
      <c r="D7927" s="143">
        <v>29921</v>
      </c>
      <c r="E7927" s="144"/>
      <c r="F7927" s="141">
        <v>1.15E-2</v>
      </c>
      <c r="G7927" s="126"/>
      <c r="H7927" s="126"/>
      <c r="I7927" s="126"/>
    </row>
    <row r="7928" spans="3:9" x14ac:dyDescent="0.2">
      <c r="C7928" s="126"/>
      <c r="D7928" s="143">
        <v>29891</v>
      </c>
      <c r="E7928" s="144"/>
      <c r="F7928" s="141">
        <v>1.137E-2</v>
      </c>
      <c r="G7928" s="126"/>
      <c r="H7928" s="126"/>
      <c r="I7928" s="126"/>
    </row>
    <row r="7929" spans="3:9" x14ac:dyDescent="0.2">
      <c r="C7929" s="126"/>
      <c r="D7929" s="143">
        <v>29860</v>
      </c>
      <c r="E7929" s="144"/>
      <c r="F7929" s="141">
        <v>1.124E-2</v>
      </c>
      <c r="G7929" s="126"/>
      <c r="H7929" s="126"/>
      <c r="I7929" s="126"/>
    </row>
    <row r="7930" spans="3:9" x14ac:dyDescent="0.2">
      <c r="C7930" s="126"/>
      <c r="D7930" s="143">
        <v>29830</v>
      </c>
      <c r="E7930" s="144"/>
      <c r="F7930" s="141">
        <v>1.111E-2</v>
      </c>
      <c r="G7930" s="126"/>
      <c r="H7930" s="126"/>
      <c r="I7930" s="126"/>
    </row>
    <row r="7931" spans="3:9" x14ac:dyDescent="0.2">
      <c r="C7931" s="126"/>
      <c r="D7931" s="143">
        <v>29799</v>
      </c>
      <c r="E7931" s="144"/>
      <c r="F7931" s="141">
        <v>1.098E-2</v>
      </c>
      <c r="G7931" s="126"/>
      <c r="H7931" s="126"/>
      <c r="I7931" s="126"/>
    </row>
    <row r="7932" spans="3:9" x14ac:dyDescent="0.2">
      <c r="C7932" s="126"/>
      <c r="D7932" s="143">
        <v>29768</v>
      </c>
      <c r="E7932" s="144"/>
      <c r="F7932" s="141">
        <v>1.085E-2</v>
      </c>
      <c r="G7932" s="126"/>
      <c r="H7932" s="126"/>
      <c r="I7932" s="126"/>
    </row>
    <row r="7933" spans="3:9" x14ac:dyDescent="0.2">
      <c r="C7933" s="126"/>
      <c r="D7933" s="143">
        <v>29738</v>
      </c>
      <c r="E7933" s="144"/>
      <c r="F7933" s="141">
        <v>1.072E-2</v>
      </c>
      <c r="G7933" s="126"/>
      <c r="H7933" s="126"/>
      <c r="I7933" s="126"/>
    </row>
    <row r="7934" spans="3:9" x14ac:dyDescent="0.2">
      <c r="C7934" s="126"/>
      <c r="D7934" s="143">
        <v>29707</v>
      </c>
      <c r="E7934" s="144"/>
      <c r="F7934" s="141">
        <v>1.06E-2</v>
      </c>
      <c r="G7934" s="126"/>
      <c r="H7934" s="126"/>
      <c r="I7934" s="126"/>
    </row>
    <row r="7935" spans="3:9" x14ac:dyDescent="0.2">
      <c r="C7935" s="126"/>
      <c r="D7935" s="143">
        <v>29677</v>
      </c>
      <c r="E7935" s="144"/>
      <c r="F7935" s="141">
        <v>1.048E-2</v>
      </c>
      <c r="G7935" s="126"/>
      <c r="H7935" s="126"/>
      <c r="I7935" s="126"/>
    </row>
    <row r="7936" spans="3:9" x14ac:dyDescent="0.2">
      <c r="C7936" s="126"/>
      <c r="D7936" s="143">
        <v>29646</v>
      </c>
      <c r="E7936" s="144"/>
      <c r="F7936" s="141">
        <v>1.035E-2</v>
      </c>
      <c r="G7936" s="126"/>
      <c r="H7936" s="126"/>
      <c r="I7936" s="126"/>
    </row>
    <row r="7937" spans="3:9" x14ac:dyDescent="0.2">
      <c r="C7937" s="126"/>
      <c r="D7937" s="143">
        <v>29618</v>
      </c>
      <c r="E7937" s="144"/>
      <c r="F7937" s="141">
        <v>1.0230000000000001E-2</v>
      </c>
      <c r="G7937" s="126"/>
      <c r="H7937" s="126"/>
      <c r="I7937" s="126"/>
    </row>
    <row r="7938" spans="3:9" x14ac:dyDescent="0.2">
      <c r="C7938" s="126"/>
      <c r="D7938" s="143">
        <v>29587</v>
      </c>
      <c r="E7938" s="144"/>
      <c r="F7938" s="141">
        <v>1.009E-2</v>
      </c>
      <c r="G7938" s="126"/>
      <c r="H7938" s="126"/>
      <c r="I7938" s="126"/>
    </row>
    <row r="7939" spans="3:9" x14ac:dyDescent="0.2">
      <c r="C7939" s="126"/>
      <c r="D7939" s="143">
        <v>29556</v>
      </c>
      <c r="E7939" s="144"/>
      <c r="F7939" s="141">
        <v>9.92E-3</v>
      </c>
      <c r="G7939" s="126"/>
      <c r="H7939" s="126"/>
      <c r="I7939" s="126"/>
    </row>
    <row r="7940" spans="3:9" x14ac:dyDescent="0.2">
      <c r="C7940" s="126"/>
      <c r="D7940" s="143">
        <v>29526</v>
      </c>
      <c r="E7940" s="144"/>
      <c r="F7940" s="141">
        <v>9.75E-3</v>
      </c>
      <c r="G7940" s="126"/>
      <c r="H7940" s="126"/>
      <c r="I7940" s="126"/>
    </row>
    <row r="7941" spans="3:9" x14ac:dyDescent="0.2">
      <c r="C7941" s="126"/>
      <c r="D7941" s="143">
        <v>29495</v>
      </c>
      <c r="E7941" s="144"/>
      <c r="F7941" s="141">
        <v>9.58E-3</v>
      </c>
      <c r="G7941" s="126"/>
      <c r="H7941" s="126"/>
      <c r="I7941" s="126"/>
    </row>
    <row r="7942" spans="3:9" x14ac:dyDescent="0.2">
      <c r="C7942" s="126"/>
      <c r="D7942" s="143">
        <v>29465</v>
      </c>
      <c r="E7942" s="144"/>
      <c r="F7942" s="141">
        <v>9.3900000000000008E-3</v>
      </c>
      <c r="G7942" s="126"/>
      <c r="H7942" s="126"/>
      <c r="I7942" s="126"/>
    </row>
    <row r="7943" spans="3:9" x14ac:dyDescent="0.2">
      <c r="C7943" s="126"/>
      <c r="D7943" s="143">
        <v>29434</v>
      </c>
      <c r="E7943" s="144"/>
      <c r="F7943" s="141">
        <v>9.1900000000000003E-3</v>
      </c>
      <c r="G7943" s="126"/>
      <c r="H7943" s="126"/>
      <c r="I7943" s="126"/>
    </row>
    <row r="7944" spans="3:9" x14ac:dyDescent="0.2">
      <c r="C7944" s="126"/>
      <c r="D7944" s="143">
        <v>29403</v>
      </c>
      <c r="E7944" s="144"/>
      <c r="F7944" s="141">
        <v>9.0399999999999994E-3</v>
      </c>
      <c r="G7944" s="126"/>
      <c r="H7944" s="126"/>
      <c r="I7944" s="126"/>
    </row>
    <row r="7945" spans="3:9" x14ac:dyDescent="0.2">
      <c r="C7945" s="126"/>
      <c r="D7945" s="143">
        <v>29373</v>
      </c>
      <c r="E7945" s="144"/>
      <c r="F7945" s="141">
        <v>8.9300000000000004E-3</v>
      </c>
      <c r="G7945" s="126"/>
      <c r="H7945" s="126"/>
      <c r="I7945" s="126"/>
    </row>
    <row r="7946" spans="3:9" x14ac:dyDescent="0.2">
      <c r="C7946" s="126"/>
      <c r="D7946" s="143">
        <v>29342</v>
      </c>
      <c r="E7946" s="144"/>
      <c r="F7946" s="141">
        <v>8.8100000000000001E-3</v>
      </c>
      <c r="G7946" s="126"/>
      <c r="H7946" s="126"/>
      <c r="I7946" s="126"/>
    </row>
    <row r="7947" spans="3:9" x14ac:dyDescent="0.2">
      <c r="C7947" s="126"/>
      <c r="D7947" s="143">
        <v>29312</v>
      </c>
      <c r="E7947" s="144"/>
      <c r="F7947" s="141">
        <v>8.6899999999999998E-3</v>
      </c>
      <c r="G7947" s="126"/>
      <c r="H7947" s="126"/>
      <c r="I7947" s="126"/>
    </row>
    <row r="7948" spans="3:9" x14ac:dyDescent="0.2">
      <c r="C7948" s="126"/>
      <c r="D7948" s="143">
        <v>29281</v>
      </c>
      <c r="E7948" s="144"/>
      <c r="F7948" s="141">
        <v>8.6099999999999996E-3</v>
      </c>
      <c r="G7948" s="126"/>
      <c r="H7948" s="126"/>
      <c r="I7948" s="126"/>
    </row>
    <row r="7949" spans="3:9" x14ac:dyDescent="0.2">
      <c r="C7949" s="126"/>
      <c r="D7949" s="143">
        <v>29252</v>
      </c>
      <c r="E7949" s="144"/>
      <c r="F7949" s="141">
        <v>8.539999999999999E-3</v>
      </c>
      <c r="G7949" s="126"/>
      <c r="H7949" s="126"/>
      <c r="I7949" s="126"/>
    </row>
    <row r="7950" spans="3:9" x14ac:dyDescent="0.2">
      <c r="C7950" s="126"/>
      <c r="D7950" s="143">
        <v>29221</v>
      </c>
      <c r="E7950" s="144"/>
      <c r="F7950" s="141">
        <v>8.4799999999999997E-3</v>
      </c>
      <c r="G7950" s="126"/>
      <c r="H7950" s="126"/>
      <c r="I7950" s="126"/>
    </row>
    <row r="7951" spans="3:9" x14ac:dyDescent="0.2">
      <c r="C7951" s="126"/>
      <c r="D7951" s="143">
        <v>29190</v>
      </c>
      <c r="E7951" s="144"/>
      <c r="F7951" s="141">
        <v>8.4100000000000008E-3</v>
      </c>
      <c r="G7951" s="126"/>
      <c r="H7951" s="126"/>
      <c r="I7951" s="126"/>
    </row>
    <row r="7952" spans="3:9" x14ac:dyDescent="0.2">
      <c r="C7952" s="126"/>
      <c r="D7952" s="143">
        <v>29160</v>
      </c>
      <c r="E7952" s="144"/>
      <c r="F7952" s="141">
        <v>8.3400000000000002E-3</v>
      </c>
      <c r="G7952" s="126"/>
      <c r="H7952" s="126"/>
      <c r="I7952" s="126"/>
    </row>
    <row r="7953" spans="3:9" x14ac:dyDescent="0.2">
      <c r="C7953" s="126"/>
      <c r="D7953" s="143">
        <v>29129</v>
      </c>
      <c r="E7953" s="144"/>
      <c r="F7953" s="141">
        <v>8.26E-3</v>
      </c>
      <c r="G7953" s="126"/>
      <c r="H7953" s="126"/>
      <c r="I7953" s="126"/>
    </row>
    <row r="7954" spans="3:9" x14ac:dyDescent="0.2">
      <c r="C7954" s="126"/>
      <c r="D7954" s="143">
        <v>29099</v>
      </c>
      <c r="E7954" s="144"/>
      <c r="F7954" s="141">
        <v>8.1700000000000002E-3</v>
      </c>
      <c r="G7954" s="126"/>
      <c r="H7954" s="126"/>
      <c r="I7954" s="126"/>
    </row>
    <row r="7955" spans="3:9" x14ac:dyDescent="0.2">
      <c r="C7955" s="126"/>
      <c r="D7955" s="143">
        <v>29068</v>
      </c>
      <c r="E7955" s="144"/>
      <c r="F7955" s="141">
        <v>8.0700000000000008E-3</v>
      </c>
      <c r="G7955" s="126"/>
      <c r="H7955" s="126"/>
      <c r="I7955" s="126"/>
    </row>
    <row r="7956" spans="3:9" x14ac:dyDescent="0.2">
      <c r="C7956" s="126"/>
      <c r="D7956" s="143">
        <v>29037</v>
      </c>
      <c r="E7956" s="144"/>
      <c r="F7956" s="141">
        <v>7.9600000000000001E-3</v>
      </c>
      <c r="G7956" s="126"/>
      <c r="H7956" s="126"/>
      <c r="I7956" s="126"/>
    </row>
    <row r="7957" spans="3:9" x14ac:dyDescent="0.2">
      <c r="C7957" s="126"/>
      <c r="D7957" s="143">
        <v>29007</v>
      </c>
      <c r="E7957" s="144"/>
      <c r="F7957" s="141">
        <v>7.8399999999999997E-3</v>
      </c>
      <c r="G7957" s="126"/>
      <c r="H7957" s="126"/>
      <c r="I7957" s="126"/>
    </row>
    <row r="7958" spans="3:9" x14ac:dyDescent="0.2">
      <c r="C7958" s="126"/>
      <c r="D7958" s="143">
        <v>28976</v>
      </c>
      <c r="E7958" s="144"/>
      <c r="F7958" s="141">
        <v>7.7000000000000002E-3</v>
      </c>
      <c r="G7958" s="126"/>
      <c r="H7958" s="126"/>
      <c r="I7958" s="126"/>
    </row>
    <row r="7959" spans="3:9" x14ac:dyDescent="0.2">
      <c r="C7959" s="126"/>
      <c r="D7959" s="143">
        <v>28946</v>
      </c>
      <c r="E7959" s="144"/>
      <c r="F7959" s="141">
        <v>7.5599999999999999E-3</v>
      </c>
      <c r="G7959" s="126"/>
      <c r="H7959" s="126"/>
      <c r="I7959" s="126"/>
    </row>
    <row r="7960" spans="3:9" x14ac:dyDescent="0.2">
      <c r="C7960" s="126"/>
      <c r="D7960" s="143">
        <v>28915</v>
      </c>
      <c r="E7960" s="144"/>
      <c r="F7960" s="141">
        <v>7.4099999999999999E-3</v>
      </c>
      <c r="G7960" s="126"/>
      <c r="H7960" s="126"/>
      <c r="I7960" s="126"/>
    </row>
    <row r="7961" spans="3:9" x14ac:dyDescent="0.2">
      <c r="C7961" s="126"/>
      <c r="D7961" s="143">
        <v>28887</v>
      </c>
      <c r="E7961" s="144"/>
      <c r="F7961" s="141">
        <v>7.26E-3</v>
      </c>
      <c r="G7961" s="126"/>
      <c r="H7961" s="126"/>
      <c r="I7961" s="126"/>
    </row>
    <row r="7962" spans="3:9" x14ac:dyDescent="0.2">
      <c r="C7962" s="126"/>
      <c r="D7962" s="143">
        <v>28856</v>
      </c>
      <c r="E7962" s="144"/>
      <c r="F7962" s="141">
        <v>7.11E-3</v>
      </c>
      <c r="G7962" s="126"/>
      <c r="H7962" s="126"/>
      <c r="I7962" s="126"/>
    </row>
    <row r="7963" spans="3:9" x14ac:dyDescent="0.2">
      <c r="C7963" s="126"/>
      <c r="D7963" s="143">
        <v>28825</v>
      </c>
      <c r="E7963" s="144"/>
      <c r="F7963" s="141">
        <v>6.9699999999999996E-3</v>
      </c>
      <c r="G7963" s="126"/>
      <c r="H7963" s="126"/>
      <c r="I7963" s="126"/>
    </row>
    <row r="7964" spans="3:9" x14ac:dyDescent="0.2">
      <c r="C7964" s="126"/>
      <c r="D7964" s="143">
        <v>28795</v>
      </c>
      <c r="E7964" s="144"/>
      <c r="F7964" s="141">
        <v>6.79E-3</v>
      </c>
      <c r="G7964" s="126"/>
      <c r="H7964" s="126"/>
      <c r="I7964" s="126"/>
    </row>
    <row r="7965" spans="3:9" x14ac:dyDescent="0.2">
      <c r="C7965" s="126"/>
      <c r="D7965" s="143">
        <v>28764</v>
      </c>
      <c r="E7965" s="144"/>
      <c r="F7965" s="141">
        <v>6.6299999999999996E-3</v>
      </c>
      <c r="G7965" s="126"/>
      <c r="H7965" s="126"/>
      <c r="I7965" s="126"/>
    </row>
    <row r="7966" spans="3:9" x14ac:dyDescent="0.2">
      <c r="C7966" s="126"/>
      <c r="D7966" s="143">
        <v>28734</v>
      </c>
      <c r="E7966" s="144"/>
      <c r="F7966" s="141">
        <v>6.4900000000000001E-3</v>
      </c>
      <c r="G7966" s="126"/>
      <c r="H7966" s="126"/>
      <c r="I7966" s="126"/>
    </row>
    <row r="7967" spans="3:9" x14ac:dyDescent="0.2">
      <c r="C7967" s="126"/>
      <c r="D7967" s="143">
        <v>28703</v>
      </c>
      <c r="E7967" s="144"/>
      <c r="F7967" s="141">
        <v>6.3E-3</v>
      </c>
      <c r="G7967" s="126"/>
      <c r="H7967" s="126"/>
      <c r="I7967" s="126"/>
    </row>
    <row r="7968" spans="3:9" x14ac:dyDescent="0.2">
      <c r="C7968" s="126"/>
      <c r="D7968" s="143">
        <v>28672</v>
      </c>
      <c r="E7968" s="144"/>
      <c r="F7968" s="141">
        <v>6.11E-3</v>
      </c>
      <c r="G7968" s="126"/>
      <c r="H7968" s="126"/>
      <c r="I7968" s="126"/>
    </row>
    <row r="7969" spans="3:9" x14ac:dyDescent="0.2">
      <c r="C7969" s="126"/>
      <c r="D7969" s="143">
        <v>28642</v>
      </c>
      <c r="E7969" s="144"/>
      <c r="F7969" s="141">
        <v>5.8300000000000001E-3</v>
      </c>
      <c r="G7969" s="126"/>
      <c r="H7969" s="126"/>
      <c r="I7969" s="126"/>
    </row>
    <row r="7970" spans="3:9" x14ac:dyDescent="0.2">
      <c r="C7970" s="126"/>
      <c r="D7970" s="143">
        <v>28611</v>
      </c>
      <c r="E7970" s="144"/>
      <c r="F7970" s="141">
        <v>5.6699999999999997E-3</v>
      </c>
      <c r="G7970" s="126"/>
      <c r="H7970" s="126"/>
      <c r="I7970" s="126"/>
    </row>
    <row r="7971" spans="3:9" x14ac:dyDescent="0.2">
      <c r="C7971" s="126"/>
      <c r="D7971" s="143">
        <v>28581</v>
      </c>
      <c r="E7971" s="144"/>
      <c r="F7971" s="141">
        <v>5.5199999999999997E-3</v>
      </c>
      <c r="G7971" s="126"/>
      <c r="H7971" s="126"/>
      <c r="I7971" s="126"/>
    </row>
    <row r="7972" spans="3:9" x14ac:dyDescent="0.2">
      <c r="C7972" s="126"/>
      <c r="D7972" s="143">
        <v>28550</v>
      </c>
      <c r="E7972" s="144"/>
      <c r="F7972" s="141">
        <v>5.4200000000000003E-3</v>
      </c>
      <c r="G7972" s="126"/>
      <c r="H7972" s="126"/>
      <c r="I7972" s="126"/>
    </row>
    <row r="7973" spans="3:9" x14ac:dyDescent="0.2">
      <c r="C7973" s="126"/>
      <c r="D7973" s="143">
        <v>28522</v>
      </c>
      <c r="E7973" s="144"/>
      <c r="F7973" s="141">
        <v>5.4099999999999999E-3</v>
      </c>
      <c r="G7973" s="126"/>
      <c r="H7973" s="126"/>
      <c r="I7973" s="126"/>
    </row>
    <row r="7974" spans="3:9" x14ac:dyDescent="0.2">
      <c r="C7974" s="126"/>
      <c r="D7974" s="143">
        <v>28491</v>
      </c>
      <c r="E7974" s="144"/>
      <c r="F7974" s="141">
        <v>5.4400000000000004E-3</v>
      </c>
      <c r="G7974" s="126"/>
      <c r="H7974" s="126"/>
      <c r="I7974" s="126"/>
    </row>
    <row r="7975" spans="3:9" x14ac:dyDescent="0.2">
      <c r="C7975" s="126"/>
      <c r="D7975" s="143">
        <v>28460</v>
      </c>
      <c r="E7975" s="144"/>
      <c r="F7975" s="141">
        <v>5.3800000000000002E-3</v>
      </c>
      <c r="G7975" s="126"/>
      <c r="H7975" s="126"/>
      <c r="I7975" s="126"/>
    </row>
    <row r="7976" spans="3:9" x14ac:dyDescent="0.2">
      <c r="C7976" s="126"/>
      <c r="D7976" s="143">
        <v>28430</v>
      </c>
      <c r="E7976" s="144"/>
      <c r="F7976" s="141">
        <v>5.3E-3</v>
      </c>
      <c r="G7976" s="126"/>
      <c r="H7976" s="126"/>
      <c r="I7976" s="126"/>
    </row>
    <row r="7977" spans="3:9" x14ac:dyDescent="0.2">
      <c r="C7977" s="126"/>
      <c r="D7977" s="143">
        <v>28399</v>
      </c>
      <c r="E7977" s="144"/>
      <c r="F7977" s="141">
        <v>5.1500000000000001E-3</v>
      </c>
      <c r="G7977" s="126"/>
      <c r="H7977" s="126"/>
      <c r="I7977" s="126"/>
    </row>
    <row r="7978" spans="3:9" x14ac:dyDescent="0.2">
      <c r="C7978" s="126"/>
      <c r="D7978" s="143">
        <v>28369</v>
      </c>
      <c r="E7978" s="144"/>
      <c r="F7978" s="141">
        <v>4.9299999999999995E-3</v>
      </c>
      <c r="G7978" s="126"/>
      <c r="H7978" s="126"/>
      <c r="I7978" s="126"/>
    </row>
    <row r="7979" spans="3:9" x14ac:dyDescent="0.2">
      <c r="C7979" s="126"/>
      <c r="D7979" s="143">
        <v>28338</v>
      </c>
      <c r="E7979" s="144"/>
      <c r="F7979" s="141">
        <v>4.7699999999999999E-3</v>
      </c>
      <c r="G7979" s="126"/>
      <c r="H7979" s="126"/>
      <c r="I7979" s="126"/>
    </row>
    <row r="7980" spans="3:9" x14ac:dyDescent="0.2">
      <c r="C7980" s="126"/>
      <c r="D7980" s="143">
        <v>28307</v>
      </c>
      <c r="E7980" s="144"/>
      <c r="F7980" s="141">
        <v>4.6299999999999996E-3</v>
      </c>
      <c r="G7980" s="126"/>
      <c r="H7980" s="126"/>
      <c r="I7980" s="126"/>
    </row>
    <row r="7981" spans="3:9" x14ac:dyDescent="0.2">
      <c r="C7981" s="126"/>
      <c r="D7981" s="143">
        <v>28277</v>
      </c>
      <c r="E7981" s="144"/>
      <c r="F7981" s="141">
        <v>4.5700000000000003E-3</v>
      </c>
      <c r="G7981" s="126"/>
      <c r="H7981" s="126"/>
      <c r="I7981" s="126"/>
    </row>
    <row r="7982" spans="3:9" x14ac:dyDescent="0.2">
      <c r="C7982" s="126"/>
      <c r="D7982" s="143">
        <v>28246</v>
      </c>
      <c r="E7982" s="144"/>
      <c r="F7982" s="141">
        <v>4.4299999999999999E-3</v>
      </c>
      <c r="G7982" s="126"/>
      <c r="H7982" s="126"/>
      <c r="I7982" s="126"/>
    </row>
    <row r="7983" spans="3:9" x14ac:dyDescent="0.2">
      <c r="C7983" s="126"/>
      <c r="D7983" s="143">
        <v>28216</v>
      </c>
      <c r="E7983" s="144"/>
      <c r="F7983" s="141">
        <v>4.3E-3</v>
      </c>
      <c r="G7983" s="126"/>
      <c r="H7983" s="126"/>
      <c r="I7983" s="126"/>
    </row>
    <row r="7984" spans="3:9" x14ac:dyDescent="0.2">
      <c r="C7984" s="126"/>
      <c r="D7984" s="143">
        <v>28185</v>
      </c>
      <c r="E7984" s="144"/>
      <c r="F7984" s="141">
        <v>4.2000000000000006E-3</v>
      </c>
      <c r="G7984" s="126"/>
      <c r="H7984" s="126"/>
      <c r="I7984" s="126"/>
    </row>
    <row r="7985" spans="3:9" x14ac:dyDescent="0.2">
      <c r="C7985" s="126"/>
      <c r="D7985" s="143">
        <v>28157</v>
      </c>
      <c r="E7985" s="144"/>
      <c r="F7985" s="141">
        <v>4.0800000000000003E-3</v>
      </c>
      <c r="G7985" s="126"/>
      <c r="H7985" s="126"/>
      <c r="I7985" s="126"/>
    </row>
    <row r="7986" spans="3:9" x14ac:dyDescent="0.2">
      <c r="C7986" s="126"/>
      <c r="D7986" s="143">
        <v>28126</v>
      </c>
      <c r="E7986" s="144"/>
      <c r="F7986" s="141">
        <v>4.0199999999999993E-3</v>
      </c>
      <c r="G7986" s="126"/>
      <c r="H7986" s="126"/>
      <c r="I7986" s="126"/>
    </row>
    <row r="7987" spans="3:9" x14ac:dyDescent="0.2">
      <c r="C7987" s="126"/>
      <c r="D7987" s="143">
        <v>28095</v>
      </c>
      <c r="E7987" s="144"/>
      <c r="F7987" s="141">
        <v>3.9399999999999999E-3</v>
      </c>
      <c r="G7987" s="126"/>
      <c r="H7987" s="126"/>
      <c r="I7987" s="126"/>
    </row>
    <row r="7988" spans="3:9" x14ac:dyDescent="0.2">
      <c r="C7988" s="126"/>
      <c r="D7988" s="143">
        <v>28065</v>
      </c>
      <c r="E7988" s="144"/>
      <c r="F7988" s="141">
        <v>3.82E-3</v>
      </c>
      <c r="G7988" s="126"/>
      <c r="H7988" s="126"/>
      <c r="I7988" s="126"/>
    </row>
    <row r="7989" spans="3:9" x14ac:dyDescent="0.2">
      <c r="C7989" s="126"/>
      <c r="D7989" s="143">
        <v>28034</v>
      </c>
      <c r="E7989" s="144"/>
      <c r="F7989" s="141">
        <v>3.6800000000000001E-3</v>
      </c>
      <c r="G7989" s="126"/>
      <c r="H7989" s="126"/>
      <c r="I7989" s="126"/>
    </row>
    <row r="7990" spans="3:9" x14ac:dyDescent="0.2">
      <c r="C7990" s="126"/>
      <c r="D7990" s="143">
        <v>28004</v>
      </c>
      <c r="E7990" s="144"/>
      <c r="F7990" s="141">
        <v>3.5800000000000003E-3</v>
      </c>
      <c r="G7990" s="126"/>
      <c r="H7990" s="126"/>
      <c r="I7990" s="126"/>
    </row>
    <row r="7991" spans="3:9" x14ac:dyDescent="0.2">
      <c r="C7991" s="126"/>
      <c r="D7991" s="143">
        <v>27973</v>
      </c>
      <c r="E7991" s="144"/>
      <c r="F7991" s="141">
        <v>3.4500000000000004E-3</v>
      </c>
      <c r="G7991" s="126"/>
      <c r="H7991" s="126"/>
      <c r="I7991" s="126"/>
    </row>
    <row r="7992" spans="3:9" x14ac:dyDescent="0.2">
      <c r="C7992" s="126"/>
      <c r="D7992" s="143">
        <v>27942</v>
      </c>
      <c r="E7992" s="144"/>
      <c r="F7992" s="141">
        <v>3.3399999999999997E-3</v>
      </c>
      <c r="G7992" s="126"/>
      <c r="H7992" s="126"/>
      <c r="I7992" s="126"/>
    </row>
    <row r="7993" spans="3:9" x14ac:dyDescent="0.2">
      <c r="C7993" s="126"/>
      <c r="D7993" s="143">
        <v>27912</v>
      </c>
      <c r="E7993" s="144"/>
      <c r="F7993" s="141">
        <v>3.2000000000000002E-3</v>
      </c>
      <c r="G7993" s="126"/>
      <c r="H7993" s="126"/>
      <c r="I7993" s="126"/>
    </row>
    <row r="7994" spans="3:9" x14ac:dyDescent="0.2">
      <c r="C7994" s="126"/>
      <c r="D7994" s="143">
        <v>27881</v>
      </c>
      <c r="E7994" s="144"/>
      <c r="F7994" s="141">
        <v>3.0800000000000003E-3</v>
      </c>
      <c r="G7994" s="126"/>
      <c r="H7994" s="126"/>
      <c r="I7994" s="126"/>
    </row>
    <row r="7995" spans="3:9" x14ac:dyDescent="0.2">
      <c r="C7995" s="126"/>
      <c r="D7995" s="143">
        <v>27851</v>
      </c>
      <c r="E7995" s="144"/>
      <c r="F7995" s="141">
        <v>3.0099999999999997E-3</v>
      </c>
      <c r="G7995" s="126"/>
      <c r="H7995" s="126"/>
      <c r="I7995" s="126"/>
    </row>
    <row r="7996" spans="3:9" x14ac:dyDescent="0.2">
      <c r="C7996" s="126"/>
      <c r="D7996" s="143">
        <v>27820</v>
      </c>
      <c r="E7996" s="144"/>
      <c r="F7996" s="141">
        <v>2.9399999999999999E-3</v>
      </c>
      <c r="G7996" s="126"/>
      <c r="H7996" s="126"/>
      <c r="I7996" s="126"/>
    </row>
    <row r="7997" spans="3:9" x14ac:dyDescent="0.2">
      <c r="C7997" s="126"/>
      <c r="D7997" s="143">
        <v>27791</v>
      </c>
      <c r="E7997" s="144"/>
      <c r="F7997" s="141">
        <v>2.8700000000000002E-3</v>
      </c>
      <c r="G7997" s="126"/>
      <c r="H7997" s="126"/>
      <c r="I7997" s="126"/>
    </row>
    <row r="7998" spans="3:9" x14ac:dyDescent="0.2">
      <c r="C7998" s="126"/>
      <c r="D7998" s="143">
        <v>27760</v>
      </c>
      <c r="E7998" s="144"/>
      <c r="F7998" s="141">
        <v>2.7499999999999998E-3</v>
      </c>
      <c r="G7998" s="126"/>
      <c r="H7998" s="126"/>
      <c r="I7998" s="126"/>
    </row>
    <row r="7999" spans="3:9" x14ac:dyDescent="0.2">
      <c r="C7999" s="126"/>
      <c r="D7999" s="143">
        <v>27729</v>
      </c>
      <c r="E7999" s="144"/>
      <c r="F7999" s="141">
        <v>2.63E-3</v>
      </c>
      <c r="G7999" s="126"/>
      <c r="H7999" s="126"/>
      <c r="I7999" s="126"/>
    </row>
    <row r="8000" spans="3:9" x14ac:dyDescent="0.2">
      <c r="C8000" s="126"/>
      <c r="D8000" s="143">
        <v>27699</v>
      </c>
      <c r="E8000" s="144"/>
      <c r="F8000" s="141">
        <v>2.5200000000000001E-3</v>
      </c>
      <c r="G8000" s="126"/>
      <c r="H8000" s="126"/>
      <c r="I8000" s="126"/>
    </row>
    <row r="8001" spans="3:9" x14ac:dyDescent="0.2">
      <c r="C8001" s="126"/>
      <c r="D8001" s="143">
        <v>27668</v>
      </c>
      <c r="E8001" s="144"/>
      <c r="F8001" s="141">
        <v>2.3900000000000002E-3</v>
      </c>
      <c r="G8001" s="126"/>
      <c r="H8001" s="126"/>
      <c r="I8001" s="126"/>
    </row>
    <row r="8002" spans="3:9" x14ac:dyDescent="0.2">
      <c r="C8002" s="126"/>
      <c r="D8002" s="143">
        <v>27638</v>
      </c>
      <c r="E8002" s="144"/>
      <c r="F8002" s="141">
        <v>2.3E-3</v>
      </c>
      <c r="G8002" s="126"/>
      <c r="H8002" s="126"/>
      <c r="I8002" s="126"/>
    </row>
    <row r="8003" spans="3:9" x14ac:dyDescent="0.2">
      <c r="C8003" s="126"/>
      <c r="D8003" s="143">
        <v>27607</v>
      </c>
      <c r="E8003" s="144"/>
      <c r="F8003" s="141">
        <v>2.3E-3</v>
      </c>
      <c r="G8003" s="126"/>
      <c r="H8003" s="126"/>
      <c r="I8003" s="126"/>
    </row>
    <row r="8004" spans="3:9" x14ac:dyDescent="0.2">
      <c r="C8004" s="126"/>
      <c r="D8004" s="143">
        <v>27576</v>
      </c>
      <c r="E8004" s="144"/>
      <c r="F8004" s="141">
        <v>2.3E-3</v>
      </c>
      <c r="G8004" s="126"/>
      <c r="H8004" s="126"/>
      <c r="I8004" s="126"/>
    </row>
    <row r="8005" spans="3:9" x14ac:dyDescent="0.2">
      <c r="C8005" s="126"/>
      <c r="D8005" s="143">
        <v>27546</v>
      </c>
      <c r="E8005" s="144"/>
      <c r="F8005" s="141">
        <v>2.3E-3</v>
      </c>
      <c r="G8005" s="126"/>
      <c r="H8005" s="126"/>
      <c r="I8005" s="126"/>
    </row>
    <row r="8006" spans="3:9" x14ac:dyDescent="0.2">
      <c r="C8006" s="126"/>
      <c r="D8006" s="143">
        <v>27515</v>
      </c>
      <c r="E8006" s="144"/>
      <c r="F8006" s="141">
        <v>2.3E-3</v>
      </c>
      <c r="G8006" s="126"/>
      <c r="H8006" s="126"/>
      <c r="I8006" s="126"/>
    </row>
    <row r="8007" spans="3:9" x14ac:dyDescent="0.2">
      <c r="C8007" s="126"/>
      <c r="D8007" s="143">
        <v>27485</v>
      </c>
      <c r="E8007" s="144"/>
      <c r="F8007" s="141">
        <v>2.2280000000000004E-3</v>
      </c>
      <c r="G8007" s="126"/>
      <c r="H8007" s="126"/>
      <c r="I8007" s="126"/>
    </row>
    <row r="8008" spans="3:9" x14ac:dyDescent="0.2">
      <c r="C8008" s="126"/>
      <c r="D8008" s="143">
        <v>27454</v>
      </c>
      <c r="E8008" s="144"/>
      <c r="F8008" s="141">
        <v>1.9650000000000002E-3</v>
      </c>
      <c r="G8008" s="126"/>
      <c r="H8008" s="126"/>
      <c r="I8008" s="126"/>
    </row>
    <row r="8009" spans="3:9" x14ac:dyDescent="0.2">
      <c r="C8009" s="126"/>
      <c r="D8009" s="143">
        <v>27426</v>
      </c>
      <c r="E8009" s="144"/>
      <c r="F8009" s="141">
        <v>1.877E-3</v>
      </c>
      <c r="G8009" s="126"/>
      <c r="H8009" s="126"/>
      <c r="I8009" s="126"/>
    </row>
    <row r="8010" spans="3:9" x14ac:dyDescent="0.2">
      <c r="C8010" s="126"/>
      <c r="D8010" s="143">
        <v>27395</v>
      </c>
      <c r="E8010" s="144"/>
      <c r="F8010" s="141">
        <v>1.676E-3</v>
      </c>
      <c r="G8010" s="126"/>
      <c r="H8010" s="126"/>
      <c r="I8010" s="126"/>
    </row>
    <row r="8011" spans="3:9" x14ac:dyDescent="0.2">
      <c r="C8011" s="126"/>
      <c r="D8011" s="143">
        <v>27364</v>
      </c>
      <c r="E8011" s="144"/>
      <c r="F8011" s="141">
        <v>1.5696200000000001E-3</v>
      </c>
      <c r="G8011" s="126"/>
      <c r="H8011" s="126"/>
      <c r="I8011" s="126"/>
    </row>
    <row r="8012" spans="3:9" x14ac:dyDescent="0.2">
      <c r="C8012" s="126"/>
      <c r="D8012" s="143">
        <v>27334</v>
      </c>
      <c r="E8012" s="144"/>
      <c r="F8012" s="141">
        <v>1.4441900000000001E-3</v>
      </c>
      <c r="G8012" s="126"/>
      <c r="H8012" s="126"/>
      <c r="I8012" s="126"/>
    </row>
    <row r="8013" spans="3:9" x14ac:dyDescent="0.2">
      <c r="C8013" s="126"/>
      <c r="D8013" s="143">
        <v>27303</v>
      </c>
      <c r="E8013" s="144"/>
      <c r="F8013" s="141">
        <v>1.3714999999999999E-3</v>
      </c>
      <c r="G8013" s="126"/>
      <c r="H8013" s="126"/>
      <c r="I8013" s="126"/>
    </row>
    <row r="8014" spans="3:9" x14ac:dyDescent="0.2">
      <c r="C8014" s="126"/>
      <c r="D8014" s="143">
        <v>27273</v>
      </c>
      <c r="E8014" s="144"/>
      <c r="F8014" s="141">
        <v>1.2999999999999999E-3</v>
      </c>
      <c r="G8014" s="126"/>
      <c r="H8014" s="126"/>
      <c r="I8014" s="126"/>
    </row>
    <row r="8015" spans="3:9" x14ac:dyDescent="0.2">
      <c r="C8015" s="126"/>
      <c r="D8015" s="143">
        <v>27242</v>
      </c>
      <c r="E8015" s="144"/>
      <c r="F8015" s="141">
        <v>1.2356400000000001E-3</v>
      </c>
      <c r="G8015" s="126"/>
      <c r="H8015" s="126"/>
      <c r="I8015" s="126"/>
    </row>
    <row r="8016" spans="3:9" x14ac:dyDescent="0.2">
      <c r="C8016" s="126"/>
      <c r="D8016" s="143">
        <v>27211</v>
      </c>
      <c r="E8016" s="144"/>
      <c r="F8016" s="141">
        <v>1.1455900000000001E-3</v>
      </c>
      <c r="G8016" s="126"/>
      <c r="H8016" s="126"/>
      <c r="I8016" s="126"/>
    </row>
    <row r="8017" spans="3:9" x14ac:dyDescent="0.2">
      <c r="C8017" s="126"/>
      <c r="D8017" s="143">
        <v>27181</v>
      </c>
      <c r="E8017" s="144"/>
      <c r="F8017" s="141">
        <v>1.11174E-3</v>
      </c>
      <c r="G8017" s="126"/>
      <c r="H8017" s="126"/>
      <c r="I8017" s="126"/>
    </row>
    <row r="8018" spans="3:9" x14ac:dyDescent="0.2">
      <c r="C8018" s="126"/>
      <c r="D8018" s="143">
        <v>27150</v>
      </c>
      <c r="E8018" s="144"/>
      <c r="F8018" s="141">
        <v>1.073E-3</v>
      </c>
      <c r="G8018" s="126"/>
      <c r="H8018" s="126"/>
      <c r="I8018" s="126"/>
    </row>
    <row r="8019" spans="3:9" x14ac:dyDescent="0.2">
      <c r="C8019" s="126"/>
      <c r="D8019" s="143">
        <v>27120</v>
      </c>
      <c r="E8019" s="144"/>
      <c r="F8019" s="141">
        <v>1.04331E-3</v>
      </c>
      <c r="G8019" s="126"/>
      <c r="H8019" s="126"/>
      <c r="I8019" s="126"/>
    </row>
    <row r="8020" spans="3:9" x14ac:dyDescent="0.2">
      <c r="C8020" s="126"/>
      <c r="D8020" s="143">
        <v>27089</v>
      </c>
      <c r="E8020" s="144"/>
      <c r="F8020" s="141">
        <v>9.8848000000000013E-4</v>
      </c>
      <c r="G8020" s="126"/>
      <c r="H8020" s="126"/>
      <c r="I8020" s="126"/>
    </row>
    <row r="8021" spans="3:9" x14ac:dyDescent="0.2">
      <c r="C8021" s="126"/>
      <c r="D8021" s="143">
        <v>27061</v>
      </c>
      <c r="E8021" s="144"/>
      <c r="F8021" s="141">
        <v>9.7188999999999999E-4</v>
      </c>
      <c r="G8021" s="126"/>
      <c r="H8021" s="126"/>
      <c r="I8021" s="126"/>
    </row>
    <row r="8022" spans="3:9" x14ac:dyDescent="0.2">
      <c r="C8022" s="126"/>
      <c r="D8022" s="143">
        <v>27030</v>
      </c>
      <c r="E8022" s="144"/>
      <c r="F8022" s="141">
        <v>9.4527000000000001E-4</v>
      </c>
      <c r="G8022" s="126"/>
      <c r="H8022" s="126"/>
      <c r="I8022" s="126"/>
    </row>
    <row r="8023" spans="3:9" x14ac:dyDescent="0.2">
      <c r="C8023" s="126"/>
      <c r="D8023" s="143">
        <v>26999</v>
      </c>
      <c r="E8023" s="144"/>
      <c r="F8023" s="141">
        <v>9.2800000000000001E-4</v>
      </c>
      <c r="G8023" s="126"/>
      <c r="H8023" s="126"/>
      <c r="I8023" s="126"/>
    </row>
    <row r="8024" spans="3:9" x14ac:dyDescent="0.2">
      <c r="C8024" s="126"/>
      <c r="D8024" s="143">
        <v>26969</v>
      </c>
      <c r="E8024" s="144"/>
      <c r="F8024" s="141">
        <v>9.2139999999999995E-4</v>
      </c>
      <c r="G8024" s="126"/>
      <c r="H8024" s="126"/>
      <c r="I8024" s="126"/>
    </row>
    <row r="8025" spans="3:9" x14ac:dyDescent="0.2">
      <c r="C8025" s="126"/>
      <c r="D8025" s="143">
        <v>26938</v>
      </c>
      <c r="E8025" s="144"/>
      <c r="F8025" s="141">
        <v>9.0644999999999994E-4</v>
      </c>
      <c r="G8025" s="126"/>
      <c r="H8025" s="126"/>
      <c r="I8025" s="126"/>
    </row>
    <row r="8026" spans="3:9" x14ac:dyDescent="0.2">
      <c r="C8026" s="126"/>
      <c r="D8026" s="143">
        <v>26908</v>
      </c>
      <c r="E8026" s="144"/>
      <c r="F8026" s="141">
        <v>8.8095000000000003E-4</v>
      </c>
      <c r="G8026" s="126"/>
      <c r="H8026" s="126"/>
      <c r="I8026" s="126"/>
    </row>
    <row r="8027" spans="3:9" x14ac:dyDescent="0.2">
      <c r="C8027" s="126"/>
      <c r="D8027" s="143">
        <v>26877</v>
      </c>
      <c r="E8027" s="144"/>
      <c r="F8027" s="141">
        <v>8.6799999999999996E-4</v>
      </c>
      <c r="G8027" s="126"/>
      <c r="H8027" s="126"/>
      <c r="I8027" s="126"/>
    </row>
    <row r="8028" spans="3:9" x14ac:dyDescent="0.2">
      <c r="C8028" s="126"/>
      <c r="D8028" s="143">
        <v>26846</v>
      </c>
      <c r="E8028" s="144"/>
      <c r="F8028" s="141">
        <v>8.6799999999999996E-4</v>
      </c>
      <c r="G8028" s="126"/>
      <c r="H8028" s="126"/>
      <c r="I8028" s="126"/>
    </row>
    <row r="8029" spans="3:9" x14ac:dyDescent="0.2">
      <c r="C8029" s="126"/>
      <c r="D8029" s="143">
        <v>26816</v>
      </c>
      <c r="E8029" s="144"/>
      <c r="F8029" s="141">
        <v>8.5829000000000005E-4</v>
      </c>
      <c r="G8029" s="126"/>
      <c r="H8029" s="126"/>
      <c r="I8029" s="126"/>
    </row>
    <row r="8030" spans="3:9" x14ac:dyDescent="0.2">
      <c r="C8030" s="126"/>
      <c r="D8030" s="143">
        <v>26785</v>
      </c>
      <c r="E8030" s="144"/>
      <c r="F8030" s="141">
        <v>8.5300000000000003E-4</v>
      </c>
      <c r="G8030" s="126"/>
      <c r="H8030" s="126"/>
      <c r="I8030" s="126"/>
    </row>
    <row r="8031" spans="3:9" x14ac:dyDescent="0.2">
      <c r="C8031" s="126"/>
      <c r="D8031" s="143">
        <v>26755</v>
      </c>
      <c r="E8031" s="144"/>
      <c r="F8031" s="141">
        <v>8.3799999999999999E-4</v>
      </c>
      <c r="G8031" s="126"/>
      <c r="H8031" s="126"/>
      <c r="I8031" s="126"/>
    </row>
    <row r="8032" spans="3:9" x14ac:dyDescent="0.2">
      <c r="C8032" s="126"/>
      <c r="D8032" s="143">
        <v>26724</v>
      </c>
      <c r="E8032" s="144"/>
      <c r="F8032" s="141">
        <v>8.1610000000000005E-4</v>
      </c>
      <c r="G8032" s="126"/>
      <c r="H8032" s="126"/>
      <c r="I8032" s="126"/>
    </row>
    <row r="8033" spans="3:9" x14ac:dyDescent="0.2">
      <c r="C8033" s="126"/>
      <c r="D8033" s="143">
        <v>26696</v>
      </c>
      <c r="E8033" s="144"/>
      <c r="F8033" s="141">
        <v>7.9847000000000002E-4</v>
      </c>
      <c r="G8033" s="126"/>
      <c r="H8033" s="126"/>
      <c r="I8033" s="126"/>
    </row>
    <row r="8034" spans="3:9" x14ac:dyDescent="0.2">
      <c r="C8034" s="126"/>
      <c r="D8034" s="143">
        <v>26665</v>
      </c>
      <c r="E8034" s="144"/>
      <c r="F8034" s="141">
        <v>7.5005000000000004E-4</v>
      </c>
      <c r="G8034" s="126"/>
      <c r="H8034" s="126"/>
      <c r="I8034" s="126"/>
    </row>
    <row r="8035" spans="3:9" x14ac:dyDescent="0.2">
      <c r="C8035" s="126"/>
      <c r="D8035" s="143">
        <v>26634</v>
      </c>
      <c r="E8035" s="144"/>
      <c r="F8035" s="141">
        <v>7.1070999999999992E-4</v>
      </c>
      <c r="G8035" s="126"/>
      <c r="H8035" s="126"/>
      <c r="I8035" s="126"/>
    </row>
    <row r="8036" spans="3:9" x14ac:dyDescent="0.2">
      <c r="C8036" s="126"/>
      <c r="D8036" s="143">
        <v>26604</v>
      </c>
      <c r="E8036" s="144"/>
      <c r="F8036" s="141">
        <v>6.7562999999999998E-4</v>
      </c>
      <c r="G8036" s="126"/>
      <c r="H8036" s="126"/>
      <c r="I8036" s="126"/>
    </row>
    <row r="8037" spans="3:9" x14ac:dyDescent="0.2">
      <c r="C8037" s="126"/>
      <c r="D8037" s="143">
        <v>26573</v>
      </c>
      <c r="E8037" s="144"/>
      <c r="F8037" s="141">
        <v>6.4099999999999997E-4</v>
      </c>
      <c r="G8037" s="126"/>
      <c r="H8037" s="126"/>
      <c r="I8037" s="126"/>
    </row>
    <row r="8038" spans="3:9" x14ac:dyDescent="0.2">
      <c r="C8038" s="126"/>
      <c r="D8038" s="143">
        <v>26543</v>
      </c>
      <c r="E8038" s="144"/>
      <c r="F8038" s="141">
        <v>6.1885999999999994E-4</v>
      </c>
      <c r="G8038" s="126"/>
      <c r="H8038" s="126"/>
      <c r="I8038" s="126"/>
    </row>
    <row r="8039" spans="3:9" x14ac:dyDescent="0.2">
      <c r="C8039" s="126"/>
      <c r="D8039" s="143">
        <v>26512</v>
      </c>
      <c r="E8039" s="144"/>
      <c r="F8039" s="141">
        <v>5.8018000000000002E-4</v>
      </c>
      <c r="G8039" s="126"/>
      <c r="H8039" s="126"/>
      <c r="I8039" s="126"/>
    </row>
    <row r="8040" spans="3:9" x14ac:dyDescent="0.2">
      <c r="C8040" s="126"/>
      <c r="D8040" s="143">
        <v>26481</v>
      </c>
      <c r="E8040" s="144"/>
      <c r="F8040" s="141">
        <v>5.6599999999999999E-4</v>
      </c>
      <c r="G8040" s="126"/>
      <c r="H8040" s="126"/>
      <c r="I8040" s="126"/>
    </row>
    <row r="8041" spans="3:9" x14ac:dyDescent="0.2">
      <c r="C8041" s="126"/>
      <c r="D8041" s="143">
        <v>26451</v>
      </c>
      <c r="E8041" s="144"/>
      <c r="F8041" s="141">
        <v>5.4058999999999997E-4</v>
      </c>
      <c r="G8041" s="126"/>
      <c r="H8041" s="126"/>
      <c r="I8041" s="126"/>
    </row>
    <row r="8042" spans="3:9" x14ac:dyDescent="0.2">
      <c r="C8042" s="126"/>
      <c r="D8042" s="143">
        <v>26420</v>
      </c>
      <c r="E8042" s="144"/>
      <c r="F8042" s="141">
        <v>5.3400000000000008E-4</v>
      </c>
      <c r="G8042" s="126"/>
      <c r="H8042" s="126"/>
      <c r="I8042" s="126"/>
    </row>
    <row r="8043" spans="3:9" x14ac:dyDescent="0.2">
      <c r="C8043" s="126"/>
      <c r="D8043" s="143">
        <v>26390</v>
      </c>
      <c r="E8043" s="144"/>
      <c r="F8043" s="141">
        <v>5.119399999999999E-4</v>
      </c>
      <c r="G8043" s="126"/>
      <c r="H8043" s="126"/>
      <c r="I8043" s="126"/>
    </row>
    <row r="8044" spans="3:9" x14ac:dyDescent="0.2">
      <c r="C8044" s="126"/>
      <c r="D8044" s="143">
        <v>26359</v>
      </c>
      <c r="E8044" s="144"/>
      <c r="F8044" s="141">
        <v>4.95E-4</v>
      </c>
      <c r="G8044" s="126"/>
      <c r="H8044" s="126"/>
      <c r="I8044" s="126"/>
    </row>
    <row r="8045" spans="3:9" x14ac:dyDescent="0.2">
      <c r="C8045" s="126"/>
      <c r="D8045" s="143">
        <v>26330</v>
      </c>
      <c r="E8045" s="144"/>
      <c r="F8045" s="141">
        <v>2.4800000000000001E-4</v>
      </c>
      <c r="G8045" s="126"/>
      <c r="H8045" s="126"/>
      <c r="I8045" s="126"/>
    </row>
    <row r="8046" spans="3:9" x14ac:dyDescent="0.2">
      <c r="C8046" s="126"/>
      <c r="D8046" s="143">
        <v>26299</v>
      </c>
      <c r="E8046" s="144"/>
      <c r="F8046" s="141">
        <v>2.4800000000000001E-4</v>
      </c>
      <c r="G8046" s="126"/>
      <c r="H8046" s="126"/>
      <c r="I8046" s="126"/>
    </row>
    <row r="8047" spans="3:9" x14ac:dyDescent="0.2">
      <c r="C8047" s="126"/>
      <c r="D8047" s="143">
        <v>26268</v>
      </c>
      <c r="E8047" s="144"/>
      <c r="F8047" s="141">
        <v>2.4800000000000001E-4</v>
      </c>
      <c r="G8047" s="126"/>
      <c r="H8047" s="126"/>
      <c r="I8047" s="126"/>
    </row>
    <row r="8048" spans="3:9" x14ac:dyDescent="0.2">
      <c r="C8048" s="126"/>
      <c r="D8048" s="143">
        <v>26238</v>
      </c>
      <c r="E8048" s="144"/>
      <c r="F8048" s="141">
        <v>2.4800000000000001E-4</v>
      </c>
      <c r="G8048" s="126"/>
      <c r="H8048" s="126"/>
      <c r="I8048" s="126"/>
    </row>
    <row r="8049" spans="3:9" x14ac:dyDescent="0.2">
      <c r="C8049" s="126"/>
      <c r="D8049" s="143">
        <v>26207</v>
      </c>
      <c r="E8049" s="144"/>
      <c r="F8049" s="141">
        <v>2.4800000000000001E-4</v>
      </c>
      <c r="G8049" s="126"/>
      <c r="H8049" s="126"/>
      <c r="I8049" s="126"/>
    </row>
    <row r="8050" spans="3:9" x14ac:dyDescent="0.2">
      <c r="C8050" s="126"/>
      <c r="D8050" s="143">
        <v>26177</v>
      </c>
      <c r="E8050" s="144"/>
      <c r="F8050" s="141">
        <v>2.4800000000000001E-4</v>
      </c>
      <c r="G8050" s="126"/>
      <c r="H8050" s="126"/>
      <c r="I8050" s="126"/>
    </row>
    <row r="8051" spans="3:9" x14ac:dyDescent="0.2">
      <c r="C8051" s="126"/>
      <c r="D8051" s="143">
        <v>26146</v>
      </c>
      <c r="E8051" s="144"/>
      <c r="F8051" s="141">
        <v>2.4800000000000001E-4</v>
      </c>
      <c r="G8051" s="126"/>
      <c r="H8051" s="126"/>
      <c r="I8051" s="126"/>
    </row>
    <row r="8052" spans="3:9" x14ac:dyDescent="0.2">
      <c r="C8052" s="126"/>
      <c r="D8052" s="143">
        <v>26115</v>
      </c>
      <c r="E8052" s="144"/>
      <c r="F8052" s="141">
        <v>2.4800000000000001E-4</v>
      </c>
      <c r="G8052" s="126"/>
      <c r="H8052" s="126"/>
      <c r="I8052" s="126"/>
    </row>
    <row r="8053" spans="3:9" x14ac:dyDescent="0.2">
      <c r="C8053" s="126"/>
      <c r="D8053" s="143">
        <v>26085</v>
      </c>
      <c r="E8053" s="144"/>
      <c r="F8053" s="141">
        <v>2.4800000000000001E-4</v>
      </c>
      <c r="G8053" s="126"/>
      <c r="H8053" s="126"/>
      <c r="I8053" s="126"/>
    </row>
    <row r="8054" spans="3:9" x14ac:dyDescent="0.2">
      <c r="C8054" s="126"/>
      <c r="D8054" s="143">
        <v>26054</v>
      </c>
      <c r="E8054" s="144"/>
      <c r="F8054" s="141">
        <v>2.4800000000000001E-4</v>
      </c>
      <c r="G8054" s="126"/>
      <c r="H8054" s="126"/>
      <c r="I8054" s="126"/>
    </row>
    <row r="8055" spans="3:9" x14ac:dyDescent="0.2">
      <c r="C8055" s="126"/>
      <c r="D8055" s="143">
        <v>26024</v>
      </c>
      <c r="E8055" s="144"/>
      <c r="F8055" s="141">
        <v>2.4800000000000001E-4</v>
      </c>
      <c r="G8055" s="126"/>
      <c r="H8055" s="126"/>
      <c r="I8055" s="126"/>
    </row>
    <row r="8056" spans="3:9" x14ac:dyDescent="0.2">
      <c r="C8056" s="126"/>
      <c r="D8056" s="143">
        <v>25993</v>
      </c>
      <c r="E8056" s="144"/>
      <c r="F8056" s="141">
        <v>2.4800000000000001E-4</v>
      </c>
      <c r="G8056" s="126"/>
      <c r="H8056" s="126"/>
      <c r="I8056" s="126"/>
    </row>
    <row r="8057" spans="3:9" x14ac:dyDescent="0.2">
      <c r="C8057" s="126"/>
      <c r="D8057" s="143">
        <v>25965</v>
      </c>
      <c r="E8057" s="144"/>
      <c r="F8057" s="141">
        <v>2.4800000000000001E-4</v>
      </c>
      <c r="G8057" s="126"/>
      <c r="H8057" s="126"/>
      <c r="I8057" s="126"/>
    </row>
    <row r="8058" spans="3:9" x14ac:dyDescent="0.2">
      <c r="C8058" s="126"/>
      <c r="D8058" s="143">
        <v>25934</v>
      </c>
      <c r="E8058" s="144"/>
      <c r="F8058" s="141">
        <v>2.4800000000000001E-4</v>
      </c>
      <c r="G8058" s="126"/>
      <c r="H8058" s="126"/>
      <c r="I8058" s="126"/>
    </row>
    <row r="8059" spans="3:9" x14ac:dyDescent="0.2">
      <c r="C8059" s="126"/>
      <c r="D8059" s="143">
        <v>25903</v>
      </c>
      <c r="E8059" s="144"/>
      <c r="F8059" s="141">
        <v>2.4800000000000001E-4</v>
      </c>
      <c r="G8059" s="126"/>
      <c r="H8059" s="126"/>
      <c r="I8059" s="126"/>
    </row>
    <row r="8060" spans="3:9" x14ac:dyDescent="0.2">
      <c r="C8060" s="126"/>
      <c r="D8060" s="143">
        <v>25873</v>
      </c>
      <c r="E8060" s="144"/>
      <c r="F8060" s="141">
        <v>2.4800000000000001E-4</v>
      </c>
      <c r="G8060" s="126"/>
      <c r="H8060" s="126"/>
      <c r="I8060" s="126"/>
    </row>
    <row r="8061" spans="3:9" x14ac:dyDescent="0.2">
      <c r="C8061" s="126"/>
      <c r="D8061" s="143">
        <v>25842</v>
      </c>
      <c r="E8061" s="144"/>
      <c r="F8061" s="141">
        <v>2.4800000000000001E-4</v>
      </c>
      <c r="G8061" s="126"/>
      <c r="H8061" s="126"/>
      <c r="I8061" s="126"/>
    </row>
    <row r="8062" spans="3:9" x14ac:dyDescent="0.2">
      <c r="C8062" s="126"/>
      <c r="D8062" s="143">
        <v>25812</v>
      </c>
      <c r="E8062" s="144"/>
      <c r="F8062" s="141">
        <v>2.4800000000000001E-4</v>
      </c>
      <c r="G8062" s="126"/>
      <c r="H8062" s="126"/>
      <c r="I8062" s="126"/>
    </row>
    <row r="8063" spans="3:9" x14ac:dyDescent="0.2">
      <c r="C8063" s="126"/>
      <c r="D8063" s="143">
        <v>25781</v>
      </c>
      <c r="E8063" s="144"/>
      <c r="F8063" s="141">
        <v>2.4800000000000001E-4</v>
      </c>
      <c r="G8063" s="126"/>
      <c r="H8063" s="126"/>
      <c r="I8063" s="126"/>
    </row>
    <row r="8064" spans="3:9" x14ac:dyDescent="0.2">
      <c r="C8064" s="126"/>
      <c r="D8064" s="143">
        <v>25750</v>
      </c>
      <c r="E8064" s="144"/>
      <c r="F8064" s="141">
        <v>2.4800000000000001E-4</v>
      </c>
      <c r="G8064" s="126"/>
      <c r="H8064" s="126"/>
      <c r="I8064" s="126"/>
    </row>
    <row r="8065" spans="3:9" x14ac:dyDescent="0.2">
      <c r="C8065" s="126"/>
      <c r="D8065" s="143">
        <v>25720</v>
      </c>
      <c r="E8065" s="144"/>
      <c r="F8065" s="141">
        <v>2.4800000000000001E-4</v>
      </c>
      <c r="G8065" s="126"/>
      <c r="H8065" s="126"/>
      <c r="I8065" s="126"/>
    </row>
    <row r="8066" spans="3:9" x14ac:dyDescent="0.2">
      <c r="C8066" s="126"/>
      <c r="D8066" s="143">
        <v>25689</v>
      </c>
      <c r="E8066" s="144"/>
      <c r="F8066" s="141">
        <v>2.4800000000000001E-4</v>
      </c>
      <c r="G8066" s="126"/>
      <c r="H8066" s="126"/>
      <c r="I8066" s="126"/>
    </row>
    <row r="8067" spans="3:9" x14ac:dyDescent="0.2">
      <c r="C8067" s="126"/>
      <c r="D8067" s="143">
        <v>25659</v>
      </c>
      <c r="E8067" s="144"/>
      <c r="F8067" s="141">
        <v>2.4800000000000001E-4</v>
      </c>
      <c r="G8067" s="126"/>
      <c r="H8067" s="126"/>
      <c r="I8067" s="126"/>
    </row>
    <row r="8068" spans="3:9" x14ac:dyDescent="0.2">
      <c r="C8068" s="126"/>
      <c r="D8068" s="143">
        <v>25628</v>
      </c>
      <c r="E8068" s="144"/>
      <c r="F8068" s="141">
        <v>2.4800000000000001E-4</v>
      </c>
      <c r="G8068" s="126"/>
      <c r="H8068" s="126"/>
      <c r="I8068" s="126"/>
    </row>
    <row r="8069" spans="3:9" x14ac:dyDescent="0.2">
      <c r="C8069" s="126"/>
      <c r="D8069" s="143">
        <v>25600</v>
      </c>
      <c r="E8069" s="144"/>
      <c r="F8069" s="141">
        <v>2.4800000000000001E-4</v>
      </c>
      <c r="G8069" s="126"/>
      <c r="H8069" s="126"/>
      <c r="I8069" s="126"/>
    </row>
    <row r="8070" spans="3:9" x14ac:dyDescent="0.2">
      <c r="C8070" s="126"/>
      <c r="D8070" s="143">
        <v>25569</v>
      </c>
      <c r="E8070" s="144"/>
      <c r="F8070" s="141">
        <v>2.4800000000000001E-4</v>
      </c>
      <c r="G8070" s="126"/>
      <c r="H8070" s="126"/>
      <c r="I8070" s="126"/>
    </row>
    <row r="8071" spans="3:9" x14ac:dyDescent="0.2">
      <c r="C8071" s="126"/>
      <c r="D8071" s="143">
        <v>25538</v>
      </c>
      <c r="E8071" s="144"/>
      <c r="F8071" s="141">
        <v>2.4800000000000001E-4</v>
      </c>
      <c r="G8071" s="126"/>
      <c r="H8071" s="126"/>
      <c r="I8071" s="126"/>
    </row>
    <row r="8072" spans="3:9" x14ac:dyDescent="0.2">
      <c r="C8072" s="126"/>
      <c r="D8072" s="143">
        <v>25508</v>
      </c>
      <c r="E8072" s="144"/>
      <c r="F8072" s="141">
        <v>2.4800000000000001E-4</v>
      </c>
      <c r="G8072" s="126"/>
      <c r="H8072" s="126"/>
      <c r="I8072" s="126"/>
    </row>
    <row r="8073" spans="3:9" x14ac:dyDescent="0.2">
      <c r="C8073" s="126"/>
      <c r="D8073" s="143">
        <v>25477</v>
      </c>
      <c r="E8073" s="144"/>
      <c r="F8073" s="141">
        <v>2.4800000000000001E-4</v>
      </c>
      <c r="G8073" s="126"/>
      <c r="H8073" s="126"/>
      <c r="I8073" s="126"/>
    </row>
    <row r="8074" spans="3:9" x14ac:dyDescent="0.2">
      <c r="C8074" s="126"/>
      <c r="D8074" s="143">
        <v>25447</v>
      </c>
      <c r="E8074" s="144"/>
      <c r="F8074" s="141">
        <v>2.4800000000000001E-4</v>
      </c>
      <c r="G8074" s="126"/>
      <c r="H8074" s="126"/>
      <c r="I8074" s="126"/>
    </row>
    <row r="8075" spans="3:9" x14ac:dyDescent="0.2">
      <c r="C8075" s="126"/>
      <c r="D8075" s="143">
        <v>25416</v>
      </c>
      <c r="E8075" s="144"/>
      <c r="F8075" s="141">
        <v>2.4800000000000001E-4</v>
      </c>
      <c r="G8075" s="126"/>
      <c r="H8075" s="126"/>
      <c r="I8075" s="126"/>
    </row>
    <row r="8076" spans="3:9" x14ac:dyDescent="0.2">
      <c r="C8076" s="126"/>
      <c r="D8076" s="143">
        <v>25385</v>
      </c>
      <c r="E8076" s="144"/>
      <c r="F8076" s="141">
        <v>2.4800000000000001E-4</v>
      </c>
      <c r="G8076" s="126"/>
      <c r="H8076" s="126"/>
      <c r="I8076" s="126"/>
    </row>
    <row r="8077" spans="3:9" x14ac:dyDescent="0.2">
      <c r="C8077" s="126"/>
      <c r="D8077" s="143">
        <v>25355</v>
      </c>
      <c r="E8077" s="144"/>
      <c r="F8077" s="141">
        <v>2.4800000000000001E-4</v>
      </c>
      <c r="G8077" s="126"/>
      <c r="H8077" s="126"/>
      <c r="I8077" s="126"/>
    </row>
    <row r="8078" spans="3:9" x14ac:dyDescent="0.2">
      <c r="C8078" s="126"/>
      <c r="D8078" s="143">
        <v>25324</v>
      </c>
      <c r="E8078" s="144"/>
      <c r="F8078" s="141">
        <v>2.4800000000000001E-4</v>
      </c>
      <c r="G8078" s="126"/>
      <c r="H8078" s="126"/>
      <c r="I8078" s="126"/>
    </row>
    <row r="8079" spans="3:9" x14ac:dyDescent="0.2">
      <c r="C8079" s="126"/>
      <c r="D8079" s="143">
        <v>25294</v>
      </c>
      <c r="E8079" s="144"/>
      <c r="F8079" s="141">
        <v>2.4800000000000001E-4</v>
      </c>
      <c r="G8079" s="126"/>
      <c r="H8079" s="126"/>
      <c r="I8079" s="126"/>
    </row>
    <row r="8080" spans="3:9" x14ac:dyDescent="0.2">
      <c r="C8080" s="126"/>
      <c r="D8080" s="143">
        <v>25263</v>
      </c>
      <c r="E8080" s="144"/>
      <c r="F8080" s="141">
        <v>2.4800000000000001E-4</v>
      </c>
      <c r="G8080" s="126"/>
      <c r="H8080" s="126"/>
      <c r="I8080" s="126"/>
    </row>
    <row r="8081" spans="3:9" x14ac:dyDescent="0.2">
      <c r="C8081" s="126"/>
      <c r="D8081" s="143">
        <v>25235</v>
      </c>
      <c r="E8081" s="144"/>
      <c r="F8081" s="141">
        <v>2.4800000000000001E-4</v>
      </c>
      <c r="G8081" s="126"/>
      <c r="H8081" s="126"/>
      <c r="I8081" s="126"/>
    </row>
    <row r="8082" spans="3:9" x14ac:dyDescent="0.2">
      <c r="C8082" s="126"/>
      <c r="D8082" s="143">
        <v>25204</v>
      </c>
      <c r="E8082" s="144"/>
      <c r="F8082" s="141">
        <v>2.4800000000000001E-4</v>
      </c>
      <c r="G8082" s="126"/>
      <c r="H8082" s="126"/>
      <c r="I8082" s="126"/>
    </row>
    <row r="8083" spans="3:9" x14ac:dyDescent="0.2">
      <c r="C8083" s="126"/>
      <c r="D8083" s="143">
        <v>25173</v>
      </c>
      <c r="E8083" s="144"/>
      <c r="F8083" s="141">
        <v>2.4800000000000001E-4</v>
      </c>
      <c r="G8083" s="126"/>
      <c r="H8083" s="126"/>
      <c r="I8083" s="126"/>
    </row>
    <row r="8084" spans="3:9" x14ac:dyDescent="0.2">
      <c r="C8084" s="126"/>
      <c r="D8084" s="143">
        <v>25143</v>
      </c>
      <c r="E8084" s="144"/>
      <c r="F8084" s="141">
        <v>2.4800000000000001E-4</v>
      </c>
      <c r="G8084" s="126"/>
      <c r="H8084" s="126"/>
      <c r="I8084" s="126"/>
    </row>
    <row r="8085" spans="3:9" x14ac:dyDescent="0.2">
      <c r="C8085" s="126"/>
      <c r="D8085" s="143">
        <v>25112</v>
      </c>
      <c r="E8085" s="144"/>
      <c r="F8085" s="141">
        <v>2.4800000000000001E-4</v>
      </c>
      <c r="G8085" s="126"/>
      <c r="H8085" s="126"/>
      <c r="I8085" s="126"/>
    </row>
    <row r="8086" spans="3:9" x14ac:dyDescent="0.2">
      <c r="C8086" s="126"/>
      <c r="D8086" s="143">
        <v>25082</v>
      </c>
      <c r="E8086" s="144"/>
      <c r="F8086" s="141">
        <v>2.4800000000000001E-4</v>
      </c>
      <c r="G8086" s="126"/>
      <c r="H8086" s="126"/>
      <c r="I8086" s="126"/>
    </row>
    <row r="8087" spans="3:9" x14ac:dyDescent="0.2">
      <c r="C8087" s="126"/>
      <c r="D8087" s="143">
        <v>25051</v>
      </c>
      <c r="E8087" s="144"/>
      <c r="F8087" s="141">
        <v>2.4800000000000001E-4</v>
      </c>
      <c r="G8087" s="126"/>
      <c r="H8087" s="126"/>
      <c r="I8087" s="126"/>
    </row>
    <row r="8088" spans="3:9" x14ac:dyDescent="0.2">
      <c r="C8088" s="126"/>
      <c r="D8088" s="143">
        <v>25020</v>
      </c>
      <c r="E8088" s="144"/>
      <c r="F8088" s="141">
        <v>2.4800000000000001E-4</v>
      </c>
      <c r="G8088" s="126"/>
      <c r="H8088" s="126"/>
      <c r="I8088" s="126"/>
    </row>
    <row r="8089" spans="3:9" x14ac:dyDescent="0.2">
      <c r="C8089" s="126"/>
      <c r="D8089" s="143">
        <v>24990</v>
      </c>
      <c r="E8089" s="144"/>
      <c r="F8089" s="141">
        <v>2.4800000000000001E-4</v>
      </c>
      <c r="G8089" s="126"/>
      <c r="H8089" s="126"/>
      <c r="I8089" s="126"/>
    </row>
    <row r="8090" spans="3:9" x14ac:dyDescent="0.2">
      <c r="C8090" s="126"/>
      <c r="D8090" s="143">
        <v>24959</v>
      </c>
      <c r="E8090" s="144"/>
      <c r="F8090" s="141">
        <v>2.4800000000000001E-4</v>
      </c>
      <c r="G8090" s="126"/>
      <c r="H8090" s="126"/>
      <c r="I8090" s="126"/>
    </row>
    <row r="8091" spans="3:9" x14ac:dyDescent="0.2">
      <c r="C8091" s="126"/>
      <c r="D8091" s="143">
        <v>24929</v>
      </c>
      <c r="E8091" s="144"/>
      <c r="F8091" s="141">
        <v>2.0424999999999998E-4</v>
      </c>
      <c r="G8091" s="126"/>
      <c r="H8091" s="126"/>
      <c r="I8091" s="126"/>
    </row>
    <row r="8092" spans="3:9" x14ac:dyDescent="0.2">
      <c r="C8092" s="126"/>
      <c r="D8092" s="143">
        <v>24898</v>
      </c>
      <c r="E8092" s="144"/>
      <c r="F8092" s="141">
        <v>1.9800000000000002E-4</v>
      </c>
      <c r="G8092" s="126"/>
      <c r="H8092" s="126"/>
      <c r="I8092" s="126"/>
    </row>
    <row r="8093" spans="3:9" x14ac:dyDescent="0.2">
      <c r="C8093" s="126"/>
      <c r="D8093" s="143">
        <v>24869</v>
      </c>
      <c r="E8093" s="144"/>
      <c r="F8093" s="141">
        <v>1.9800000000000002E-4</v>
      </c>
      <c r="G8093" s="126"/>
      <c r="H8093" s="126"/>
      <c r="I8093" s="126"/>
    </row>
    <row r="8094" spans="3:9" x14ac:dyDescent="0.2">
      <c r="C8094" s="126"/>
      <c r="D8094" s="143">
        <v>24838</v>
      </c>
      <c r="E8094" s="144"/>
      <c r="F8094" s="141">
        <v>1.9800000000000002E-4</v>
      </c>
      <c r="G8094" s="126"/>
      <c r="H8094" s="126"/>
      <c r="I8094" s="126"/>
    </row>
    <row r="8095" spans="3:9" x14ac:dyDescent="0.2">
      <c r="C8095" s="126"/>
      <c r="D8095" s="143">
        <v>24807</v>
      </c>
      <c r="E8095" s="144"/>
      <c r="F8095" s="141">
        <v>1.9800000000000002E-4</v>
      </c>
      <c r="G8095" s="126"/>
      <c r="H8095" s="126"/>
      <c r="I8095" s="126"/>
    </row>
    <row r="8096" spans="3:9" x14ac:dyDescent="0.2">
      <c r="C8096" s="126"/>
      <c r="D8096" s="143">
        <v>24777</v>
      </c>
      <c r="E8096" s="144"/>
      <c r="F8096" s="141">
        <v>1.8848000000000001E-4</v>
      </c>
      <c r="G8096" s="126"/>
      <c r="H8096" s="126"/>
      <c r="I8096" s="126"/>
    </row>
    <row r="8097" spans="3:9" x14ac:dyDescent="0.2">
      <c r="C8097" s="126"/>
      <c r="D8097" s="143">
        <v>24746</v>
      </c>
      <c r="E8097" s="144"/>
      <c r="F8097" s="141">
        <v>9.800000000000001E-5</v>
      </c>
      <c r="G8097" s="126"/>
      <c r="H8097" s="126"/>
      <c r="I8097" s="126"/>
    </row>
    <row r="8098" spans="3:9" x14ac:dyDescent="0.2">
      <c r="C8098" s="126"/>
      <c r="D8098" s="143">
        <v>24716</v>
      </c>
      <c r="E8098" s="144"/>
      <c r="F8098" s="141">
        <v>9.800000000000001E-5</v>
      </c>
      <c r="G8098" s="126"/>
      <c r="H8098" s="126"/>
      <c r="I8098" s="126"/>
    </row>
    <row r="8099" spans="3:9" x14ac:dyDescent="0.2">
      <c r="C8099" s="126"/>
      <c r="D8099" s="143">
        <v>24685</v>
      </c>
      <c r="E8099" s="144"/>
      <c r="F8099" s="141">
        <v>9.4720000000000001E-5</v>
      </c>
      <c r="G8099" s="126"/>
      <c r="H8099" s="126"/>
      <c r="I8099" s="126"/>
    </row>
    <row r="8100" spans="3:9" x14ac:dyDescent="0.2">
      <c r="C8100" s="126"/>
      <c r="D8100" s="143">
        <v>24654</v>
      </c>
      <c r="E8100" s="144"/>
      <c r="F8100" s="141">
        <v>8.7700000000000004E-5</v>
      </c>
      <c r="G8100" s="126"/>
      <c r="H8100" s="126"/>
      <c r="I8100" s="126"/>
    </row>
    <row r="8101" spans="3:9" x14ac:dyDescent="0.2">
      <c r="C8101" s="126"/>
      <c r="D8101" s="143">
        <v>24624</v>
      </c>
      <c r="E8101" s="144"/>
      <c r="F8101" s="141">
        <v>8.7700000000000004E-5</v>
      </c>
      <c r="G8101" s="126"/>
      <c r="H8101" s="126"/>
      <c r="I8101" s="126"/>
    </row>
    <row r="8102" spans="3:9" x14ac:dyDescent="0.2">
      <c r="C8102" s="126"/>
      <c r="D8102" s="143">
        <v>24593</v>
      </c>
      <c r="E8102" s="144"/>
      <c r="F8102" s="141">
        <v>8.5709999999999991E-5</v>
      </c>
      <c r="G8102" s="126"/>
      <c r="H8102" s="126"/>
      <c r="I8102" s="126"/>
    </row>
    <row r="8103" spans="3:9" x14ac:dyDescent="0.2">
      <c r="C8103" s="126"/>
      <c r="D8103" s="143">
        <v>24563</v>
      </c>
      <c r="E8103" s="144"/>
      <c r="F8103" s="141">
        <v>8.5500000000000005E-5</v>
      </c>
      <c r="G8103" s="126"/>
      <c r="H8103" s="126"/>
      <c r="I8103" s="126"/>
    </row>
    <row r="8104" spans="3:9" x14ac:dyDescent="0.2">
      <c r="C8104" s="126"/>
      <c r="D8104" s="143">
        <v>24532</v>
      </c>
      <c r="E8104" s="144"/>
      <c r="F8104" s="141">
        <v>8.1909999999999993E-5</v>
      </c>
      <c r="G8104" s="126"/>
      <c r="H8104" s="126"/>
      <c r="I8104" s="126"/>
    </row>
    <row r="8105" spans="3:9" x14ac:dyDescent="0.2">
      <c r="C8105" s="126"/>
      <c r="D8105" s="143">
        <v>24504</v>
      </c>
      <c r="E8105" s="144"/>
      <c r="F8105" s="141">
        <v>7.7909999999999991E-5</v>
      </c>
      <c r="G8105" s="126"/>
      <c r="H8105" s="126"/>
      <c r="I8105" s="126"/>
    </row>
    <row r="8106" spans="3:9" x14ac:dyDescent="0.2">
      <c r="C8106" s="126"/>
      <c r="D8106" s="143">
        <v>24473</v>
      </c>
      <c r="E8106" s="144"/>
      <c r="F8106" s="141">
        <v>7.5920000000000005E-5</v>
      </c>
      <c r="G8106" s="126"/>
      <c r="H8106" s="126"/>
      <c r="I8106" s="126"/>
    </row>
    <row r="8107" spans="3:9" x14ac:dyDescent="0.2">
      <c r="C8107" s="126"/>
      <c r="D8107" s="143">
        <v>24442</v>
      </c>
      <c r="E8107" s="144"/>
      <c r="F8107" s="141">
        <v>7.5480000000000002E-5</v>
      </c>
      <c r="G8107" s="126"/>
      <c r="H8107" s="126"/>
      <c r="I8107" s="126"/>
    </row>
    <row r="8108" spans="3:9" x14ac:dyDescent="0.2">
      <c r="C8108" s="126"/>
      <c r="D8108" s="143">
        <v>24412</v>
      </c>
      <c r="E8108" s="144"/>
      <c r="F8108" s="141">
        <v>6.9949999999999993E-5</v>
      </c>
      <c r="G8108" s="126"/>
      <c r="H8108" s="126"/>
      <c r="I8108" s="126"/>
    </row>
    <row r="8109" spans="3:9" x14ac:dyDescent="0.2">
      <c r="C8109" s="126"/>
      <c r="D8109" s="143">
        <v>24381</v>
      </c>
      <c r="E8109" s="144"/>
      <c r="F8109" s="141">
        <v>6.7999999999999999E-5</v>
      </c>
      <c r="G8109" s="126"/>
      <c r="H8109" s="126"/>
      <c r="I8109" s="126"/>
    </row>
    <row r="8110" spans="3:9" x14ac:dyDescent="0.2">
      <c r="C8110" s="126"/>
      <c r="D8110" s="143">
        <v>24351</v>
      </c>
      <c r="E8110" s="144"/>
      <c r="F8110" s="141">
        <v>6.4469999999999998E-5</v>
      </c>
      <c r="G8110" s="126"/>
      <c r="H8110" s="126"/>
      <c r="I8110" s="126"/>
    </row>
    <row r="8111" spans="3:9" x14ac:dyDescent="0.2">
      <c r="C8111" s="126"/>
      <c r="D8111" s="143">
        <v>24320</v>
      </c>
      <c r="E8111" s="144"/>
      <c r="F8111" s="141">
        <v>6.3780000000000003E-5</v>
      </c>
      <c r="G8111" s="126"/>
      <c r="H8111" s="126"/>
      <c r="I8111" s="126"/>
    </row>
    <row r="8112" spans="3:9" x14ac:dyDescent="0.2">
      <c r="C8112" s="126"/>
      <c r="D8112" s="143">
        <v>24289</v>
      </c>
      <c r="E8112" s="144"/>
      <c r="F8112" s="141">
        <v>6.3700000000000003E-5</v>
      </c>
      <c r="G8112" s="126"/>
      <c r="H8112" s="126"/>
      <c r="I8112" s="126"/>
    </row>
    <row r="8113" spans="3:9" x14ac:dyDescent="0.2">
      <c r="C8113" s="126"/>
      <c r="D8113" s="143">
        <v>24259</v>
      </c>
      <c r="E8113" s="144"/>
      <c r="F8113" s="141">
        <v>6.389E-5</v>
      </c>
      <c r="G8113" s="126"/>
      <c r="H8113" s="126"/>
      <c r="I8113" s="126"/>
    </row>
    <row r="8114" spans="3:9" x14ac:dyDescent="0.2">
      <c r="C8114" s="126"/>
      <c r="D8114" s="143">
        <v>24228</v>
      </c>
      <c r="E8114" s="144"/>
      <c r="F8114" s="141">
        <v>6.2130000000000003E-5</v>
      </c>
      <c r="G8114" s="126"/>
      <c r="H8114" s="126"/>
      <c r="I8114" s="126"/>
    </row>
    <row r="8115" spans="3:9" x14ac:dyDescent="0.2">
      <c r="C8115" s="126"/>
      <c r="D8115" s="143">
        <v>24198</v>
      </c>
      <c r="E8115" s="144"/>
      <c r="F8115" s="141">
        <v>5.8900000000000002E-5</v>
      </c>
      <c r="G8115" s="126"/>
      <c r="H8115" s="126"/>
      <c r="I8115" s="126"/>
    </row>
    <row r="8116" spans="3:9" x14ac:dyDescent="0.2">
      <c r="C8116" s="126"/>
      <c r="D8116" s="143">
        <v>24167</v>
      </c>
      <c r="E8116" s="144"/>
      <c r="F8116" s="141">
        <v>5.8900000000000002E-5</v>
      </c>
      <c r="G8116" s="126"/>
      <c r="H8116" s="126"/>
      <c r="I8116" s="126"/>
    </row>
    <row r="8117" spans="3:9" x14ac:dyDescent="0.2">
      <c r="C8117" s="126"/>
      <c r="D8117" s="143">
        <v>24139</v>
      </c>
      <c r="E8117" s="144"/>
      <c r="F8117" s="141">
        <v>5.8900000000000002E-5</v>
      </c>
      <c r="G8117" s="126"/>
      <c r="H8117" s="126"/>
      <c r="I8117" s="126"/>
    </row>
    <row r="8118" spans="3:9" x14ac:dyDescent="0.2">
      <c r="C8118" s="126"/>
      <c r="D8118" s="143">
        <v>24108</v>
      </c>
      <c r="E8118" s="144"/>
      <c r="F8118" s="141">
        <v>5.8900000000000002E-5</v>
      </c>
      <c r="G8118" s="126"/>
      <c r="H8118" s="126"/>
      <c r="I8118" s="126"/>
    </row>
    <row r="8119" spans="3:9" x14ac:dyDescent="0.2">
      <c r="C8119" s="126"/>
      <c r="D8119" s="143">
        <v>24077</v>
      </c>
      <c r="E8119" s="144"/>
      <c r="F8119" s="141">
        <v>5.8900000000000002E-5</v>
      </c>
      <c r="G8119" s="126"/>
      <c r="H8119" s="126"/>
      <c r="I8119" s="126"/>
    </row>
    <row r="8120" spans="3:9" x14ac:dyDescent="0.2">
      <c r="C8120" s="126"/>
      <c r="D8120" s="143">
        <v>24047</v>
      </c>
      <c r="E8120" s="144"/>
      <c r="F8120" s="141">
        <v>5.9130000000000005E-5</v>
      </c>
      <c r="G8120" s="126"/>
      <c r="H8120" s="126"/>
      <c r="I8120" s="126"/>
    </row>
    <row r="8121" spans="3:9" x14ac:dyDescent="0.2">
      <c r="C8121" s="126"/>
      <c r="D8121" s="143">
        <v>24016</v>
      </c>
      <c r="E8121" s="144"/>
      <c r="F8121" s="141">
        <v>4.5510000000000003E-5</v>
      </c>
      <c r="G8121" s="126"/>
      <c r="H8121" s="126"/>
      <c r="I8121" s="126"/>
    </row>
    <row r="8122" spans="3:9" x14ac:dyDescent="0.2">
      <c r="C8122" s="126"/>
      <c r="D8122" s="143">
        <v>23986</v>
      </c>
      <c r="E8122" s="144"/>
      <c r="F8122" s="141">
        <v>2.3E-5</v>
      </c>
      <c r="G8122" s="126"/>
      <c r="H8122" s="126"/>
      <c r="I8122" s="126"/>
    </row>
    <row r="8123" spans="3:9" x14ac:dyDescent="0.2">
      <c r="C8123" s="126"/>
      <c r="D8123" s="143">
        <v>23955</v>
      </c>
      <c r="E8123" s="144"/>
      <c r="F8123" s="141">
        <v>2.3E-5</v>
      </c>
      <c r="G8123" s="126"/>
      <c r="H8123" s="126"/>
      <c r="I8123" s="126"/>
    </row>
    <row r="8124" spans="3:9" x14ac:dyDescent="0.2">
      <c r="C8124" s="126"/>
      <c r="D8124" s="143">
        <v>23924</v>
      </c>
      <c r="E8124" s="144"/>
      <c r="F8124" s="141">
        <v>2.3E-5</v>
      </c>
      <c r="G8124" s="126"/>
      <c r="H8124" s="126"/>
      <c r="I8124" s="126"/>
    </row>
    <row r="8125" spans="3:9" x14ac:dyDescent="0.2">
      <c r="C8125" s="126"/>
      <c r="D8125" s="143">
        <v>23894</v>
      </c>
      <c r="E8125" s="144"/>
      <c r="F8125" s="141">
        <v>2.3E-5</v>
      </c>
      <c r="G8125" s="126"/>
      <c r="H8125" s="126"/>
      <c r="I8125" s="126"/>
    </row>
    <row r="8126" spans="3:9" x14ac:dyDescent="0.2">
      <c r="C8126" s="126"/>
      <c r="D8126" s="143">
        <v>23863</v>
      </c>
      <c r="E8126" s="144"/>
      <c r="F8126" s="141">
        <v>2.3E-5</v>
      </c>
      <c r="G8126" s="126"/>
      <c r="H8126" s="126"/>
      <c r="I8126" s="126"/>
    </row>
    <row r="8127" spans="3:9" x14ac:dyDescent="0.2">
      <c r="C8127" s="126"/>
      <c r="D8127" s="143">
        <v>23833</v>
      </c>
      <c r="E8127" s="144"/>
      <c r="F8127" s="141">
        <v>2.3E-5</v>
      </c>
      <c r="G8127" s="126"/>
      <c r="H8127" s="126"/>
      <c r="I8127" s="126"/>
    </row>
    <row r="8128" spans="3:9" x14ac:dyDescent="0.2">
      <c r="C8128" s="126"/>
      <c r="D8128" s="143">
        <v>23802</v>
      </c>
      <c r="E8128" s="144"/>
      <c r="F8128" s="141">
        <v>2.0490000000000002E-5</v>
      </c>
      <c r="G8128" s="126"/>
      <c r="H8128" s="126"/>
      <c r="I8128" s="126"/>
    </row>
    <row r="8129" spans="3:9" x14ac:dyDescent="0.2">
      <c r="C8129" s="126"/>
      <c r="D8129" s="143">
        <v>23774</v>
      </c>
      <c r="E8129" s="144"/>
      <c r="F8129" s="141">
        <v>1.8200000000000002E-5</v>
      </c>
      <c r="G8129" s="126"/>
      <c r="H8129" s="126"/>
      <c r="I8129" s="126"/>
    </row>
    <row r="8130" spans="3:9" x14ac:dyDescent="0.2">
      <c r="C8130" s="126"/>
      <c r="D8130" s="143">
        <v>23743</v>
      </c>
      <c r="E8130" s="144"/>
      <c r="F8130" s="141">
        <v>1.8200000000000002E-5</v>
      </c>
      <c r="G8130" s="126"/>
      <c r="H8130" s="126"/>
      <c r="I8130" s="126"/>
    </row>
    <row r="8131" spans="3:9" x14ac:dyDescent="0.2">
      <c r="C8131" s="126"/>
      <c r="D8131" s="143">
        <v>23712</v>
      </c>
      <c r="E8131" s="144"/>
      <c r="F8131" s="141">
        <v>1.8200000000000002E-5</v>
      </c>
      <c r="G8131" s="126"/>
      <c r="H8131" s="126"/>
      <c r="I8131" s="126"/>
    </row>
    <row r="8132" spans="3:9" x14ac:dyDescent="0.2">
      <c r="C8132" s="126"/>
      <c r="D8132" s="143">
        <v>23682</v>
      </c>
      <c r="E8132" s="144"/>
      <c r="F8132" s="141">
        <v>1.6699999999999999E-5</v>
      </c>
      <c r="G8132" s="126"/>
      <c r="H8132" s="126"/>
      <c r="I8132" s="126"/>
    </row>
    <row r="8133" spans="3:9" x14ac:dyDescent="0.2">
      <c r="C8133" s="126"/>
      <c r="D8133" s="143">
        <v>23651</v>
      </c>
      <c r="E8133" s="144"/>
      <c r="F8133" s="141">
        <v>1.6200000000000001E-5</v>
      </c>
      <c r="G8133" s="126"/>
      <c r="H8133" s="126"/>
      <c r="I8133" s="126"/>
    </row>
    <row r="8134" spans="3:9" x14ac:dyDescent="0.2">
      <c r="C8134" s="126"/>
      <c r="D8134" s="143">
        <v>23621</v>
      </c>
      <c r="E8134" s="144"/>
      <c r="F8134" s="141">
        <v>1.6200000000000001E-5</v>
      </c>
      <c r="G8134" s="126"/>
      <c r="H8134" s="126"/>
      <c r="I8134" s="126"/>
    </row>
    <row r="8135" spans="3:9" x14ac:dyDescent="0.2">
      <c r="C8135" s="126"/>
      <c r="D8135" s="143">
        <v>23590</v>
      </c>
      <c r="E8135" s="144"/>
      <c r="F8135" s="141">
        <v>1.6200000000000001E-5</v>
      </c>
      <c r="G8135" s="126"/>
      <c r="H8135" s="126"/>
      <c r="I8135" s="126"/>
    </row>
    <row r="8136" spans="3:9" x14ac:dyDescent="0.2">
      <c r="C8136" s="126"/>
      <c r="D8136" s="143">
        <v>23559</v>
      </c>
      <c r="E8136" s="144"/>
      <c r="F8136" s="141">
        <v>1.6200000000000001E-5</v>
      </c>
      <c r="G8136" s="126"/>
      <c r="H8136" s="126"/>
      <c r="I8136" s="126"/>
    </row>
    <row r="8137" spans="3:9" x14ac:dyDescent="0.2">
      <c r="C8137" s="126"/>
      <c r="D8137" s="143">
        <v>23529</v>
      </c>
      <c r="E8137" s="144"/>
      <c r="F8137" s="141">
        <v>1.6200000000000001E-5</v>
      </c>
      <c r="G8137" s="126"/>
      <c r="H8137" s="126"/>
      <c r="I8137" s="126"/>
    </row>
    <row r="8138" spans="3:9" x14ac:dyDescent="0.2">
      <c r="C8138" s="126"/>
      <c r="D8138" s="143">
        <v>23498</v>
      </c>
      <c r="E8138" s="144"/>
      <c r="F8138" s="141">
        <v>1.6200000000000001E-5</v>
      </c>
      <c r="G8138" s="126"/>
      <c r="H8138" s="126"/>
      <c r="I8138" s="126"/>
    </row>
    <row r="8139" spans="3:9" x14ac:dyDescent="0.2">
      <c r="C8139" s="126"/>
      <c r="D8139" s="143">
        <v>23468</v>
      </c>
      <c r="E8139" s="144"/>
      <c r="F8139" s="141">
        <v>1.6200000000000001E-5</v>
      </c>
      <c r="G8139" s="126"/>
      <c r="H8139" s="126"/>
      <c r="I8139" s="126"/>
    </row>
    <row r="8140" spans="3:9" x14ac:dyDescent="0.2">
      <c r="C8140" s="126"/>
      <c r="D8140" s="143">
        <v>23437</v>
      </c>
      <c r="E8140" s="144"/>
      <c r="F8140" s="141">
        <v>1.6200000000000001E-5</v>
      </c>
      <c r="G8140" s="126"/>
      <c r="H8140" s="126"/>
      <c r="I8140" s="126"/>
    </row>
    <row r="8141" spans="3:9" x14ac:dyDescent="0.2">
      <c r="C8141" s="126"/>
      <c r="D8141" s="143">
        <v>23408</v>
      </c>
      <c r="E8141" s="144"/>
      <c r="F8141" s="141">
        <v>1.6200000000000001E-5</v>
      </c>
      <c r="G8141" s="126"/>
      <c r="H8141" s="126"/>
      <c r="I8141" s="126"/>
    </row>
    <row r="8142" spans="3:9" x14ac:dyDescent="0.2">
      <c r="C8142" s="126"/>
      <c r="D8142" s="143">
        <v>23377</v>
      </c>
      <c r="E8142" s="144"/>
      <c r="F8142" s="141">
        <v>1.624E-5</v>
      </c>
      <c r="G8142" s="126"/>
      <c r="H8142" s="126"/>
      <c r="I8142" s="126"/>
    </row>
    <row r="8143" spans="3:9" x14ac:dyDescent="0.2">
      <c r="C8143" s="126"/>
      <c r="D8143" s="143">
        <v>23346</v>
      </c>
      <c r="E8143" s="144"/>
      <c r="F8143" s="141">
        <v>1.63E-5</v>
      </c>
      <c r="G8143" s="126"/>
      <c r="H8143" s="126"/>
      <c r="I8143" s="126"/>
    </row>
    <row r="8144" spans="3:9" x14ac:dyDescent="0.2">
      <c r="C8144" s="126"/>
      <c r="D8144" s="143">
        <v>23316</v>
      </c>
      <c r="E8144" s="144"/>
      <c r="F8144" s="141">
        <v>1.6330000000000001E-5</v>
      </c>
      <c r="G8144" s="126"/>
      <c r="H8144" s="126"/>
      <c r="I8144" s="126"/>
    </row>
    <row r="8145" spans="3:9" x14ac:dyDescent="0.2">
      <c r="C8145" s="126"/>
      <c r="D8145" s="143">
        <v>23285</v>
      </c>
      <c r="E8145" s="144"/>
      <c r="F8145" s="141">
        <v>1.6400000000000002E-5</v>
      </c>
      <c r="G8145" s="126"/>
      <c r="H8145" s="126"/>
      <c r="I8145" s="126"/>
    </row>
    <row r="8146" spans="3:9" x14ac:dyDescent="0.2">
      <c r="C8146" s="126"/>
      <c r="D8146" s="143">
        <v>23255</v>
      </c>
      <c r="E8146" s="144"/>
      <c r="F8146" s="141">
        <v>1.6400000000000002E-5</v>
      </c>
      <c r="G8146" s="126"/>
      <c r="H8146" s="126"/>
      <c r="I8146" s="126"/>
    </row>
    <row r="8147" spans="3:9" x14ac:dyDescent="0.2">
      <c r="C8147" s="126"/>
      <c r="D8147" s="143">
        <v>23224</v>
      </c>
      <c r="E8147" s="144"/>
      <c r="F8147" s="141">
        <v>1.6400000000000002E-5</v>
      </c>
      <c r="G8147" s="126"/>
      <c r="H8147" s="126"/>
      <c r="I8147" s="126"/>
    </row>
    <row r="8148" spans="3:9" x14ac:dyDescent="0.2">
      <c r="C8148" s="126"/>
      <c r="D8148" s="143">
        <v>23193</v>
      </c>
      <c r="E8148" s="144"/>
      <c r="F8148" s="141">
        <v>1.628E-5</v>
      </c>
      <c r="G8148" s="126"/>
      <c r="H8148" s="126"/>
      <c r="I8148" s="126"/>
    </row>
    <row r="8149" spans="3:9" x14ac:dyDescent="0.2">
      <c r="C8149" s="126"/>
      <c r="D8149" s="143">
        <v>23163</v>
      </c>
      <c r="E8149" s="144"/>
      <c r="F8149" s="141">
        <v>1.6200000000000001E-5</v>
      </c>
      <c r="G8149" s="126"/>
      <c r="H8149" s="126"/>
      <c r="I8149" s="126"/>
    </row>
    <row r="8150" spans="3:9" x14ac:dyDescent="0.2">
      <c r="C8150" s="126"/>
      <c r="D8150" s="143">
        <v>23132</v>
      </c>
      <c r="E8150" s="144"/>
      <c r="F8150" s="141">
        <v>1.2250000000000001E-5</v>
      </c>
      <c r="G8150" s="126"/>
      <c r="H8150" s="126"/>
      <c r="I8150" s="126"/>
    </row>
    <row r="8151" spans="3:9" x14ac:dyDescent="0.2">
      <c r="C8151" s="126"/>
      <c r="D8151" s="143">
        <v>23102</v>
      </c>
      <c r="E8151" s="144"/>
      <c r="F8151" s="141">
        <v>1.095E-5</v>
      </c>
      <c r="G8151" s="126"/>
      <c r="H8151" s="126"/>
      <c r="I8151" s="126"/>
    </row>
    <row r="8152" spans="3:9" x14ac:dyDescent="0.2">
      <c r="C8152" s="126"/>
      <c r="D8152" s="143">
        <v>23071</v>
      </c>
      <c r="E8152" s="144"/>
      <c r="F8152" s="141">
        <v>1.095E-5</v>
      </c>
      <c r="G8152" s="126"/>
      <c r="H8152" s="126"/>
      <c r="I8152" s="126"/>
    </row>
    <row r="8153" spans="3:9" x14ac:dyDescent="0.2">
      <c r="C8153" s="126"/>
      <c r="D8153" s="143">
        <v>23043</v>
      </c>
      <c r="E8153" s="144"/>
      <c r="F8153" s="141">
        <v>1.095E-5</v>
      </c>
      <c r="G8153" s="126"/>
      <c r="H8153" s="126"/>
      <c r="I8153" s="126"/>
    </row>
    <row r="8154" spans="3:9" x14ac:dyDescent="0.2">
      <c r="C8154" s="126"/>
      <c r="D8154" s="143">
        <v>23012</v>
      </c>
      <c r="E8154" s="144"/>
      <c r="F8154" s="141">
        <v>1.095E-5</v>
      </c>
      <c r="G8154" s="126"/>
      <c r="H8154" s="126"/>
      <c r="I8154" s="126"/>
    </row>
    <row r="8155" spans="3:9" x14ac:dyDescent="0.2">
      <c r="C8155" s="126"/>
      <c r="D8155" s="143">
        <v>22981</v>
      </c>
      <c r="E8155" s="144"/>
      <c r="F8155" s="141">
        <v>1.095E-5</v>
      </c>
      <c r="G8155" s="126"/>
      <c r="H8155" s="126"/>
      <c r="I8155" s="126"/>
    </row>
    <row r="8156" spans="3:9" x14ac:dyDescent="0.2">
      <c r="C8156" s="126"/>
      <c r="D8156" s="143">
        <v>22951</v>
      </c>
      <c r="E8156" s="144"/>
      <c r="F8156" s="141">
        <v>1.095E-5</v>
      </c>
      <c r="G8156" s="126"/>
      <c r="H8156" s="126"/>
      <c r="I8156" s="126"/>
    </row>
    <row r="8157" spans="3:9" x14ac:dyDescent="0.2">
      <c r="C8157" s="126"/>
      <c r="D8157" s="143">
        <v>22920</v>
      </c>
      <c r="E8157" s="144"/>
      <c r="F8157" s="141">
        <v>1.095E-5</v>
      </c>
      <c r="G8157" s="126"/>
      <c r="H8157" s="126"/>
      <c r="I8157" s="126"/>
    </row>
    <row r="8158" spans="3:9" x14ac:dyDescent="0.2">
      <c r="C8158" s="126"/>
      <c r="D8158" s="143">
        <v>22890</v>
      </c>
      <c r="E8158" s="144"/>
      <c r="F8158" s="141">
        <v>1.095E-5</v>
      </c>
      <c r="G8158" s="126"/>
      <c r="H8158" s="126"/>
      <c r="I8158" s="126"/>
    </row>
    <row r="8159" spans="3:9" x14ac:dyDescent="0.2">
      <c r="C8159" s="126"/>
      <c r="D8159" s="143">
        <v>22859</v>
      </c>
      <c r="E8159" s="144"/>
      <c r="F8159" s="141">
        <v>1.095E-5</v>
      </c>
      <c r="G8159" s="126"/>
      <c r="H8159" s="126"/>
      <c r="I8159" s="126"/>
    </row>
    <row r="8160" spans="3:9" x14ac:dyDescent="0.2">
      <c r="C8160" s="126"/>
      <c r="D8160" s="143">
        <v>22828</v>
      </c>
      <c r="E8160" s="144"/>
      <c r="F8160" s="141">
        <v>1.095E-5</v>
      </c>
      <c r="G8160" s="126"/>
      <c r="H8160" s="126"/>
      <c r="I8160" s="126"/>
    </row>
    <row r="8161" spans="3:9" x14ac:dyDescent="0.2">
      <c r="C8161" s="126"/>
      <c r="D8161" s="143">
        <v>22798</v>
      </c>
      <c r="E8161" s="144"/>
      <c r="F8161" s="141">
        <v>1.095E-5</v>
      </c>
      <c r="G8161" s="126"/>
      <c r="H8161" s="126"/>
      <c r="I8161" s="126"/>
    </row>
    <row r="8162" spans="3:9" x14ac:dyDescent="0.2">
      <c r="C8162" s="126"/>
      <c r="D8162" s="143">
        <v>22767</v>
      </c>
      <c r="E8162" s="144"/>
      <c r="F8162" s="141">
        <v>1.095E-5</v>
      </c>
      <c r="G8162" s="126"/>
      <c r="H8162" s="126"/>
      <c r="I8162" s="126"/>
    </row>
    <row r="8163" spans="3:9" x14ac:dyDescent="0.2">
      <c r="C8163" s="126"/>
      <c r="D8163" s="143">
        <v>22737</v>
      </c>
      <c r="E8163" s="144"/>
      <c r="F8163" s="141">
        <v>1.095E-5</v>
      </c>
      <c r="G8163" s="126"/>
      <c r="H8163" s="126"/>
      <c r="I8163" s="126"/>
    </row>
    <row r="8164" spans="3:9" x14ac:dyDescent="0.2">
      <c r="C8164" s="126"/>
      <c r="D8164" s="143">
        <v>22706</v>
      </c>
      <c r="E8164" s="144"/>
      <c r="F8164" s="141">
        <v>1.095E-5</v>
      </c>
      <c r="G8164" s="126"/>
      <c r="H8164" s="126"/>
      <c r="I8164" s="126"/>
    </row>
    <row r="8165" spans="3:9" x14ac:dyDescent="0.2">
      <c r="C8165" s="126"/>
      <c r="D8165" s="143">
        <v>22678</v>
      </c>
      <c r="E8165" s="144"/>
      <c r="F8165" s="141">
        <v>1.095E-5</v>
      </c>
      <c r="G8165" s="126"/>
      <c r="H8165" s="126"/>
      <c r="I8165" s="126"/>
    </row>
    <row r="8166" spans="3:9" x14ac:dyDescent="0.2">
      <c r="C8166" s="126"/>
      <c r="D8166" s="143">
        <v>22647</v>
      </c>
      <c r="E8166" s="144"/>
      <c r="F8166" s="141">
        <v>1.095E-5</v>
      </c>
      <c r="G8166" s="126"/>
      <c r="H8166" s="126"/>
      <c r="I8166" s="126"/>
    </row>
    <row r="8167" spans="3:9" x14ac:dyDescent="0.2">
      <c r="C8167" s="126"/>
      <c r="D8167" s="143">
        <v>22616</v>
      </c>
      <c r="E8167" s="144"/>
      <c r="F8167" s="141">
        <v>1.098E-5</v>
      </c>
      <c r="G8167" s="126"/>
      <c r="H8167" s="126"/>
      <c r="I8167" s="126"/>
    </row>
    <row r="8168" spans="3:9" x14ac:dyDescent="0.2">
      <c r="C8168" s="126"/>
      <c r="D8168" s="143">
        <v>22586</v>
      </c>
      <c r="E8168" s="144"/>
      <c r="F8168" s="141">
        <v>1.098E-5</v>
      </c>
      <c r="G8168" s="126"/>
      <c r="H8168" s="126"/>
      <c r="I8168" s="126"/>
    </row>
    <row r="8169" spans="3:9" x14ac:dyDescent="0.2">
      <c r="C8169" s="126"/>
      <c r="D8169" s="143">
        <v>22555</v>
      </c>
      <c r="E8169" s="144"/>
      <c r="F8169" s="141">
        <v>1.098E-5</v>
      </c>
      <c r="G8169" s="126"/>
      <c r="H8169" s="126"/>
      <c r="I8169" s="126"/>
    </row>
    <row r="8170" spans="3:9" x14ac:dyDescent="0.2">
      <c r="C8170" s="126"/>
      <c r="D8170" s="143">
        <v>22525</v>
      </c>
      <c r="E8170" s="144"/>
      <c r="F8170" s="141">
        <v>1.098E-5</v>
      </c>
      <c r="G8170" s="126"/>
      <c r="H8170" s="126"/>
      <c r="I8170" s="126"/>
    </row>
    <row r="8171" spans="3:9" x14ac:dyDescent="0.2">
      <c r="C8171" s="126"/>
      <c r="D8171" s="143">
        <v>22494</v>
      </c>
      <c r="E8171" s="144"/>
      <c r="F8171" s="141">
        <v>1.102E-5</v>
      </c>
      <c r="G8171" s="126"/>
      <c r="H8171" s="126"/>
      <c r="I8171" s="126"/>
    </row>
    <row r="8172" spans="3:9" x14ac:dyDescent="0.2">
      <c r="C8172" s="126"/>
      <c r="D8172" s="143">
        <v>22463</v>
      </c>
      <c r="E8172" s="144"/>
      <c r="F8172" s="141">
        <v>1.1029999999999999E-5</v>
      </c>
      <c r="G8172" s="126"/>
      <c r="H8172" s="126"/>
      <c r="I8172" s="126"/>
    </row>
    <row r="8173" spans="3:9" x14ac:dyDescent="0.2">
      <c r="C8173" s="126"/>
      <c r="D8173" s="143">
        <v>22433</v>
      </c>
      <c r="E8173" s="144"/>
      <c r="F8173" s="141">
        <v>1.1029999999999999E-5</v>
      </c>
      <c r="G8173" s="126"/>
      <c r="H8173" s="126"/>
      <c r="I8173" s="126"/>
    </row>
    <row r="8174" spans="3:9" x14ac:dyDescent="0.2">
      <c r="C8174" s="126"/>
      <c r="D8174" s="143">
        <v>22402</v>
      </c>
      <c r="E8174" s="144"/>
      <c r="F8174" s="141">
        <v>1.1029999999999999E-5</v>
      </c>
      <c r="G8174" s="126"/>
      <c r="H8174" s="126"/>
      <c r="I8174" s="126"/>
    </row>
    <row r="8175" spans="3:9" x14ac:dyDescent="0.2">
      <c r="C8175" s="126"/>
      <c r="D8175" s="143">
        <v>22372</v>
      </c>
      <c r="E8175" s="144"/>
      <c r="F8175" s="141">
        <v>1.1029999999999999E-5</v>
      </c>
      <c r="G8175" s="126"/>
      <c r="H8175" s="126"/>
      <c r="I8175" s="126"/>
    </row>
    <row r="8176" spans="3:9" x14ac:dyDescent="0.2">
      <c r="C8176" s="126"/>
      <c r="D8176" s="143">
        <v>22341</v>
      </c>
      <c r="E8176" s="144"/>
      <c r="F8176" s="141">
        <v>1.1029999999999999E-5</v>
      </c>
      <c r="G8176" s="126"/>
      <c r="H8176" s="126"/>
      <c r="I8176" s="126"/>
    </row>
    <row r="8177" spans="3:9" x14ac:dyDescent="0.2">
      <c r="C8177" s="126"/>
      <c r="D8177" s="143">
        <v>22313</v>
      </c>
      <c r="E8177" s="144"/>
      <c r="F8177" s="141">
        <v>1.1029999999999999E-5</v>
      </c>
      <c r="G8177" s="126"/>
      <c r="H8177" s="126"/>
      <c r="I8177" s="126"/>
    </row>
    <row r="8178" spans="3:9" x14ac:dyDescent="0.2">
      <c r="C8178" s="126"/>
      <c r="D8178" s="143">
        <v>22282</v>
      </c>
      <c r="E8178" s="144"/>
      <c r="F8178" s="141">
        <v>1.1029999999999999E-5</v>
      </c>
      <c r="G8178" s="126"/>
      <c r="H8178" s="126"/>
      <c r="I8178" s="126"/>
    </row>
    <row r="8179" spans="3:9" x14ac:dyDescent="0.2">
      <c r="C8179" s="126"/>
      <c r="D8179" s="143">
        <v>22251</v>
      </c>
      <c r="E8179" s="144"/>
      <c r="F8179" s="141">
        <v>1.1029999999999999E-5</v>
      </c>
      <c r="G8179" s="126"/>
      <c r="H8179" s="126"/>
      <c r="I8179" s="126"/>
    </row>
    <row r="8180" spans="3:9" x14ac:dyDescent="0.2">
      <c r="C8180" s="126"/>
      <c r="D8180" s="143">
        <v>22221</v>
      </c>
      <c r="E8180" s="144"/>
      <c r="F8180" s="141">
        <v>1.1029999999999999E-5</v>
      </c>
      <c r="G8180" s="126"/>
      <c r="H8180" s="126"/>
      <c r="I8180" s="126"/>
    </row>
    <row r="8181" spans="3:9" x14ac:dyDescent="0.2">
      <c r="C8181" s="126"/>
      <c r="D8181" s="143">
        <v>22190</v>
      </c>
      <c r="E8181" s="144"/>
      <c r="F8181" s="141">
        <v>1.1199999999999999E-5</v>
      </c>
      <c r="G8181" s="126"/>
      <c r="H8181" s="126"/>
      <c r="I8181" s="126"/>
    </row>
    <row r="8182" spans="3:9" x14ac:dyDescent="0.2">
      <c r="C8182" s="126"/>
      <c r="D8182" s="143">
        <v>22160</v>
      </c>
      <c r="E8182" s="144"/>
      <c r="F8182" s="141">
        <v>1.1429999999999999E-5</v>
      </c>
      <c r="G8182" s="126"/>
      <c r="H8182" s="126"/>
      <c r="I8182" s="126"/>
    </row>
    <row r="8183" spans="3:9" x14ac:dyDescent="0.2">
      <c r="C8183" s="126"/>
      <c r="D8183" s="143">
        <v>22129</v>
      </c>
      <c r="E8183" s="144"/>
      <c r="F8183" s="141">
        <v>1.1429999999999999E-5</v>
      </c>
      <c r="G8183" s="126"/>
      <c r="H8183" s="126"/>
      <c r="I8183" s="126"/>
    </row>
    <row r="8184" spans="3:9" x14ac:dyDescent="0.2">
      <c r="C8184" s="126"/>
      <c r="D8184" s="143">
        <v>22098</v>
      </c>
      <c r="E8184" s="144"/>
      <c r="F8184" s="141">
        <v>1.1429999999999999E-5</v>
      </c>
      <c r="G8184" s="126"/>
      <c r="H8184" s="126"/>
      <c r="I8184" s="126"/>
    </row>
    <row r="8185" spans="3:9" x14ac:dyDescent="0.2">
      <c r="C8185" s="126"/>
      <c r="D8185" s="143">
        <v>22068</v>
      </c>
      <c r="E8185" s="144"/>
      <c r="F8185" s="141">
        <v>1.1429999999999999E-5</v>
      </c>
      <c r="G8185" s="126"/>
      <c r="H8185" s="126"/>
      <c r="I8185" s="126"/>
    </row>
    <row r="8186" spans="3:9" x14ac:dyDescent="0.2">
      <c r="C8186" s="126"/>
      <c r="D8186" s="143">
        <v>22037</v>
      </c>
      <c r="E8186" s="144"/>
      <c r="F8186" s="141">
        <v>1.1429999999999999E-5</v>
      </c>
      <c r="G8186" s="126"/>
      <c r="H8186" s="126"/>
      <c r="I8186" s="126"/>
    </row>
    <row r="8187" spans="3:9" x14ac:dyDescent="0.2">
      <c r="C8187" s="126"/>
      <c r="D8187" s="143">
        <v>22007</v>
      </c>
      <c r="E8187" s="144"/>
      <c r="F8187" s="141">
        <v>1.1469999999999999E-5</v>
      </c>
      <c r="G8187" s="126"/>
      <c r="H8187" s="126"/>
      <c r="I8187" s="126"/>
    </row>
    <row r="8188" spans="3:9" x14ac:dyDescent="0.2">
      <c r="C8188" s="126"/>
      <c r="D8188" s="143">
        <v>21976</v>
      </c>
      <c r="E8188" s="144"/>
      <c r="F8188" s="141">
        <v>1.1409999999999999E-5</v>
      </c>
      <c r="G8188" s="126"/>
      <c r="H8188" s="126"/>
      <c r="I8188" s="126"/>
    </row>
    <row r="8189" spans="3:9" x14ac:dyDescent="0.2">
      <c r="C8189" s="126"/>
      <c r="D8189" s="143">
        <v>21947</v>
      </c>
      <c r="E8189" s="144"/>
      <c r="F8189" s="141">
        <v>1.129E-5</v>
      </c>
      <c r="G8189" s="126"/>
      <c r="H8189" s="126"/>
      <c r="I8189" s="126"/>
    </row>
    <row r="8190" spans="3:9" x14ac:dyDescent="0.2">
      <c r="C8190" s="126"/>
      <c r="D8190" s="143">
        <v>21916</v>
      </c>
      <c r="E8190" s="144"/>
      <c r="F8190" s="141">
        <v>1.1E-5</v>
      </c>
      <c r="G8190" s="126"/>
      <c r="H8190" s="126"/>
      <c r="I8190" s="126"/>
    </row>
    <row r="8191" spans="3:9" x14ac:dyDescent="0.2">
      <c r="C8191" s="126"/>
      <c r="D8191" s="143">
        <v>21885</v>
      </c>
      <c r="E8191" s="144"/>
      <c r="F8191" s="141">
        <v>3.5200000000000002E-6</v>
      </c>
      <c r="G8191" s="126"/>
      <c r="H8191" s="126"/>
      <c r="I8191" s="126"/>
    </row>
    <row r="8192" spans="3:9" x14ac:dyDescent="0.2">
      <c r="C8192" s="126"/>
      <c r="D8192" s="143">
        <v>21855</v>
      </c>
      <c r="E8192" s="144"/>
      <c r="F8192" s="141">
        <v>3.76E-6</v>
      </c>
      <c r="G8192" s="126"/>
      <c r="H8192" s="126"/>
      <c r="I8192" s="126"/>
    </row>
    <row r="8193" spans="3:9" x14ac:dyDescent="0.2">
      <c r="C8193" s="126"/>
      <c r="D8193" s="143">
        <v>21824</v>
      </c>
      <c r="E8193" s="144"/>
      <c r="F8193" s="141">
        <v>3.5300000000000001E-6</v>
      </c>
      <c r="G8193" s="126"/>
      <c r="H8193" s="126"/>
      <c r="I8193" s="126"/>
    </row>
    <row r="8194" spans="3:9" x14ac:dyDescent="0.2">
      <c r="C8194" s="126"/>
      <c r="D8194" s="143">
        <v>21794</v>
      </c>
      <c r="E8194" s="144"/>
      <c r="F8194" s="141">
        <v>3.4299999999999998E-6</v>
      </c>
      <c r="G8194" s="126"/>
      <c r="H8194" s="126"/>
      <c r="I8194" s="126"/>
    </row>
    <row r="8195" spans="3:9" x14ac:dyDescent="0.2">
      <c r="C8195" s="126"/>
      <c r="D8195" s="143">
        <v>21763</v>
      </c>
      <c r="E8195" s="144"/>
      <c r="F8195" s="141">
        <v>3.8299999999999998E-6</v>
      </c>
      <c r="G8195" s="126"/>
      <c r="H8195" s="126"/>
      <c r="I8195" s="126"/>
    </row>
    <row r="8196" spans="3:9" x14ac:dyDescent="0.2">
      <c r="C8196" s="126"/>
      <c r="D8196" s="143">
        <v>21732</v>
      </c>
      <c r="E8196" s="144"/>
      <c r="F8196" s="141">
        <v>3.67E-6</v>
      </c>
      <c r="G8196" s="126"/>
      <c r="H8196" s="126"/>
      <c r="I8196" s="126"/>
    </row>
    <row r="8197" spans="3:9" x14ac:dyDescent="0.2">
      <c r="C8197" s="126"/>
      <c r="D8197" s="143">
        <v>21702</v>
      </c>
      <c r="E8197" s="144"/>
      <c r="F8197" s="141">
        <v>3.8999999999999999E-6</v>
      </c>
      <c r="G8197" s="126"/>
      <c r="H8197" s="126"/>
      <c r="I8197" s="126"/>
    </row>
    <row r="8198" spans="3:9" x14ac:dyDescent="0.2">
      <c r="C8198" s="126"/>
      <c r="D8198" s="143">
        <v>21671</v>
      </c>
      <c r="E8198" s="144"/>
      <c r="F8198" s="141">
        <v>3.7499999999999997E-6</v>
      </c>
      <c r="G8198" s="126"/>
      <c r="H8198" s="126"/>
      <c r="I8198" s="126"/>
    </row>
    <row r="8199" spans="3:9" x14ac:dyDescent="0.2">
      <c r="C8199" s="126"/>
      <c r="D8199" s="143">
        <v>21641</v>
      </c>
      <c r="E8199" s="144"/>
      <c r="F8199" s="141">
        <v>3.3000000000000002E-6</v>
      </c>
      <c r="G8199" s="126"/>
      <c r="H8199" s="126"/>
      <c r="I8199" s="126"/>
    </row>
    <row r="8200" spans="3:9" x14ac:dyDescent="0.2">
      <c r="C8200" s="126"/>
      <c r="D8200" s="143">
        <v>21610</v>
      </c>
      <c r="E8200" s="144"/>
      <c r="F8200" s="141">
        <v>3.4299999999999998E-6</v>
      </c>
      <c r="G8200" s="126"/>
      <c r="H8200" s="126"/>
      <c r="I8200" s="126"/>
    </row>
    <row r="8201" spans="3:9" x14ac:dyDescent="0.2">
      <c r="C8201" s="126"/>
      <c r="D8201" s="143">
        <v>21582</v>
      </c>
      <c r="E8201" s="144"/>
      <c r="F8201" s="141">
        <v>3.3299999999999999E-6</v>
      </c>
      <c r="G8201" s="126"/>
      <c r="H8201" s="126"/>
      <c r="I8201" s="126"/>
    </row>
    <row r="8202" spans="3:9" x14ac:dyDescent="0.2">
      <c r="C8202" s="126"/>
      <c r="D8202" s="143">
        <v>21551</v>
      </c>
      <c r="E8202" s="144"/>
      <c r="F8202" s="141">
        <v>3.54E-6</v>
      </c>
      <c r="G8202" s="126"/>
      <c r="H8202" s="126"/>
      <c r="I8202" s="126"/>
    </row>
    <row r="8203" spans="3:9" x14ac:dyDescent="0.2">
      <c r="C8203" s="126"/>
      <c r="D8203" s="143">
        <v>21520</v>
      </c>
      <c r="E8203" s="144"/>
      <c r="F8203" s="141">
        <v>3.5599999999999998E-6</v>
      </c>
      <c r="G8203" s="126"/>
      <c r="H8203" s="126"/>
      <c r="I8203" s="126"/>
    </row>
    <row r="8204" spans="3:9" x14ac:dyDescent="0.2">
      <c r="C8204" s="126"/>
      <c r="D8204" s="143">
        <v>21490</v>
      </c>
      <c r="E8204" s="144"/>
      <c r="F8204" s="141">
        <v>3.3500000000000001E-6</v>
      </c>
      <c r="G8204" s="126"/>
      <c r="H8204" s="126"/>
      <c r="I8204" s="126"/>
    </row>
    <row r="8205" spans="3:9" x14ac:dyDescent="0.2">
      <c r="C8205" s="126"/>
      <c r="D8205" s="143">
        <v>21459</v>
      </c>
      <c r="E8205" s="144"/>
      <c r="F8205" s="141">
        <v>3.4699999999999998E-6</v>
      </c>
      <c r="G8205" s="126"/>
      <c r="H8205" s="126"/>
      <c r="I8205" s="126"/>
    </row>
    <row r="8206" spans="3:9" x14ac:dyDescent="0.2">
      <c r="C8206" s="126"/>
      <c r="D8206" s="143">
        <v>21429</v>
      </c>
      <c r="E8206" s="144"/>
      <c r="F8206" s="141">
        <v>3.14E-6</v>
      </c>
      <c r="G8206" s="126"/>
      <c r="H8206" s="126"/>
      <c r="I8206" s="126"/>
    </row>
    <row r="8207" spans="3:9" x14ac:dyDescent="0.2">
      <c r="C8207" s="126"/>
      <c r="D8207" s="143">
        <v>21398</v>
      </c>
      <c r="E8207" s="144"/>
      <c r="F8207" s="141">
        <v>3.1099999999999999E-6</v>
      </c>
      <c r="G8207" s="126"/>
      <c r="H8207" s="126"/>
      <c r="I8207" s="126"/>
    </row>
    <row r="8208" spans="3:9" x14ac:dyDescent="0.2">
      <c r="C8208" s="126"/>
      <c r="D8208" s="143">
        <v>21367</v>
      </c>
      <c r="E8208" s="144"/>
      <c r="F8208" s="141">
        <v>2.7599999999999998E-6</v>
      </c>
      <c r="G8208" s="126"/>
      <c r="H8208" s="126"/>
      <c r="I8208" s="126"/>
    </row>
    <row r="8209" spans="3:9" x14ac:dyDescent="0.2">
      <c r="C8209" s="126"/>
      <c r="D8209" s="143">
        <v>21337</v>
      </c>
      <c r="E8209" s="144"/>
      <c r="F8209" s="141">
        <v>2.7499999999999999E-6</v>
      </c>
      <c r="G8209" s="126"/>
      <c r="H8209" s="126"/>
      <c r="I8209" s="126"/>
    </row>
    <row r="8210" spans="3:9" x14ac:dyDescent="0.2">
      <c r="C8210" s="126"/>
      <c r="D8210" s="143">
        <v>21306</v>
      </c>
      <c r="E8210" s="144"/>
      <c r="F8210" s="141">
        <v>2.6900000000000001E-6</v>
      </c>
      <c r="G8210" s="126"/>
      <c r="H8210" s="126"/>
      <c r="I8210" s="126"/>
    </row>
    <row r="8211" spans="3:9" x14ac:dyDescent="0.2">
      <c r="C8211" s="126"/>
      <c r="D8211" s="143">
        <v>21276</v>
      </c>
      <c r="E8211" s="144"/>
      <c r="F8211" s="141">
        <v>2.5400000000000002E-6</v>
      </c>
      <c r="G8211" s="126"/>
      <c r="H8211" s="126"/>
      <c r="I8211" s="126"/>
    </row>
    <row r="8212" spans="3:9" x14ac:dyDescent="0.2">
      <c r="C8212" s="126"/>
      <c r="D8212" s="143">
        <v>21245</v>
      </c>
      <c r="E8212" s="144"/>
      <c r="F8212" s="141">
        <v>2.6900000000000001E-6</v>
      </c>
      <c r="G8212" s="126"/>
      <c r="H8212" s="126"/>
      <c r="I8212" s="126"/>
    </row>
    <row r="8213" spans="3:9" x14ac:dyDescent="0.2">
      <c r="C8213" s="126"/>
      <c r="D8213" s="143">
        <v>21217</v>
      </c>
      <c r="E8213" s="144"/>
      <c r="F8213" s="141">
        <v>2.8399999999999999E-6</v>
      </c>
      <c r="G8213" s="126"/>
      <c r="H8213" s="126"/>
      <c r="I8213" s="126"/>
    </row>
    <row r="8214" spans="3:9" x14ac:dyDescent="0.2">
      <c r="C8214" s="126"/>
      <c r="D8214" s="143">
        <v>21186</v>
      </c>
      <c r="E8214" s="144"/>
      <c r="F8214" s="141">
        <v>3.23E-6</v>
      </c>
      <c r="G8214" s="126"/>
      <c r="H8214" s="126"/>
      <c r="I8214" s="126"/>
    </row>
    <row r="8215" spans="3:9" x14ac:dyDescent="0.2">
      <c r="C8215" s="126"/>
      <c r="D8215" s="143">
        <v>21155</v>
      </c>
      <c r="E8215" s="144"/>
      <c r="F8215" s="141">
        <v>3.63E-6</v>
      </c>
      <c r="G8215" s="126"/>
      <c r="H8215" s="126"/>
      <c r="I8215" s="126"/>
    </row>
    <row r="8216" spans="3:9" x14ac:dyDescent="0.2">
      <c r="C8216" s="126"/>
      <c r="D8216" s="143">
        <v>21125</v>
      </c>
      <c r="E8216" s="144"/>
      <c r="F8216" s="141">
        <v>4.1099999999999996E-6</v>
      </c>
      <c r="G8216" s="126"/>
      <c r="H8216" s="126"/>
      <c r="I8216" s="126"/>
    </row>
    <row r="8217" spans="3:9" x14ac:dyDescent="0.2">
      <c r="C8217" s="126"/>
      <c r="D8217" s="143">
        <v>21094</v>
      </c>
      <c r="E8217" s="144"/>
      <c r="F8217" s="141">
        <v>2.7699999999999997E-6</v>
      </c>
      <c r="G8217" s="126"/>
      <c r="H8217" s="126"/>
      <c r="I8217" s="126"/>
    </row>
    <row r="8218" spans="3:9" x14ac:dyDescent="0.2">
      <c r="C8218" s="126"/>
      <c r="D8218" s="143">
        <v>21064</v>
      </c>
      <c r="E8218" s="144"/>
      <c r="F8218" s="141">
        <v>2.9699999999999999E-6</v>
      </c>
      <c r="G8218" s="126"/>
      <c r="H8218" s="126"/>
      <c r="I8218" s="126"/>
    </row>
    <row r="8219" spans="3:9" x14ac:dyDescent="0.2">
      <c r="C8219" s="126"/>
      <c r="D8219" s="143">
        <v>21033</v>
      </c>
      <c r="E8219" s="144"/>
      <c r="F8219" s="141">
        <v>2.8999999999999998E-6</v>
      </c>
      <c r="G8219" s="126"/>
      <c r="H8219" s="126"/>
      <c r="I8219" s="126"/>
    </row>
    <row r="8220" spans="3:9" x14ac:dyDescent="0.2">
      <c r="C8220" s="126"/>
      <c r="D8220" s="143">
        <v>21002</v>
      </c>
      <c r="E8220" s="144"/>
      <c r="F8220" s="141">
        <v>2.83E-6</v>
      </c>
      <c r="G8220" s="126"/>
      <c r="H8220" s="126"/>
      <c r="I8220" s="126"/>
    </row>
    <row r="8221" spans="3:9" x14ac:dyDescent="0.2">
      <c r="C8221" s="126"/>
      <c r="D8221" s="143">
        <v>20972</v>
      </c>
      <c r="E8221" s="144"/>
      <c r="F8221" s="141">
        <v>2.9099999999999997E-6</v>
      </c>
      <c r="G8221" s="126"/>
      <c r="H8221" s="126"/>
      <c r="I8221" s="126"/>
    </row>
    <row r="8222" spans="3:9" x14ac:dyDescent="0.2">
      <c r="C8222" s="126"/>
      <c r="D8222" s="143">
        <v>20941</v>
      </c>
      <c r="E8222" s="144"/>
      <c r="F8222" s="141">
        <v>2.8999999999999998E-6</v>
      </c>
      <c r="G8222" s="126"/>
      <c r="H8222" s="126"/>
      <c r="I8222" s="126"/>
    </row>
    <row r="8223" spans="3:9" x14ac:dyDescent="0.2">
      <c r="C8223" s="126"/>
      <c r="D8223" s="143">
        <v>20911</v>
      </c>
      <c r="E8223" s="144"/>
      <c r="F8223" s="141">
        <v>2.8500000000000002E-6</v>
      </c>
      <c r="G8223" s="126"/>
      <c r="H8223" s="126"/>
      <c r="I8223" s="126"/>
    </row>
    <row r="8224" spans="3:9" x14ac:dyDescent="0.2">
      <c r="C8224" s="126"/>
      <c r="D8224" s="143">
        <v>20880</v>
      </c>
      <c r="E8224" s="144"/>
      <c r="F8224" s="141">
        <v>2.8399999999999999E-6</v>
      </c>
      <c r="G8224" s="126"/>
      <c r="H8224" s="126"/>
      <c r="I8224" s="126"/>
    </row>
    <row r="8225" spans="3:9" x14ac:dyDescent="0.2">
      <c r="C8225" s="126"/>
      <c r="D8225" s="143">
        <v>20852</v>
      </c>
      <c r="E8225" s="144"/>
      <c r="F8225" s="141">
        <v>2.6800000000000002E-6</v>
      </c>
      <c r="G8225" s="126"/>
      <c r="H8225" s="126"/>
      <c r="I8225" s="126"/>
    </row>
    <row r="8226" spans="3:9" x14ac:dyDescent="0.2">
      <c r="C8226" s="126"/>
      <c r="D8226" s="143">
        <v>20821</v>
      </c>
      <c r="E8226" s="144"/>
      <c r="F8226" s="141">
        <v>2.9399999999999998E-6</v>
      </c>
      <c r="G8226" s="126"/>
      <c r="H8226" s="126"/>
      <c r="I8226" s="126"/>
    </row>
    <row r="8227" spans="3:9" x14ac:dyDescent="0.2">
      <c r="C8227" s="126"/>
      <c r="D8227" s="143">
        <v>20790</v>
      </c>
      <c r="E8227" s="144"/>
      <c r="F8227" s="141">
        <v>2.9500000000000001E-6</v>
      </c>
      <c r="G8227" s="126"/>
      <c r="H8227" s="126"/>
      <c r="I8227" s="126"/>
    </row>
    <row r="8228" spans="3:9" x14ac:dyDescent="0.2">
      <c r="C8228" s="126"/>
      <c r="D8228" s="143">
        <v>20760</v>
      </c>
      <c r="E8228" s="144"/>
      <c r="F8228" s="141">
        <v>2.7200000000000002E-6</v>
      </c>
      <c r="G8228" s="126"/>
      <c r="H8228" s="126"/>
      <c r="I8228" s="126"/>
    </row>
    <row r="8229" spans="3:9" x14ac:dyDescent="0.2">
      <c r="C8229" s="126"/>
      <c r="D8229" s="143">
        <v>20729</v>
      </c>
      <c r="E8229" s="144"/>
      <c r="F8229" s="141">
        <v>2.7499999999999999E-6</v>
      </c>
      <c r="G8229" s="126"/>
      <c r="H8229" s="126"/>
      <c r="I8229" s="126"/>
    </row>
    <row r="8230" spans="3:9" x14ac:dyDescent="0.2">
      <c r="C8230" s="126"/>
      <c r="D8230" s="143">
        <v>20699</v>
      </c>
      <c r="E8230" s="144"/>
      <c r="F8230" s="141">
        <v>2.74E-6</v>
      </c>
      <c r="G8230" s="126"/>
      <c r="H8230" s="126"/>
      <c r="I8230" s="126"/>
    </row>
    <row r="8231" spans="3:9" x14ac:dyDescent="0.2">
      <c r="C8231" s="126"/>
      <c r="D8231" s="143">
        <v>20668</v>
      </c>
      <c r="E8231" s="144"/>
      <c r="F8231" s="141">
        <v>2.0999999999999998E-6</v>
      </c>
      <c r="G8231" s="126"/>
      <c r="H8231" s="126"/>
      <c r="I8231" s="126"/>
    </row>
    <row r="8232" spans="3:9" x14ac:dyDescent="0.2">
      <c r="C8232" s="126"/>
      <c r="D8232" s="143">
        <v>20637</v>
      </c>
      <c r="E8232" s="144"/>
      <c r="F8232" s="141">
        <v>2.0999999999999998E-6</v>
      </c>
      <c r="G8232" s="126"/>
      <c r="H8232" s="126"/>
      <c r="I8232" s="126"/>
    </row>
    <row r="8233" spans="3:9" x14ac:dyDescent="0.2">
      <c r="C8233" s="126"/>
      <c r="D8233" s="143">
        <v>20607</v>
      </c>
      <c r="E8233" s="144"/>
      <c r="F8233" s="141">
        <v>2.0999999999999998E-6</v>
      </c>
      <c r="G8233" s="126"/>
      <c r="H8233" s="126"/>
      <c r="I8233" s="126"/>
    </row>
    <row r="8234" spans="3:9" x14ac:dyDescent="0.2">
      <c r="C8234" s="126"/>
      <c r="D8234" s="143">
        <v>20576</v>
      </c>
      <c r="E8234" s="144"/>
      <c r="F8234" s="141">
        <v>2.0999999999999998E-6</v>
      </c>
      <c r="G8234" s="126"/>
      <c r="H8234" s="126"/>
      <c r="I8234" s="126"/>
    </row>
    <row r="8235" spans="3:9" x14ac:dyDescent="0.2">
      <c r="C8235" s="126"/>
      <c r="D8235" s="143">
        <v>20546</v>
      </c>
      <c r="E8235" s="144"/>
      <c r="F8235" s="141">
        <v>2.0999999999999998E-6</v>
      </c>
      <c r="G8235" s="126"/>
      <c r="H8235" s="126"/>
      <c r="I8235" s="126"/>
    </row>
    <row r="8236" spans="3:9" x14ac:dyDescent="0.2">
      <c r="C8236" s="126"/>
      <c r="D8236" s="143">
        <v>20515</v>
      </c>
      <c r="E8236" s="144"/>
      <c r="F8236" s="141">
        <v>2.0999999999999998E-6</v>
      </c>
      <c r="G8236" s="126"/>
      <c r="H8236" s="126"/>
      <c r="I8236" s="126"/>
    </row>
    <row r="8237" spans="3:9" x14ac:dyDescent="0.2">
      <c r="C8237" s="126"/>
      <c r="D8237" s="143">
        <v>20486</v>
      </c>
      <c r="E8237" s="144"/>
      <c r="F8237" s="141">
        <v>2.0999999999999998E-6</v>
      </c>
      <c r="G8237" s="126"/>
      <c r="H8237" s="126"/>
      <c r="I8237" s="126"/>
    </row>
    <row r="8238" spans="3:9" x14ac:dyDescent="0.2">
      <c r="C8238" s="126"/>
      <c r="D8238" s="143">
        <v>20455</v>
      </c>
      <c r="E8238" s="144"/>
      <c r="F8238" s="141">
        <v>2.0999999999999998E-6</v>
      </c>
      <c r="G8238" s="126"/>
      <c r="H8238" s="126"/>
      <c r="I8238" s="126"/>
    </row>
    <row r="8239" spans="3:9" x14ac:dyDescent="0.2">
      <c r="C8239" s="126"/>
      <c r="D8239" s="143">
        <v>20424</v>
      </c>
      <c r="E8239" s="144"/>
      <c r="F8239" s="141">
        <v>2.0999999999999998E-6</v>
      </c>
      <c r="G8239" s="126"/>
      <c r="H8239" s="126"/>
      <c r="I8239" s="126"/>
    </row>
    <row r="8240" spans="3:9" x14ac:dyDescent="0.2">
      <c r="C8240" s="126"/>
      <c r="D8240" s="143">
        <v>20394</v>
      </c>
      <c r="E8240" s="144"/>
      <c r="F8240" s="141">
        <v>2.0999999999999998E-6</v>
      </c>
      <c r="G8240" s="126"/>
      <c r="H8240" s="126"/>
      <c r="I8240" s="126"/>
    </row>
    <row r="8241" spans="3:9" x14ac:dyDescent="0.2">
      <c r="C8241" s="126"/>
      <c r="D8241" s="143">
        <v>20363</v>
      </c>
      <c r="E8241" s="144"/>
      <c r="F8241" s="141">
        <v>2.0999999999999998E-6</v>
      </c>
      <c r="G8241" s="126"/>
      <c r="H8241" s="126"/>
      <c r="I8241" s="126"/>
    </row>
    <row r="8242" spans="3:9" x14ac:dyDescent="0.2">
      <c r="C8242" s="126"/>
      <c r="D8242" s="143">
        <v>20333</v>
      </c>
      <c r="E8242" s="144"/>
      <c r="F8242" s="141">
        <v>1.9999999999999999E-6</v>
      </c>
      <c r="G8242" s="126"/>
      <c r="H8242" s="126"/>
      <c r="I8242" s="126"/>
    </row>
    <row r="8243" spans="3:9" x14ac:dyDescent="0.2">
      <c r="C8243" s="126"/>
      <c r="D8243" s="143">
        <v>20302</v>
      </c>
      <c r="E8243" s="144"/>
      <c r="F8243" s="141">
        <v>1.9E-6</v>
      </c>
      <c r="G8243" s="126"/>
      <c r="H8243" s="126"/>
      <c r="I8243" s="126"/>
    </row>
    <row r="8244" spans="3:9" x14ac:dyDescent="0.2">
      <c r="C8244" s="126"/>
      <c r="D8244" s="143">
        <v>20271</v>
      </c>
      <c r="E8244" s="144"/>
      <c r="F8244" s="141">
        <v>1.9E-6</v>
      </c>
      <c r="G8244" s="126"/>
      <c r="H8244" s="126"/>
      <c r="I8244" s="126"/>
    </row>
    <row r="8245" spans="3:9" x14ac:dyDescent="0.2">
      <c r="C8245" s="126"/>
      <c r="D8245" s="143">
        <v>20241</v>
      </c>
      <c r="E8245" s="144"/>
      <c r="F8245" s="141">
        <v>1.9E-6</v>
      </c>
      <c r="G8245" s="126"/>
      <c r="H8245" s="126"/>
      <c r="I8245" s="126"/>
    </row>
    <row r="8246" spans="3:9" x14ac:dyDescent="0.2">
      <c r="C8246" s="126"/>
      <c r="D8246" s="143">
        <v>20210</v>
      </c>
      <c r="E8246" s="144"/>
      <c r="F8246" s="141">
        <v>1.9E-6</v>
      </c>
      <c r="G8246" s="126"/>
      <c r="H8246" s="126"/>
      <c r="I8246" s="126"/>
    </row>
    <row r="8247" spans="3:9" x14ac:dyDescent="0.2">
      <c r="C8247" s="126"/>
      <c r="D8247" s="143">
        <v>20180</v>
      </c>
      <c r="E8247" s="144"/>
      <c r="F8247" s="141">
        <v>1.9E-6</v>
      </c>
      <c r="G8247" s="126"/>
      <c r="H8247" s="126"/>
      <c r="I8247" s="126"/>
    </row>
    <row r="8248" spans="3:9" x14ac:dyDescent="0.2">
      <c r="C8248" s="126"/>
      <c r="D8248" s="143">
        <v>20149</v>
      </c>
      <c r="E8248" s="144"/>
      <c r="F8248" s="141">
        <v>1.9E-6</v>
      </c>
      <c r="G8248" s="126"/>
      <c r="H8248" s="126"/>
      <c r="I8248" s="126"/>
    </row>
    <row r="8249" spans="3:9" x14ac:dyDescent="0.2">
      <c r="C8249" s="126"/>
      <c r="D8249" s="143">
        <v>20121</v>
      </c>
      <c r="E8249" s="144"/>
      <c r="F8249" s="141">
        <v>1.9E-6</v>
      </c>
      <c r="G8249" s="126"/>
      <c r="H8249" s="126"/>
      <c r="I8249" s="126"/>
    </row>
    <row r="8250" spans="3:9" x14ac:dyDescent="0.2">
      <c r="C8250" s="126"/>
      <c r="D8250" s="143">
        <v>20090</v>
      </c>
      <c r="E8250" s="144"/>
      <c r="F8250" s="141">
        <v>1.9E-6</v>
      </c>
      <c r="G8250" s="126"/>
      <c r="H8250" s="126"/>
      <c r="I8250" s="126"/>
    </row>
    <row r="8251" spans="3:9" x14ac:dyDescent="0.2">
      <c r="C8251" s="126"/>
      <c r="D8251" s="143">
        <v>20059</v>
      </c>
      <c r="E8251" s="144"/>
      <c r="F8251" s="141">
        <v>1.9E-6</v>
      </c>
      <c r="G8251" s="126"/>
      <c r="H8251" s="126"/>
      <c r="I8251" s="126"/>
    </row>
    <row r="8252" spans="3:9" x14ac:dyDescent="0.2">
      <c r="C8252" s="126"/>
      <c r="D8252" s="143">
        <v>20029</v>
      </c>
      <c r="E8252" s="144"/>
      <c r="F8252" s="141">
        <v>1.9E-6</v>
      </c>
      <c r="G8252" s="126"/>
      <c r="H8252" s="126"/>
      <c r="I8252" s="126"/>
    </row>
    <row r="8253" spans="3:9" x14ac:dyDescent="0.2">
      <c r="C8253" s="126"/>
      <c r="D8253" s="143">
        <v>19998</v>
      </c>
      <c r="E8253" s="144"/>
      <c r="F8253" s="141">
        <v>1.9E-6</v>
      </c>
      <c r="G8253" s="126"/>
      <c r="H8253" s="126"/>
      <c r="I8253" s="126"/>
    </row>
    <row r="8254" spans="3:9" x14ac:dyDescent="0.2">
      <c r="C8254" s="126"/>
      <c r="D8254" s="143">
        <v>19968</v>
      </c>
      <c r="E8254" s="144"/>
      <c r="F8254" s="141">
        <v>1.9E-6</v>
      </c>
      <c r="G8254" s="126"/>
      <c r="H8254" s="126"/>
      <c r="I8254" s="126"/>
    </row>
    <row r="8255" spans="3:9" x14ac:dyDescent="0.2">
      <c r="C8255" s="126"/>
      <c r="D8255" s="143">
        <v>19937</v>
      </c>
      <c r="E8255" s="144"/>
      <c r="F8255" s="141">
        <v>1.9E-6</v>
      </c>
      <c r="G8255" s="126"/>
      <c r="H8255" s="126"/>
      <c r="I8255" s="126"/>
    </row>
    <row r="8256" spans="3:9" x14ac:dyDescent="0.2">
      <c r="C8256" s="126"/>
      <c r="D8256" s="143">
        <v>19906</v>
      </c>
      <c r="E8256" s="144"/>
      <c r="F8256" s="141">
        <v>1.9E-6</v>
      </c>
      <c r="G8256" s="126"/>
      <c r="H8256" s="126"/>
      <c r="I8256" s="126"/>
    </row>
    <row r="8257" spans="3:9" x14ac:dyDescent="0.2">
      <c r="C8257" s="126"/>
      <c r="D8257" s="143">
        <v>19876</v>
      </c>
      <c r="E8257" s="144"/>
      <c r="F8257" s="141">
        <v>1.9E-6</v>
      </c>
      <c r="G8257" s="126"/>
      <c r="H8257" s="126"/>
      <c r="I8257" s="126"/>
    </row>
    <row r="8258" spans="3:9" x14ac:dyDescent="0.2">
      <c r="C8258" s="126"/>
      <c r="D8258" s="143">
        <v>19845</v>
      </c>
      <c r="E8258" s="144"/>
      <c r="F8258" s="141">
        <v>1.9E-6</v>
      </c>
      <c r="G8258" s="126"/>
      <c r="H8258" s="126"/>
      <c r="I8258" s="126"/>
    </row>
    <row r="8259" spans="3:9" x14ac:dyDescent="0.2">
      <c r="C8259" s="126"/>
      <c r="D8259" s="143">
        <v>19815</v>
      </c>
      <c r="E8259" s="144"/>
      <c r="F8259" s="141">
        <v>1.9E-6</v>
      </c>
      <c r="G8259" s="126"/>
      <c r="H8259" s="126"/>
      <c r="I8259" s="126"/>
    </row>
    <row r="8260" spans="3:9" x14ac:dyDescent="0.2">
      <c r="C8260" s="126"/>
      <c r="D8260" s="143">
        <v>19784</v>
      </c>
      <c r="E8260" s="144"/>
      <c r="F8260" s="141">
        <v>1.9E-6</v>
      </c>
      <c r="G8260" s="126"/>
      <c r="H8260" s="126"/>
      <c r="I8260" s="126"/>
    </row>
    <row r="8261" spans="3:9" x14ac:dyDescent="0.2">
      <c r="C8261" s="126"/>
      <c r="D8261" s="143">
        <v>19756</v>
      </c>
      <c r="E8261" s="144"/>
      <c r="F8261" s="141">
        <v>1.9E-6</v>
      </c>
      <c r="G8261" s="126"/>
      <c r="H8261" s="126"/>
      <c r="I8261" s="126"/>
    </row>
    <row r="8262" spans="3:9" x14ac:dyDescent="0.2">
      <c r="C8262" s="126"/>
      <c r="D8262" s="143">
        <v>19725</v>
      </c>
      <c r="E8262" s="144"/>
      <c r="F8262" s="141">
        <v>1.9E-6</v>
      </c>
      <c r="G8262" s="126"/>
      <c r="H8262" s="126"/>
      <c r="I8262" s="126"/>
    </row>
    <row r="8263" spans="3:9" x14ac:dyDescent="0.2">
      <c r="C8263" s="126"/>
      <c r="D8263" s="143">
        <v>19694</v>
      </c>
      <c r="E8263" s="144"/>
      <c r="F8263" s="141">
        <v>1.9E-6</v>
      </c>
      <c r="G8263" s="126"/>
      <c r="H8263" s="126"/>
      <c r="I8263" s="126"/>
    </row>
    <row r="8264" spans="3:9" x14ac:dyDescent="0.2">
      <c r="C8264" s="126"/>
      <c r="D8264" s="143">
        <v>19664</v>
      </c>
      <c r="E8264" s="144"/>
      <c r="F8264" s="141">
        <v>1.9E-6</v>
      </c>
      <c r="G8264" s="126"/>
      <c r="H8264" s="126"/>
      <c r="I8264" s="126"/>
    </row>
    <row r="8265" spans="3:9" x14ac:dyDescent="0.2">
      <c r="C8265" s="126"/>
      <c r="D8265" s="143">
        <v>19633</v>
      </c>
      <c r="E8265" s="144"/>
      <c r="F8265" s="141">
        <v>1.9E-6</v>
      </c>
      <c r="G8265" s="126"/>
      <c r="H8265" s="126"/>
      <c r="I8265" s="126"/>
    </row>
    <row r="8266" spans="3:9" x14ac:dyDescent="0.2">
      <c r="C8266" s="126"/>
      <c r="D8266" s="143">
        <v>19603</v>
      </c>
      <c r="E8266" s="144"/>
      <c r="F8266" s="141">
        <v>1.9E-6</v>
      </c>
      <c r="G8266" s="126"/>
      <c r="H8266" s="126"/>
      <c r="I8266" s="126"/>
    </row>
    <row r="8267" spans="3:9" x14ac:dyDescent="0.2">
      <c r="C8267" s="126"/>
      <c r="D8267" s="143">
        <v>19572</v>
      </c>
      <c r="E8267" s="144"/>
      <c r="F8267" s="141">
        <v>1.9E-6</v>
      </c>
      <c r="G8267" s="126"/>
      <c r="H8267" s="126"/>
      <c r="I8267" s="126"/>
    </row>
    <row r="8268" spans="3:9" x14ac:dyDescent="0.2">
      <c r="C8268" s="126"/>
      <c r="D8268" s="143">
        <v>19541</v>
      </c>
      <c r="E8268" s="144"/>
      <c r="F8268" s="141">
        <v>1.9E-6</v>
      </c>
      <c r="G8268" s="126"/>
      <c r="H8268" s="126"/>
      <c r="I8268" s="126"/>
    </row>
    <row r="8269" spans="3:9" x14ac:dyDescent="0.2">
      <c r="C8269" s="126"/>
      <c r="D8269" s="143">
        <v>19511</v>
      </c>
      <c r="E8269" s="144"/>
      <c r="F8269" s="141">
        <v>1.9E-6</v>
      </c>
      <c r="G8269" s="126"/>
      <c r="H8269" s="126"/>
      <c r="I8269" s="126"/>
    </row>
    <row r="8270" spans="3:9" x14ac:dyDescent="0.2">
      <c r="C8270" s="126"/>
      <c r="D8270" s="143">
        <v>19480</v>
      </c>
      <c r="E8270" s="144"/>
      <c r="F8270" s="141">
        <v>1.9E-6</v>
      </c>
      <c r="G8270" s="126"/>
      <c r="H8270" s="126"/>
      <c r="I8270" s="126"/>
    </row>
    <row r="8271" spans="3:9" x14ac:dyDescent="0.2">
      <c r="C8271" s="126"/>
      <c r="D8271" s="143">
        <v>19450</v>
      </c>
      <c r="E8271" s="144"/>
      <c r="F8271" s="141">
        <v>1.9E-6</v>
      </c>
      <c r="G8271" s="126"/>
      <c r="H8271" s="126"/>
      <c r="I8271" s="126"/>
    </row>
    <row r="8272" spans="3:9" x14ac:dyDescent="0.2">
      <c r="C8272" s="126"/>
      <c r="D8272" s="143">
        <v>19419</v>
      </c>
      <c r="E8272" s="144"/>
      <c r="F8272" s="141">
        <v>1.9E-6</v>
      </c>
      <c r="G8272" s="126"/>
      <c r="H8272" s="126"/>
      <c r="I8272" s="126"/>
    </row>
    <row r="8273" spans="3:9" x14ac:dyDescent="0.2">
      <c r="C8273" s="126"/>
      <c r="D8273" s="143">
        <v>19391</v>
      </c>
      <c r="E8273" s="144"/>
      <c r="F8273" s="141">
        <v>1.9E-6</v>
      </c>
      <c r="G8273" s="126"/>
      <c r="H8273" s="126"/>
      <c r="I8273" s="126"/>
    </row>
    <row r="8274" spans="3:9" x14ac:dyDescent="0.2">
      <c r="C8274" s="126"/>
      <c r="D8274" s="143">
        <v>19360</v>
      </c>
      <c r="E8274" s="144"/>
      <c r="F8274" s="141">
        <v>1.9E-6</v>
      </c>
      <c r="G8274" s="126"/>
      <c r="H8274" s="126"/>
      <c r="I8274" s="126"/>
    </row>
    <row r="8275" spans="3:9" x14ac:dyDescent="0.2">
      <c r="C8275" s="126"/>
      <c r="D8275" s="143">
        <v>19329</v>
      </c>
      <c r="E8275" s="144"/>
      <c r="F8275" s="141">
        <v>1.9E-6</v>
      </c>
      <c r="G8275" s="126"/>
      <c r="H8275" s="126"/>
      <c r="I8275" s="126"/>
    </row>
    <row r="8276" spans="3:9" x14ac:dyDescent="0.2">
      <c r="C8276" s="126"/>
      <c r="D8276" s="143">
        <v>19299</v>
      </c>
      <c r="E8276" s="144"/>
      <c r="F8276" s="141">
        <v>1.9E-6</v>
      </c>
      <c r="G8276" s="126"/>
      <c r="H8276" s="126"/>
      <c r="I8276" s="126"/>
    </row>
    <row r="8277" spans="3:9" x14ac:dyDescent="0.2">
      <c r="C8277" s="126"/>
      <c r="D8277" s="143">
        <v>19268</v>
      </c>
      <c r="E8277" s="144"/>
      <c r="F8277" s="141">
        <v>1.9E-6</v>
      </c>
      <c r="G8277" s="126"/>
      <c r="H8277" s="126"/>
      <c r="I8277" s="126"/>
    </row>
    <row r="8278" spans="3:9" x14ac:dyDescent="0.2">
      <c r="C8278" s="126"/>
      <c r="D8278" s="143">
        <v>19238</v>
      </c>
      <c r="E8278" s="144"/>
      <c r="F8278" s="141">
        <v>1.9E-6</v>
      </c>
      <c r="G8278" s="126"/>
      <c r="H8278" s="126"/>
      <c r="I8278" s="126"/>
    </row>
    <row r="8279" spans="3:9" x14ac:dyDescent="0.2">
      <c r="C8279" s="126"/>
      <c r="D8279" s="143">
        <v>19207</v>
      </c>
      <c r="E8279" s="144"/>
      <c r="F8279" s="141">
        <v>1.9E-6</v>
      </c>
      <c r="G8279" s="126"/>
      <c r="H8279" s="126"/>
      <c r="I8279" s="126"/>
    </row>
    <row r="8280" spans="3:9" x14ac:dyDescent="0.2">
      <c r="C8280" s="126"/>
      <c r="D8280" s="143">
        <v>19176</v>
      </c>
      <c r="E8280" s="144"/>
      <c r="F8280" s="141">
        <v>1.9E-6</v>
      </c>
      <c r="G8280" s="126"/>
      <c r="H8280" s="126"/>
      <c r="I8280" s="126"/>
    </row>
    <row r="8281" spans="3:9" x14ac:dyDescent="0.2">
      <c r="C8281" s="126"/>
      <c r="D8281" s="143">
        <v>19146</v>
      </c>
      <c r="E8281" s="144"/>
      <c r="F8281" s="141">
        <v>1.9E-6</v>
      </c>
      <c r="G8281" s="126"/>
      <c r="H8281" s="126"/>
      <c r="I8281" s="126"/>
    </row>
    <row r="8282" spans="3:9" x14ac:dyDescent="0.2">
      <c r="C8282" s="126"/>
      <c r="D8282" s="143">
        <v>19115</v>
      </c>
      <c r="E8282" s="144"/>
      <c r="F8282" s="141">
        <v>1.9E-6</v>
      </c>
      <c r="G8282" s="126"/>
      <c r="H8282" s="126"/>
      <c r="I8282" s="126"/>
    </row>
    <row r="8283" spans="3:9" x14ac:dyDescent="0.2">
      <c r="C8283" s="126"/>
      <c r="D8283" s="143">
        <v>19085</v>
      </c>
      <c r="E8283" s="144"/>
      <c r="F8283" s="141">
        <v>1.9E-6</v>
      </c>
      <c r="G8283" s="126"/>
      <c r="H8283" s="126"/>
      <c r="I8283" s="126"/>
    </row>
    <row r="8284" spans="3:9" x14ac:dyDescent="0.2">
      <c r="C8284" s="126"/>
      <c r="D8284" s="143">
        <v>19054</v>
      </c>
      <c r="E8284" s="144"/>
      <c r="F8284" s="141">
        <v>1.9E-6</v>
      </c>
      <c r="G8284" s="126"/>
      <c r="H8284" s="126"/>
      <c r="I8284" s="126"/>
    </row>
    <row r="8285" spans="3:9" x14ac:dyDescent="0.2">
      <c r="C8285" s="126"/>
      <c r="D8285" s="143">
        <v>19025</v>
      </c>
      <c r="E8285" s="144"/>
      <c r="F8285" s="141">
        <v>1.9E-6</v>
      </c>
      <c r="G8285" s="126"/>
      <c r="H8285" s="126"/>
      <c r="I8285" s="126"/>
    </row>
    <row r="8286" spans="3:9" x14ac:dyDescent="0.2">
      <c r="C8286" s="126"/>
      <c r="D8286" s="143">
        <v>18994</v>
      </c>
      <c r="E8286" s="144"/>
      <c r="F8286" s="141">
        <v>1.9E-6</v>
      </c>
      <c r="G8286" s="126"/>
      <c r="H8286" s="126"/>
      <c r="I8286" s="126"/>
    </row>
    <row r="8287" spans="3:9" x14ac:dyDescent="0.2">
      <c r="C8287" s="126"/>
      <c r="D8287" s="143">
        <v>18963</v>
      </c>
      <c r="E8287" s="144"/>
      <c r="F8287" s="141">
        <v>1.9E-6</v>
      </c>
      <c r="G8287" s="126"/>
      <c r="H8287" s="126"/>
      <c r="I8287" s="126"/>
    </row>
    <row r="8288" spans="3:9" x14ac:dyDescent="0.2">
      <c r="C8288" s="126"/>
      <c r="D8288" s="143">
        <v>18933</v>
      </c>
      <c r="E8288" s="144"/>
      <c r="F8288" s="141">
        <v>1.9E-6</v>
      </c>
      <c r="G8288" s="126"/>
      <c r="H8288" s="126"/>
      <c r="I8288" s="126"/>
    </row>
    <row r="8289" spans="3:9" x14ac:dyDescent="0.2">
      <c r="C8289" s="126"/>
      <c r="D8289" s="143">
        <v>18902</v>
      </c>
      <c r="E8289" s="144"/>
      <c r="F8289" s="141">
        <v>1.9E-6</v>
      </c>
      <c r="G8289" s="126"/>
      <c r="H8289" s="126"/>
      <c r="I8289" s="126"/>
    </row>
    <row r="8290" spans="3:9" x14ac:dyDescent="0.2">
      <c r="C8290" s="126"/>
      <c r="D8290" s="143">
        <v>18872</v>
      </c>
      <c r="E8290" s="144"/>
      <c r="F8290" s="141">
        <v>1.9E-6</v>
      </c>
      <c r="G8290" s="126"/>
      <c r="H8290" s="126"/>
      <c r="I8290" s="126"/>
    </row>
    <row r="8291" spans="3:9" x14ac:dyDescent="0.2">
      <c r="C8291" s="126"/>
      <c r="D8291" s="143">
        <v>18841</v>
      </c>
      <c r="E8291" s="144"/>
      <c r="F8291" s="141">
        <v>1.9E-6</v>
      </c>
      <c r="G8291" s="126"/>
      <c r="H8291" s="126"/>
      <c r="I8291" s="126"/>
    </row>
    <row r="8292" spans="3:9" x14ac:dyDescent="0.2">
      <c r="C8292" s="126"/>
      <c r="D8292" s="143">
        <v>18810</v>
      </c>
      <c r="E8292" s="144"/>
      <c r="F8292" s="141">
        <v>1.9E-6</v>
      </c>
      <c r="G8292" s="126"/>
      <c r="H8292" s="126"/>
      <c r="I8292" s="126"/>
    </row>
    <row r="8293" spans="3:9" x14ac:dyDescent="0.2">
      <c r="C8293" s="126"/>
      <c r="D8293" s="143">
        <v>18780</v>
      </c>
      <c r="E8293" s="144"/>
      <c r="F8293" s="141">
        <v>1.9E-6</v>
      </c>
      <c r="G8293" s="126"/>
      <c r="H8293" s="126"/>
      <c r="I8293" s="126"/>
    </row>
    <row r="8294" spans="3:9" x14ac:dyDescent="0.2">
      <c r="C8294" s="126"/>
      <c r="D8294" s="143">
        <v>18749</v>
      </c>
      <c r="E8294" s="144"/>
      <c r="F8294" s="141">
        <v>1.9E-6</v>
      </c>
      <c r="G8294" s="126"/>
      <c r="H8294" s="126"/>
      <c r="I8294" s="126"/>
    </row>
    <row r="8295" spans="3:9" x14ac:dyDescent="0.2">
      <c r="C8295" s="126"/>
      <c r="D8295" s="143">
        <v>18719</v>
      </c>
      <c r="E8295" s="144"/>
      <c r="F8295" s="141">
        <v>1.9E-6</v>
      </c>
      <c r="G8295" s="126"/>
      <c r="H8295" s="126"/>
      <c r="I8295" s="126"/>
    </row>
    <row r="8296" spans="3:9" x14ac:dyDescent="0.2">
      <c r="C8296" s="126"/>
      <c r="D8296" s="143">
        <v>18688</v>
      </c>
      <c r="E8296" s="144"/>
      <c r="F8296" s="141">
        <v>1.9E-6</v>
      </c>
      <c r="G8296" s="126"/>
      <c r="H8296" s="126"/>
      <c r="I8296" s="126"/>
    </row>
    <row r="8297" spans="3:9" x14ac:dyDescent="0.2">
      <c r="C8297" s="126"/>
      <c r="D8297" s="143">
        <v>18660</v>
      </c>
      <c r="E8297" s="144"/>
      <c r="F8297" s="141">
        <v>1.9E-6</v>
      </c>
      <c r="G8297" s="126"/>
      <c r="H8297" s="126"/>
      <c r="I8297" s="126"/>
    </row>
    <row r="8298" spans="3:9" x14ac:dyDescent="0.2">
      <c r="C8298" s="126"/>
      <c r="D8298" s="143">
        <v>18629</v>
      </c>
      <c r="E8298" s="144"/>
      <c r="F8298" s="141">
        <v>1.9E-6</v>
      </c>
      <c r="G8298" s="126"/>
      <c r="H8298" s="126"/>
      <c r="I8298" s="126"/>
    </row>
    <row r="8299" spans="3:9" x14ac:dyDescent="0.2">
      <c r="C8299" s="126"/>
      <c r="D8299" s="143">
        <v>18598</v>
      </c>
      <c r="E8299" s="144"/>
      <c r="F8299" s="141">
        <v>1.9E-6</v>
      </c>
      <c r="G8299" s="126"/>
      <c r="H8299" s="126"/>
      <c r="I8299" s="126"/>
    </row>
    <row r="8300" spans="3:9" x14ac:dyDescent="0.2">
      <c r="C8300" s="126"/>
      <c r="D8300" s="143">
        <v>18568</v>
      </c>
      <c r="E8300" s="144"/>
      <c r="F8300" s="141">
        <v>1.9E-6</v>
      </c>
      <c r="G8300" s="126"/>
      <c r="H8300" s="126"/>
      <c r="I8300" s="126"/>
    </row>
    <row r="8301" spans="3:9" x14ac:dyDescent="0.2">
      <c r="C8301" s="126"/>
      <c r="D8301" s="143">
        <v>18537</v>
      </c>
      <c r="E8301" s="144"/>
      <c r="F8301" s="141">
        <v>1.9E-6</v>
      </c>
      <c r="G8301" s="126"/>
      <c r="H8301" s="126"/>
      <c r="I8301" s="126"/>
    </row>
    <row r="8302" spans="3:9" x14ac:dyDescent="0.2">
      <c r="C8302" s="126"/>
      <c r="D8302" s="143">
        <v>18507</v>
      </c>
      <c r="E8302" s="144"/>
      <c r="F8302" s="141">
        <v>1.9E-6</v>
      </c>
      <c r="G8302" s="126"/>
      <c r="H8302" s="126"/>
      <c r="I8302" s="126"/>
    </row>
    <row r="8303" spans="3:9" x14ac:dyDescent="0.2">
      <c r="C8303" s="126"/>
      <c r="D8303" s="143">
        <v>18476</v>
      </c>
      <c r="E8303" s="144"/>
      <c r="F8303" s="141">
        <v>1.9E-6</v>
      </c>
      <c r="G8303" s="126"/>
      <c r="H8303" s="126"/>
      <c r="I8303" s="126"/>
    </row>
    <row r="8304" spans="3:9" x14ac:dyDescent="0.2">
      <c r="C8304" s="126"/>
      <c r="D8304" s="143">
        <v>18445</v>
      </c>
      <c r="E8304" s="144"/>
      <c r="F8304" s="141">
        <v>1.9E-6</v>
      </c>
      <c r="G8304" s="126"/>
      <c r="H8304" s="126"/>
      <c r="I8304" s="126"/>
    </row>
    <row r="8305" spans="3:9" x14ac:dyDescent="0.2">
      <c r="C8305" s="126"/>
      <c r="D8305" s="143">
        <v>18415</v>
      </c>
      <c r="E8305" s="144"/>
      <c r="F8305" s="141">
        <v>1.9E-6</v>
      </c>
      <c r="G8305" s="126"/>
      <c r="H8305" s="126"/>
      <c r="I8305" s="126"/>
    </row>
    <row r="8306" spans="3:9" x14ac:dyDescent="0.2">
      <c r="C8306" s="126"/>
      <c r="D8306" s="143">
        <v>18384</v>
      </c>
      <c r="E8306" s="144"/>
      <c r="F8306" s="141">
        <v>1.9E-6</v>
      </c>
      <c r="G8306" s="126"/>
      <c r="H8306" s="126"/>
      <c r="I8306" s="126"/>
    </row>
    <row r="8307" spans="3:9" x14ac:dyDescent="0.2">
      <c r="C8307" s="126"/>
      <c r="D8307" s="143">
        <v>18354</v>
      </c>
      <c r="E8307" s="144"/>
      <c r="F8307" s="141">
        <v>1.9E-6</v>
      </c>
      <c r="G8307" s="126"/>
      <c r="H8307" s="126"/>
      <c r="I8307" s="126"/>
    </row>
    <row r="8308" spans="3:9" x14ac:dyDescent="0.2">
      <c r="C8308" s="126"/>
      <c r="D8308" s="143">
        <v>18323</v>
      </c>
      <c r="E8308" s="144"/>
      <c r="F8308" s="141">
        <v>1.9E-6</v>
      </c>
      <c r="G8308" s="126"/>
      <c r="H8308" s="126"/>
      <c r="I8308" s="126"/>
    </row>
    <row r="8309" spans="3:9" x14ac:dyDescent="0.2">
      <c r="C8309" s="126"/>
      <c r="D8309" s="143">
        <v>18295</v>
      </c>
      <c r="E8309" s="144"/>
      <c r="F8309" s="141">
        <v>1.9E-6</v>
      </c>
      <c r="G8309" s="126"/>
      <c r="H8309" s="126"/>
      <c r="I8309" s="126"/>
    </row>
    <row r="8310" spans="3:9" x14ac:dyDescent="0.2">
      <c r="C8310" s="126"/>
      <c r="D8310" s="143">
        <v>18264</v>
      </c>
      <c r="E8310" s="144"/>
      <c r="F8310" s="141">
        <v>1.9E-6</v>
      </c>
      <c r="G8310" s="126"/>
      <c r="H8310" s="126"/>
      <c r="I8310" s="126"/>
    </row>
    <row r="8311" spans="3:9" x14ac:dyDescent="0.2">
      <c r="C8311" s="126"/>
      <c r="D8311" s="143">
        <v>18233</v>
      </c>
      <c r="E8311" s="144"/>
      <c r="F8311" s="141">
        <v>1.9E-6</v>
      </c>
      <c r="G8311" s="126"/>
      <c r="H8311" s="126"/>
      <c r="I8311" s="126"/>
    </row>
    <row r="8312" spans="3:9" x14ac:dyDescent="0.2">
      <c r="C8312" s="126"/>
      <c r="D8312" s="143">
        <v>18203</v>
      </c>
      <c r="E8312" s="144"/>
      <c r="F8312" s="141">
        <v>1.9E-6</v>
      </c>
      <c r="G8312" s="126"/>
      <c r="H8312" s="126"/>
      <c r="I8312" s="126"/>
    </row>
    <row r="8313" spans="3:9" x14ac:dyDescent="0.2">
      <c r="C8313" s="126"/>
      <c r="D8313" s="143">
        <v>18172</v>
      </c>
      <c r="E8313" s="144"/>
      <c r="F8313" s="141">
        <v>1.9E-6</v>
      </c>
      <c r="G8313" s="126"/>
      <c r="H8313" s="126"/>
      <c r="I8313" s="126"/>
    </row>
    <row r="8314" spans="3:9" x14ac:dyDescent="0.2">
      <c r="C8314" s="126"/>
      <c r="D8314" s="143">
        <v>18142</v>
      </c>
      <c r="E8314" s="144"/>
      <c r="F8314" s="141">
        <v>1.9E-6</v>
      </c>
      <c r="G8314" s="126"/>
      <c r="H8314" s="126"/>
      <c r="I8314" s="126"/>
    </row>
    <row r="8315" spans="3:9" x14ac:dyDescent="0.2">
      <c r="C8315" s="126"/>
      <c r="D8315" s="143">
        <v>18111</v>
      </c>
      <c r="E8315" s="144"/>
      <c r="F8315" s="141">
        <v>1.9E-6</v>
      </c>
      <c r="G8315" s="126"/>
      <c r="H8315" s="126"/>
      <c r="I8315" s="126"/>
    </row>
    <row r="8316" spans="3:9" x14ac:dyDescent="0.2">
      <c r="C8316" s="126"/>
      <c r="D8316" s="143">
        <v>18080</v>
      </c>
      <c r="E8316" s="144"/>
      <c r="F8316" s="141">
        <v>1.9E-6</v>
      </c>
      <c r="G8316" s="126"/>
      <c r="H8316" s="126"/>
      <c r="I8316" s="126"/>
    </row>
    <row r="8317" spans="3:9" x14ac:dyDescent="0.2">
      <c r="C8317" s="126"/>
      <c r="D8317" s="143">
        <v>18050</v>
      </c>
      <c r="E8317" s="144"/>
      <c r="F8317" s="141">
        <v>1.9E-6</v>
      </c>
      <c r="G8317" s="126"/>
      <c r="H8317" s="126"/>
      <c r="I8317" s="126"/>
    </row>
    <row r="8318" spans="3:9" x14ac:dyDescent="0.2">
      <c r="C8318" s="126"/>
      <c r="D8318" s="143">
        <v>18019</v>
      </c>
      <c r="E8318" s="144"/>
      <c r="F8318" s="141">
        <v>1.9E-6</v>
      </c>
      <c r="G8318" s="126"/>
      <c r="H8318" s="126"/>
      <c r="I8318" s="126"/>
    </row>
    <row r="8319" spans="3:9" x14ac:dyDescent="0.2">
      <c r="C8319" s="126"/>
      <c r="D8319" s="143">
        <v>17989</v>
      </c>
      <c r="E8319" s="144"/>
      <c r="F8319" s="141">
        <v>1.9E-6</v>
      </c>
      <c r="G8319" s="126"/>
      <c r="H8319" s="126"/>
      <c r="I8319" s="126"/>
    </row>
    <row r="8320" spans="3:9" x14ac:dyDescent="0.2">
      <c r="C8320" s="126"/>
      <c r="D8320" s="143">
        <v>17958</v>
      </c>
      <c r="E8320" s="144"/>
      <c r="F8320" s="141">
        <v>1.9E-6</v>
      </c>
      <c r="G8320" s="126"/>
      <c r="H8320" s="126"/>
      <c r="I8320" s="126"/>
    </row>
    <row r="8321" spans="3:9" x14ac:dyDescent="0.2">
      <c r="C8321" s="126"/>
      <c r="D8321" s="143">
        <v>17930</v>
      </c>
      <c r="E8321" s="144"/>
      <c r="F8321" s="141">
        <v>1.9E-6</v>
      </c>
      <c r="G8321" s="126"/>
      <c r="H8321" s="126"/>
      <c r="I8321" s="126"/>
    </row>
    <row r="8322" spans="3:9" x14ac:dyDescent="0.2">
      <c r="C8322" s="126"/>
      <c r="D8322" s="143">
        <v>17899</v>
      </c>
      <c r="E8322" s="144"/>
      <c r="F8322" s="141">
        <v>1.9E-6</v>
      </c>
      <c r="G8322" s="126"/>
      <c r="H8322" s="126"/>
      <c r="I8322" s="126"/>
    </row>
    <row r="8323" spans="3:9" x14ac:dyDescent="0.2">
      <c r="C8323" s="126"/>
      <c r="D8323" s="143">
        <v>17868</v>
      </c>
      <c r="E8323" s="144"/>
      <c r="F8323" s="141">
        <v>1.9E-6</v>
      </c>
      <c r="G8323" s="126"/>
      <c r="H8323" s="126"/>
      <c r="I8323" s="126"/>
    </row>
    <row r="8324" spans="3:9" x14ac:dyDescent="0.2">
      <c r="C8324" s="126"/>
      <c r="D8324" s="143">
        <v>17838</v>
      </c>
      <c r="E8324" s="144"/>
      <c r="F8324" s="141">
        <v>1.9E-6</v>
      </c>
      <c r="G8324" s="126"/>
      <c r="H8324" s="126"/>
      <c r="I8324" s="126"/>
    </row>
    <row r="8325" spans="3:9" x14ac:dyDescent="0.2">
      <c r="C8325" s="126"/>
      <c r="D8325" s="143">
        <v>17807</v>
      </c>
      <c r="E8325" s="144"/>
      <c r="F8325" s="141">
        <v>1.9E-6</v>
      </c>
      <c r="G8325" s="126"/>
      <c r="H8325" s="126"/>
      <c r="I8325" s="126"/>
    </row>
    <row r="8326" spans="3:9" x14ac:dyDescent="0.2">
      <c r="C8326" s="126"/>
      <c r="D8326" s="143">
        <v>17777</v>
      </c>
      <c r="E8326" s="144"/>
      <c r="F8326" s="141">
        <v>1.9E-6</v>
      </c>
      <c r="G8326" s="126"/>
      <c r="H8326" s="126"/>
      <c r="I8326" s="126"/>
    </row>
    <row r="8327" spans="3:9" x14ac:dyDescent="0.2">
      <c r="C8327" s="126"/>
      <c r="D8327" s="143">
        <v>17746</v>
      </c>
      <c r="E8327" s="144"/>
      <c r="F8327" s="141">
        <v>1.9E-6</v>
      </c>
      <c r="G8327" s="126"/>
      <c r="H8327" s="126"/>
      <c r="I8327" s="126"/>
    </row>
    <row r="8328" spans="3:9" x14ac:dyDescent="0.2">
      <c r="C8328" s="126"/>
      <c r="D8328" s="143">
        <v>17715</v>
      </c>
      <c r="E8328" s="144"/>
      <c r="F8328" s="141">
        <v>1.9E-6</v>
      </c>
      <c r="G8328" s="126"/>
      <c r="H8328" s="126"/>
      <c r="I8328" s="126"/>
    </row>
    <row r="8329" spans="3:9" x14ac:dyDescent="0.2">
      <c r="C8329" s="126"/>
      <c r="D8329" s="143">
        <v>17685</v>
      </c>
      <c r="E8329" s="144"/>
      <c r="F8329" s="141">
        <v>1.9E-6</v>
      </c>
      <c r="G8329" s="126"/>
      <c r="H8329" s="126"/>
      <c r="I8329" s="126"/>
    </row>
    <row r="8330" spans="3:9" x14ac:dyDescent="0.2">
      <c r="C8330" s="126"/>
      <c r="D8330" s="143">
        <v>17654</v>
      </c>
      <c r="E8330" s="144"/>
      <c r="F8330" s="141">
        <v>1.9E-6</v>
      </c>
      <c r="G8330" s="126"/>
      <c r="H8330" s="126"/>
      <c r="I8330" s="126"/>
    </row>
    <row r="8331" spans="3:9" x14ac:dyDescent="0.2">
      <c r="C8331" s="126"/>
      <c r="D8331" s="143">
        <v>17624</v>
      </c>
      <c r="E8331" s="144"/>
      <c r="F8331" s="141">
        <v>1.9E-6</v>
      </c>
      <c r="G8331" s="126"/>
      <c r="H8331" s="126"/>
      <c r="I8331" s="126"/>
    </row>
    <row r="8332" spans="3:9" x14ac:dyDescent="0.2">
      <c r="C8332" s="126"/>
      <c r="D8332" s="143">
        <v>17593</v>
      </c>
      <c r="E8332" s="144"/>
      <c r="F8332" s="141">
        <v>1.9E-6</v>
      </c>
      <c r="G8332" s="126"/>
      <c r="H8332" s="126"/>
      <c r="I8332" s="126"/>
    </row>
    <row r="8333" spans="3:9" x14ac:dyDescent="0.2">
      <c r="C8333" s="126"/>
      <c r="D8333" s="143">
        <v>17564</v>
      </c>
      <c r="E8333" s="144"/>
      <c r="F8333" s="141">
        <v>1.9E-6</v>
      </c>
      <c r="G8333" s="126"/>
      <c r="H8333" s="126"/>
      <c r="I8333" s="126"/>
    </row>
    <row r="8334" spans="3:9" x14ac:dyDescent="0.2">
      <c r="C8334" s="126"/>
      <c r="D8334" s="143">
        <v>17533</v>
      </c>
      <c r="E8334" s="144"/>
      <c r="F8334" s="141">
        <v>1.9E-6</v>
      </c>
      <c r="G8334" s="126"/>
      <c r="H8334" s="126"/>
      <c r="I8334" s="126"/>
    </row>
    <row r="8335" spans="3:9" x14ac:dyDescent="0.2">
      <c r="C8335" s="126"/>
      <c r="D8335" s="143">
        <v>17502</v>
      </c>
      <c r="E8335" s="144"/>
      <c r="F8335" s="141">
        <v>1.9E-6</v>
      </c>
      <c r="G8335" s="126"/>
      <c r="H8335" s="126"/>
      <c r="I8335" s="126"/>
    </row>
    <row r="8336" spans="3:9" x14ac:dyDescent="0.2">
      <c r="C8336" s="126"/>
      <c r="D8336" s="143">
        <v>17472</v>
      </c>
      <c r="E8336" s="144"/>
      <c r="F8336" s="141">
        <v>1.9E-6</v>
      </c>
      <c r="G8336" s="126"/>
      <c r="H8336" s="126"/>
      <c r="I8336" s="126"/>
    </row>
    <row r="8337" spans="3:9" x14ac:dyDescent="0.2">
      <c r="C8337" s="126"/>
      <c r="D8337" s="143">
        <v>17441</v>
      </c>
      <c r="E8337" s="144"/>
      <c r="F8337" s="141">
        <v>1.9E-6</v>
      </c>
      <c r="G8337" s="126"/>
      <c r="H8337" s="126"/>
      <c r="I8337" s="126"/>
    </row>
    <row r="8338" spans="3:9" x14ac:dyDescent="0.2">
      <c r="C8338" s="126"/>
      <c r="D8338" s="143">
        <v>17411</v>
      </c>
      <c r="E8338" s="144"/>
      <c r="F8338" s="141">
        <v>1.9E-6</v>
      </c>
      <c r="G8338" s="126"/>
      <c r="H8338" s="126"/>
      <c r="I8338" s="126"/>
    </row>
    <row r="8339" spans="3:9" x14ac:dyDescent="0.2">
      <c r="C8339" s="126"/>
      <c r="D8339" s="143">
        <v>17380</v>
      </c>
      <c r="E8339" s="144"/>
      <c r="F8339" s="141">
        <v>1.9E-6</v>
      </c>
      <c r="G8339" s="126"/>
      <c r="H8339" s="126"/>
      <c r="I8339" s="126"/>
    </row>
    <row r="8340" spans="3:9" x14ac:dyDescent="0.2">
      <c r="C8340" s="126"/>
      <c r="D8340" s="143">
        <v>17349</v>
      </c>
      <c r="E8340" s="144"/>
      <c r="F8340" s="141">
        <v>1.9E-6</v>
      </c>
      <c r="G8340" s="126"/>
      <c r="H8340" s="126"/>
      <c r="I8340" s="126"/>
    </row>
    <row r="8341" spans="3:9" x14ac:dyDescent="0.2">
      <c r="C8341" s="126"/>
      <c r="D8341" s="143">
        <v>17319</v>
      </c>
      <c r="E8341" s="144"/>
      <c r="F8341" s="141">
        <v>1.9E-6</v>
      </c>
      <c r="G8341" s="126"/>
      <c r="H8341" s="126"/>
      <c r="I8341" s="126"/>
    </row>
    <row r="8342" spans="3:9" x14ac:dyDescent="0.2">
      <c r="C8342" s="126"/>
      <c r="D8342" s="143">
        <v>17288</v>
      </c>
      <c r="E8342" s="144"/>
      <c r="F8342" s="141">
        <v>1.9E-6</v>
      </c>
      <c r="G8342" s="126"/>
      <c r="H8342" s="126"/>
      <c r="I8342" s="126"/>
    </row>
    <row r="8343" spans="3:9" x14ac:dyDescent="0.2">
      <c r="C8343" s="126"/>
      <c r="D8343" s="143">
        <v>17258</v>
      </c>
      <c r="E8343" s="144"/>
      <c r="F8343" s="141">
        <v>1.9E-6</v>
      </c>
      <c r="G8343" s="126"/>
      <c r="H8343" s="126"/>
      <c r="I8343" s="126"/>
    </row>
    <row r="8344" spans="3:9" x14ac:dyDescent="0.2">
      <c r="C8344" s="126"/>
      <c r="D8344" s="143">
        <v>17227</v>
      </c>
      <c r="E8344" s="144"/>
      <c r="F8344" s="141">
        <v>1.9E-6</v>
      </c>
      <c r="G8344" s="126"/>
      <c r="H8344" s="126"/>
      <c r="I8344" s="126"/>
    </row>
    <row r="8345" spans="3:9" x14ac:dyDescent="0.2">
      <c r="C8345" s="126"/>
      <c r="D8345" s="143">
        <v>17199</v>
      </c>
      <c r="E8345" s="144"/>
      <c r="F8345" s="141">
        <v>1.9E-6</v>
      </c>
      <c r="G8345" s="126"/>
      <c r="H8345" s="126"/>
      <c r="I8345" s="126"/>
    </row>
    <row r="8346" spans="3:9" x14ac:dyDescent="0.2">
      <c r="C8346" s="126"/>
      <c r="D8346" s="143">
        <v>17168</v>
      </c>
      <c r="E8346" s="144"/>
      <c r="F8346" s="141">
        <v>1.9E-6</v>
      </c>
      <c r="G8346" s="126"/>
      <c r="H8346" s="126"/>
      <c r="I8346" s="126"/>
    </row>
    <row r="8347" spans="3:9" x14ac:dyDescent="0.2">
      <c r="C8347" s="126"/>
      <c r="D8347" s="143">
        <v>17137</v>
      </c>
      <c r="E8347" s="144"/>
      <c r="F8347" s="141">
        <v>1.9E-6</v>
      </c>
      <c r="G8347" s="126"/>
      <c r="H8347" s="126"/>
      <c r="I8347" s="126"/>
    </row>
    <row r="8348" spans="3:9" x14ac:dyDescent="0.2">
      <c r="C8348" s="126"/>
      <c r="D8348" s="143">
        <v>17107</v>
      </c>
      <c r="E8348" s="144"/>
      <c r="F8348" s="141">
        <v>1.9E-6</v>
      </c>
      <c r="G8348" s="126"/>
      <c r="H8348" s="126"/>
      <c r="I8348" s="126"/>
    </row>
    <row r="8349" spans="3:9" x14ac:dyDescent="0.2">
      <c r="C8349" s="126"/>
      <c r="D8349" s="143">
        <v>17076</v>
      </c>
      <c r="E8349" s="144"/>
      <c r="F8349" s="141">
        <v>1.9E-6</v>
      </c>
      <c r="G8349" s="126"/>
      <c r="H8349" s="126"/>
      <c r="I8349" s="126"/>
    </row>
    <row r="8350" spans="3:9" x14ac:dyDescent="0.2">
      <c r="C8350" s="126"/>
      <c r="D8350" s="143">
        <v>17046</v>
      </c>
      <c r="E8350" s="144"/>
      <c r="F8350" s="141">
        <v>1.9E-6</v>
      </c>
      <c r="G8350" s="126"/>
      <c r="H8350" s="126"/>
      <c r="I8350" s="126"/>
    </row>
    <row r="8351" spans="3:9" x14ac:dyDescent="0.2">
      <c r="C8351" s="126"/>
      <c r="D8351" s="143">
        <v>17015</v>
      </c>
      <c r="E8351" s="144"/>
      <c r="F8351" s="141">
        <v>1.9E-6</v>
      </c>
      <c r="G8351" s="126"/>
      <c r="H8351" s="126"/>
      <c r="I8351" s="126"/>
    </row>
    <row r="8352" spans="3:9" x14ac:dyDescent="0.2">
      <c r="C8352" s="126"/>
      <c r="D8352" s="143">
        <v>16984</v>
      </c>
      <c r="E8352" s="144"/>
      <c r="F8352" s="141">
        <v>1.9E-6</v>
      </c>
      <c r="G8352" s="126"/>
      <c r="H8352" s="126"/>
      <c r="I8352" s="126"/>
    </row>
    <row r="8353" spans="3:9" x14ac:dyDescent="0.2">
      <c r="C8353" s="126"/>
      <c r="D8353" s="143">
        <v>16954</v>
      </c>
      <c r="E8353" s="144"/>
      <c r="F8353" s="141">
        <v>1.9E-6</v>
      </c>
      <c r="G8353" s="126"/>
      <c r="H8353" s="126"/>
      <c r="I8353" s="126"/>
    </row>
    <row r="8354" spans="3:9" x14ac:dyDescent="0.2">
      <c r="C8354" s="126"/>
      <c r="D8354" s="143">
        <v>16923</v>
      </c>
      <c r="E8354" s="144"/>
      <c r="F8354" s="141">
        <v>1.9E-6</v>
      </c>
      <c r="G8354" s="126"/>
      <c r="H8354" s="126"/>
      <c r="I8354" s="126"/>
    </row>
    <row r="8355" spans="3:9" x14ac:dyDescent="0.2">
      <c r="C8355" s="126"/>
      <c r="D8355" s="143">
        <v>16893</v>
      </c>
      <c r="E8355" s="144"/>
      <c r="F8355" s="141">
        <v>1.9E-6</v>
      </c>
      <c r="G8355" s="126"/>
      <c r="H8355" s="126"/>
      <c r="I8355" s="126"/>
    </row>
    <row r="8356" spans="3:9" x14ac:dyDescent="0.2">
      <c r="C8356" s="126"/>
      <c r="D8356" s="143">
        <v>16862</v>
      </c>
      <c r="E8356" s="144"/>
      <c r="F8356" s="141">
        <v>1.9E-6</v>
      </c>
      <c r="G8356" s="126"/>
      <c r="H8356" s="126"/>
      <c r="I8356" s="126"/>
    </row>
    <row r="8357" spans="3:9" x14ac:dyDescent="0.2">
      <c r="C8357" s="126"/>
      <c r="D8357" s="143">
        <v>16834</v>
      </c>
      <c r="E8357" s="144"/>
      <c r="F8357" s="141">
        <v>1.9E-6</v>
      </c>
      <c r="G8357" s="126"/>
      <c r="H8357" s="126"/>
      <c r="I8357" s="126"/>
    </row>
    <row r="8358" spans="3:9" x14ac:dyDescent="0.2">
      <c r="C8358" s="126"/>
      <c r="D8358" s="143">
        <v>16803</v>
      </c>
      <c r="E8358" s="144"/>
      <c r="F8358" s="141">
        <v>1.9E-6</v>
      </c>
      <c r="G8358" s="126"/>
      <c r="H8358" s="126"/>
      <c r="I8358" s="126"/>
    </row>
    <row r="8359" spans="3:9" x14ac:dyDescent="0.2">
      <c r="C8359" s="126"/>
      <c r="D8359" s="143">
        <v>16772</v>
      </c>
      <c r="E8359" s="144"/>
      <c r="F8359" s="141">
        <v>1.9E-6</v>
      </c>
      <c r="G8359" s="126"/>
      <c r="H8359" s="126"/>
      <c r="I8359" s="126"/>
    </row>
    <row r="8360" spans="3:9" x14ac:dyDescent="0.2">
      <c r="C8360" s="126"/>
      <c r="D8360" s="143">
        <v>16742</v>
      </c>
      <c r="E8360" s="144"/>
      <c r="F8360" s="141">
        <v>1.9E-6</v>
      </c>
      <c r="G8360" s="126"/>
      <c r="H8360" s="126"/>
      <c r="I8360" s="126"/>
    </row>
    <row r="8361" spans="3:9" x14ac:dyDescent="0.2">
      <c r="C8361" s="126"/>
      <c r="D8361" s="143">
        <v>16711</v>
      </c>
      <c r="E8361" s="144"/>
      <c r="F8361" s="141">
        <v>1.9E-6</v>
      </c>
      <c r="G8361" s="126"/>
      <c r="H8361" s="126"/>
      <c r="I8361" s="126"/>
    </row>
    <row r="8362" spans="3:9" x14ac:dyDescent="0.2">
      <c r="C8362" s="126"/>
      <c r="D8362" s="143">
        <v>16681</v>
      </c>
      <c r="E8362" s="144"/>
      <c r="F8362" s="141">
        <v>1.9E-6</v>
      </c>
      <c r="G8362" s="126"/>
      <c r="H8362" s="126"/>
      <c r="I8362" s="126"/>
    </row>
    <row r="8363" spans="3:9" x14ac:dyDescent="0.2">
      <c r="C8363" s="126"/>
      <c r="D8363" s="143">
        <v>16650</v>
      </c>
      <c r="E8363" s="144"/>
      <c r="F8363" s="141">
        <v>1.9E-6</v>
      </c>
      <c r="G8363" s="126"/>
      <c r="H8363" s="126"/>
      <c r="I8363" s="126"/>
    </row>
    <row r="8364" spans="3:9" x14ac:dyDescent="0.2">
      <c r="C8364" s="126"/>
      <c r="D8364" s="143">
        <v>16619</v>
      </c>
      <c r="E8364" s="144"/>
      <c r="F8364" s="141">
        <v>1.9E-6</v>
      </c>
      <c r="G8364" s="126"/>
      <c r="H8364" s="126"/>
      <c r="I8364" s="126"/>
    </row>
    <row r="8365" spans="3:9" x14ac:dyDescent="0.2">
      <c r="C8365" s="126"/>
      <c r="D8365" s="143">
        <v>16589</v>
      </c>
      <c r="E8365" s="144"/>
      <c r="F8365" s="141">
        <v>1.9E-6</v>
      </c>
      <c r="G8365" s="126"/>
      <c r="H8365" s="126"/>
      <c r="I8365" s="126"/>
    </row>
    <row r="8366" spans="3:9" x14ac:dyDescent="0.2">
      <c r="C8366" s="126"/>
      <c r="D8366" s="143">
        <v>16558</v>
      </c>
      <c r="E8366" s="144"/>
      <c r="F8366" s="141">
        <v>1.9E-6</v>
      </c>
      <c r="G8366" s="126"/>
      <c r="H8366" s="126"/>
      <c r="I8366" s="126"/>
    </row>
    <row r="8367" spans="3:9" x14ac:dyDescent="0.2">
      <c r="C8367" s="126"/>
      <c r="D8367" s="143">
        <v>16528</v>
      </c>
      <c r="E8367" s="144"/>
      <c r="F8367" s="141">
        <v>1.9E-6</v>
      </c>
      <c r="G8367" s="126"/>
      <c r="H8367" s="126"/>
      <c r="I8367" s="126"/>
    </row>
    <row r="8368" spans="3:9" x14ac:dyDescent="0.2">
      <c r="C8368" s="126"/>
      <c r="D8368" s="143">
        <v>16497</v>
      </c>
      <c r="E8368" s="144"/>
      <c r="F8368" s="141">
        <v>1.9E-6</v>
      </c>
      <c r="G8368" s="126"/>
      <c r="H8368" s="126"/>
      <c r="I8368" s="126"/>
    </row>
    <row r="8369" spans="3:9" x14ac:dyDescent="0.2">
      <c r="C8369" s="126"/>
      <c r="D8369" s="143">
        <v>16469</v>
      </c>
      <c r="E8369" s="144"/>
      <c r="F8369" s="141">
        <v>1.9E-6</v>
      </c>
      <c r="G8369" s="126"/>
      <c r="H8369" s="126"/>
      <c r="I8369" s="126"/>
    </row>
    <row r="8370" spans="3:9" x14ac:dyDescent="0.2">
      <c r="C8370" s="126"/>
      <c r="D8370" s="143">
        <v>16438</v>
      </c>
      <c r="E8370" s="144"/>
      <c r="F8370" s="141">
        <v>1.9E-6</v>
      </c>
      <c r="G8370" s="126"/>
      <c r="H8370" s="126"/>
      <c r="I8370" s="126"/>
    </row>
    <row r="8371" spans="3:9" x14ac:dyDescent="0.2">
      <c r="C8371" s="126"/>
      <c r="D8371" s="143">
        <v>16407</v>
      </c>
      <c r="E8371" s="144"/>
      <c r="F8371" s="141">
        <v>1.9E-6</v>
      </c>
      <c r="G8371" s="126"/>
      <c r="H8371" s="126"/>
      <c r="I8371" s="126"/>
    </row>
    <row r="8372" spans="3:9" x14ac:dyDescent="0.2">
      <c r="C8372" s="126"/>
      <c r="D8372" s="143">
        <v>16377</v>
      </c>
      <c r="E8372" s="144"/>
      <c r="F8372" s="141">
        <v>1.9E-6</v>
      </c>
      <c r="G8372" s="126"/>
      <c r="H8372" s="126"/>
      <c r="I8372" s="126"/>
    </row>
    <row r="8373" spans="3:9" x14ac:dyDescent="0.2">
      <c r="C8373" s="126"/>
      <c r="D8373" s="143">
        <v>16346</v>
      </c>
      <c r="E8373" s="144"/>
      <c r="F8373" s="141">
        <v>1.9E-6</v>
      </c>
      <c r="G8373" s="126"/>
      <c r="H8373" s="126"/>
      <c r="I8373" s="126"/>
    </row>
    <row r="8374" spans="3:9" x14ac:dyDescent="0.2">
      <c r="C8374" s="126"/>
      <c r="D8374" s="143">
        <v>16316</v>
      </c>
      <c r="E8374" s="144"/>
      <c r="F8374" s="141">
        <v>1.9E-6</v>
      </c>
      <c r="G8374" s="126"/>
      <c r="H8374" s="126"/>
      <c r="I8374" s="126"/>
    </row>
    <row r="8375" spans="3:9" x14ac:dyDescent="0.2">
      <c r="C8375" s="126"/>
      <c r="D8375" s="143">
        <v>16285</v>
      </c>
      <c r="E8375" s="144"/>
      <c r="F8375" s="141">
        <v>1.9E-6</v>
      </c>
      <c r="G8375" s="126"/>
      <c r="H8375" s="126"/>
      <c r="I8375" s="126"/>
    </row>
    <row r="8376" spans="3:9" x14ac:dyDescent="0.2">
      <c r="C8376" s="126"/>
      <c r="D8376" s="143">
        <v>16254</v>
      </c>
      <c r="E8376" s="144"/>
      <c r="F8376" s="141">
        <v>1.9E-6</v>
      </c>
      <c r="G8376" s="126"/>
      <c r="H8376" s="126"/>
      <c r="I8376" s="126"/>
    </row>
    <row r="8377" spans="3:9" x14ac:dyDescent="0.2">
      <c r="C8377" s="126"/>
      <c r="D8377" s="143">
        <v>16224</v>
      </c>
      <c r="E8377" s="144"/>
      <c r="F8377" s="141">
        <v>1.9E-6</v>
      </c>
      <c r="G8377" s="126"/>
      <c r="H8377" s="126"/>
      <c r="I8377" s="126"/>
    </row>
    <row r="8378" spans="3:9" x14ac:dyDescent="0.2">
      <c r="C8378" s="126"/>
      <c r="D8378" s="143">
        <v>16193</v>
      </c>
      <c r="E8378" s="144"/>
      <c r="F8378" s="141">
        <v>1.9E-6</v>
      </c>
      <c r="G8378" s="126"/>
      <c r="H8378" s="126"/>
      <c r="I8378" s="126"/>
    </row>
    <row r="8379" spans="3:9" x14ac:dyDescent="0.2">
      <c r="C8379" s="126"/>
      <c r="D8379" s="143">
        <v>16163</v>
      </c>
      <c r="E8379" s="144"/>
      <c r="F8379" s="141">
        <v>1.9E-6</v>
      </c>
      <c r="G8379" s="126"/>
      <c r="H8379" s="126"/>
      <c r="I8379" s="126"/>
    </row>
    <row r="8380" spans="3:9" x14ac:dyDescent="0.2">
      <c r="C8380" s="126"/>
      <c r="D8380" s="143">
        <v>16132</v>
      </c>
      <c r="E8380" s="144"/>
      <c r="F8380" s="141">
        <v>1.9E-6</v>
      </c>
      <c r="G8380" s="126"/>
      <c r="H8380" s="126"/>
      <c r="I8380" s="126"/>
    </row>
    <row r="8381" spans="3:9" x14ac:dyDescent="0.2">
      <c r="C8381" s="126"/>
      <c r="D8381" s="143">
        <v>16103</v>
      </c>
      <c r="E8381" s="144"/>
      <c r="F8381" s="141">
        <v>1.9E-6</v>
      </c>
      <c r="G8381" s="126"/>
      <c r="H8381" s="126"/>
      <c r="I8381" s="126"/>
    </row>
    <row r="8382" spans="3:9" x14ac:dyDescent="0.2">
      <c r="C8382" s="126"/>
      <c r="D8382" s="143">
        <v>16072</v>
      </c>
      <c r="E8382" s="144"/>
      <c r="F8382" s="141">
        <v>1.9E-6</v>
      </c>
      <c r="G8382" s="126"/>
      <c r="H8382" s="126"/>
      <c r="I8382" s="126"/>
    </row>
    <row r="8383" spans="3:9" x14ac:dyDescent="0.2">
      <c r="C8383" s="126"/>
      <c r="D8383" s="143">
        <v>16041</v>
      </c>
      <c r="E8383" s="144"/>
      <c r="F8383" s="141">
        <v>1.9E-6</v>
      </c>
      <c r="G8383" s="126"/>
      <c r="H8383" s="126"/>
      <c r="I8383" s="126"/>
    </row>
    <row r="8384" spans="3:9" x14ac:dyDescent="0.2">
      <c r="C8384" s="126"/>
      <c r="D8384" s="143">
        <v>16011</v>
      </c>
      <c r="E8384" s="144"/>
      <c r="F8384" s="141">
        <v>1.9E-6</v>
      </c>
      <c r="G8384" s="126"/>
      <c r="H8384" s="126"/>
      <c r="I8384" s="126"/>
    </row>
    <row r="8385" spans="3:9" x14ac:dyDescent="0.2">
      <c r="C8385" s="126"/>
      <c r="D8385" s="143">
        <v>15980</v>
      </c>
      <c r="E8385" s="144"/>
      <c r="F8385" s="141">
        <v>1.9E-6</v>
      </c>
      <c r="G8385" s="126"/>
      <c r="H8385" s="126"/>
      <c r="I8385" s="126"/>
    </row>
    <row r="8386" spans="3:9" x14ac:dyDescent="0.2">
      <c r="C8386" s="126"/>
      <c r="D8386" s="143">
        <v>15950</v>
      </c>
      <c r="E8386" s="144"/>
      <c r="F8386" s="141">
        <v>1.9E-6</v>
      </c>
      <c r="G8386" s="126"/>
      <c r="H8386" s="126"/>
      <c r="I8386" s="126"/>
    </row>
    <row r="8387" spans="3:9" x14ac:dyDescent="0.2">
      <c r="C8387" s="126"/>
      <c r="D8387" s="143">
        <v>15919</v>
      </c>
      <c r="E8387" s="144"/>
      <c r="F8387" s="141">
        <v>1.9E-6</v>
      </c>
      <c r="G8387" s="126"/>
      <c r="H8387" s="126"/>
      <c r="I8387" s="126"/>
    </row>
    <row r="8388" spans="3:9" x14ac:dyDescent="0.2">
      <c r="C8388" s="126"/>
      <c r="D8388" s="143">
        <v>15888</v>
      </c>
      <c r="E8388" s="144"/>
      <c r="F8388" s="141">
        <v>1.9E-6</v>
      </c>
      <c r="G8388" s="126"/>
      <c r="H8388" s="126"/>
      <c r="I8388" s="126"/>
    </row>
    <row r="8389" spans="3:9" x14ac:dyDescent="0.2">
      <c r="C8389" s="126"/>
      <c r="D8389" s="143">
        <v>15858</v>
      </c>
      <c r="E8389" s="144"/>
      <c r="F8389" s="141">
        <v>1.9E-6</v>
      </c>
      <c r="G8389" s="126"/>
      <c r="H8389" s="126"/>
      <c r="I8389" s="126"/>
    </row>
    <row r="8390" spans="3:9" x14ac:dyDescent="0.2">
      <c r="C8390" s="126"/>
      <c r="D8390" s="143">
        <v>15827</v>
      </c>
      <c r="E8390" s="144"/>
      <c r="F8390" s="141">
        <v>1.9E-6</v>
      </c>
      <c r="G8390" s="126"/>
      <c r="H8390" s="126"/>
      <c r="I8390" s="126"/>
    </row>
    <row r="8391" spans="3:9" x14ac:dyDescent="0.2">
      <c r="C8391" s="126"/>
      <c r="D8391" s="143">
        <v>15797</v>
      </c>
      <c r="E8391" s="144"/>
      <c r="F8391" s="141">
        <v>1.9E-6</v>
      </c>
      <c r="G8391" s="126"/>
      <c r="H8391" s="126"/>
      <c r="I8391" s="126"/>
    </row>
    <row r="8392" spans="3:9" x14ac:dyDescent="0.2">
      <c r="C8392" s="126"/>
      <c r="D8392" s="143">
        <v>15766</v>
      </c>
      <c r="E8392" s="144"/>
      <c r="F8392" s="141">
        <v>1.9E-6</v>
      </c>
      <c r="G8392" s="126"/>
      <c r="H8392" s="126"/>
      <c r="I8392" s="126"/>
    </row>
    <row r="8393" spans="3:9" x14ac:dyDescent="0.2">
      <c r="C8393" s="126"/>
      <c r="D8393" s="143">
        <v>15738</v>
      </c>
      <c r="E8393" s="144"/>
      <c r="F8393" s="141">
        <v>1.9E-6</v>
      </c>
      <c r="G8393" s="126"/>
      <c r="H8393" s="126"/>
      <c r="I8393" s="126"/>
    </row>
    <row r="8394" spans="3:9" x14ac:dyDescent="0.2">
      <c r="C8394" s="126"/>
      <c r="D8394" s="143">
        <v>15707</v>
      </c>
      <c r="E8394" s="144"/>
      <c r="F8394" s="141">
        <v>1.9E-6</v>
      </c>
      <c r="G8394" s="126"/>
      <c r="H8394" s="126"/>
      <c r="I8394" s="126"/>
    </row>
    <row r="8395" spans="3:9" x14ac:dyDescent="0.2">
      <c r="C8395" s="126"/>
      <c r="D8395" s="143">
        <v>15676</v>
      </c>
      <c r="E8395" s="144"/>
      <c r="F8395" s="141">
        <v>1.9E-6</v>
      </c>
      <c r="G8395" s="126"/>
      <c r="H8395" s="126"/>
      <c r="I8395" s="126"/>
    </row>
    <row r="8396" spans="3:9" x14ac:dyDescent="0.2">
      <c r="C8396" s="126"/>
      <c r="D8396" s="143">
        <v>15646</v>
      </c>
      <c r="E8396" s="144"/>
      <c r="F8396" s="141">
        <v>1.9E-6</v>
      </c>
      <c r="G8396" s="126"/>
      <c r="H8396" s="126"/>
      <c r="I8396" s="126"/>
    </row>
    <row r="8397" spans="3:9" x14ac:dyDescent="0.2">
      <c r="C8397" s="126"/>
      <c r="D8397" s="143">
        <v>15615</v>
      </c>
      <c r="E8397" s="144"/>
      <c r="F8397" s="141">
        <v>1.9E-6</v>
      </c>
      <c r="G8397" s="126"/>
      <c r="H8397" s="126"/>
      <c r="I8397" s="126"/>
    </row>
    <row r="8398" spans="3:9" hidden="1" x14ac:dyDescent="0.2">
      <c r="C8398" s="126"/>
      <c r="D8398" s="143">
        <v>15585</v>
      </c>
      <c r="E8398" s="144"/>
      <c r="F8398" s="141">
        <v>1.9E-6</v>
      </c>
      <c r="G8398" s="126"/>
      <c r="H8398" s="126"/>
      <c r="I8398" s="126"/>
    </row>
    <row r="8399" spans="3:9" hidden="1" x14ac:dyDescent="0.2">
      <c r="C8399" s="126"/>
      <c r="D8399" s="143">
        <v>15554</v>
      </c>
      <c r="E8399" s="144"/>
      <c r="F8399" s="141">
        <v>1.9E-6</v>
      </c>
      <c r="G8399" s="126"/>
      <c r="H8399" s="126"/>
      <c r="I8399" s="126"/>
    </row>
    <row r="8400" spans="3:9" hidden="1" x14ac:dyDescent="0.2">
      <c r="C8400" s="126"/>
      <c r="D8400" s="143">
        <v>15523</v>
      </c>
      <c r="E8400" s="144"/>
      <c r="F8400" s="141">
        <v>1.9E-6</v>
      </c>
      <c r="G8400" s="126"/>
      <c r="H8400" s="126"/>
      <c r="I8400" s="126"/>
    </row>
    <row r="8401" spans="3:9" hidden="1" x14ac:dyDescent="0.2">
      <c r="C8401" s="126"/>
      <c r="D8401" s="143">
        <v>15493</v>
      </c>
      <c r="E8401" s="144"/>
      <c r="F8401" s="141">
        <v>1.9E-6</v>
      </c>
      <c r="G8401" s="126"/>
      <c r="H8401" s="126"/>
      <c r="I8401" s="126"/>
    </row>
    <row r="8402" spans="3:9" hidden="1" x14ac:dyDescent="0.2">
      <c r="C8402" s="126"/>
      <c r="D8402" s="143">
        <v>15462</v>
      </c>
      <c r="E8402" s="144"/>
      <c r="F8402" s="141">
        <v>1.9E-6</v>
      </c>
      <c r="G8402" s="126"/>
      <c r="H8402" s="126"/>
      <c r="I8402" s="126"/>
    </row>
    <row r="8403" spans="3:9" hidden="1" x14ac:dyDescent="0.2">
      <c r="C8403" s="126"/>
      <c r="D8403" s="143">
        <v>15432</v>
      </c>
      <c r="E8403" s="144"/>
      <c r="F8403" s="141">
        <v>1.9E-6</v>
      </c>
      <c r="G8403" s="126"/>
      <c r="H8403" s="126"/>
      <c r="I8403" s="126"/>
    </row>
    <row r="8404" spans="3:9" hidden="1" x14ac:dyDescent="0.2">
      <c r="C8404" s="126"/>
      <c r="D8404" s="143">
        <v>15401</v>
      </c>
      <c r="E8404" s="144"/>
      <c r="F8404" s="141">
        <v>1.9E-6</v>
      </c>
      <c r="G8404" s="126"/>
      <c r="H8404" s="126"/>
      <c r="I8404" s="126"/>
    </row>
    <row r="8405" spans="3:9" hidden="1" x14ac:dyDescent="0.2">
      <c r="C8405" s="126"/>
      <c r="D8405" s="143">
        <v>15373</v>
      </c>
      <c r="E8405" s="144"/>
      <c r="F8405" s="141">
        <v>1.9E-6</v>
      </c>
      <c r="G8405" s="126"/>
      <c r="H8405" s="126"/>
      <c r="I8405" s="126"/>
    </row>
    <row r="8406" spans="3:9" hidden="1" x14ac:dyDescent="0.2">
      <c r="C8406" s="126"/>
      <c r="D8406" s="143">
        <v>15342</v>
      </c>
      <c r="E8406" s="144"/>
      <c r="F8406" s="141">
        <v>1.9E-6</v>
      </c>
      <c r="G8406" s="126"/>
      <c r="H8406" s="126"/>
      <c r="I8406" s="126"/>
    </row>
    <row r="8407" spans="3:9" hidden="1" x14ac:dyDescent="0.2">
      <c r="C8407" s="126"/>
      <c r="D8407" s="143">
        <v>15311</v>
      </c>
      <c r="E8407" s="144"/>
      <c r="F8407" s="141">
        <v>1.9E-6</v>
      </c>
      <c r="G8407" s="126"/>
      <c r="H8407" s="126"/>
      <c r="I8407" s="126"/>
    </row>
    <row r="8408" spans="3:9" hidden="1" x14ac:dyDescent="0.2">
      <c r="C8408" s="126"/>
      <c r="D8408" s="143">
        <v>15281</v>
      </c>
      <c r="E8408" s="144"/>
      <c r="F8408" s="141">
        <v>1.9E-6</v>
      </c>
      <c r="G8408" s="126"/>
      <c r="H8408" s="126"/>
      <c r="I8408" s="126"/>
    </row>
    <row r="8409" spans="3:9" hidden="1" x14ac:dyDescent="0.2">
      <c r="C8409" s="126"/>
      <c r="D8409" s="143">
        <v>15250</v>
      </c>
      <c r="E8409" s="144"/>
      <c r="F8409" s="141">
        <v>1.9E-6</v>
      </c>
      <c r="G8409" s="126"/>
      <c r="H8409" s="126"/>
      <c r="I8409" s="126"/>
    </row>
    <row r="8410" spans="3:9" hidden="1" x14ac:dyDescent="0.2">
      <c r="C8410" s="126"/>
      <c r="D8410" s="143">
        <v>15220</v>
      </c>
      <c r="E8410" s="144"/>
      <c r="F8410" s="141">
        <v>1.9E-6</v>
      </c>
      <c r="G8410" s="126"/>
      <c r="H8410" s="126"/>
      <c r="I8410" s="126"/>
    </row>
    <row r="8411" spans="3:9" hidden="1" x14ac:dyDescent="0.2">
      <c r="C8411" s="126"/>
      <c r="D8411" s="143">
        <v>15189</v>
      </c>
      <c r="E8411" s="144"/>
      <c r="F8411" s="141">
        <v>1.9E-6</v>
      </c>
      <c r="G8411" s="126"/>
      <c r="H8411" s="126"/>
      <c r="I8411" s="126"/>
    </row>
    <row r="8412" spans="3:9" hidden="1" x14ac:dyDescent="0.2">
      <c r="C8412" s="126"/>
      <c r="D8412" s="143">
        <v>15158</v>
      </c>
      <c r="E8412" s="144"/>
      <c r="F8412" s="141">
        <v>1.9E-6</v>
      </c>
      <c r="G8412" s="126"/>
      <c r="H8412" s="126"/>
      <c r="I8412" s="126"/>
    </row>
    <row r="8413" spans="3:9" hidden="1" x14ac:dyDescent="0.2">
      <c r="C8413" s="126"/>
      <c r="D8413" s="143">
        <v>15128</v>
      </c>
      <c r="E8413" s="144"/>
      <c r="F8413" s="141">
        <v>1.9E-6</v>
      </c>
      <c r="G8413" s="126"/>
      <c r="H8413" s="126"/>
      <c r="I8413" s="126"/>
    </row>
    <row r="8414" spans="3:9" hidden="1" x14ac:dyDescent="0.2">
      <c r="C8414" s="126"/>
      <c r="D8414" s="143">
        <v>15097</v>
      </c>
      <c r="E8414" s="144"/>
      <c r="F8414" s="141">
        <v>1.9E-6</v>
      </c>
      <c r="G8414" s="126"/>
      <c r="H8414" s="126"/>
      <c r="I8414" s="126"/>
    </row>
    <row r="8415" spans="3:9" hidden="1" x14ac:dyDescent="0.2">
      <c r="C8415" s="126"/>
      <c r="D8415" s="143">
        <v>15067</v>
      </c>
      <c r="E8415" s="144"/>
      <c r="F8415" s="141">
        <v>1.9E-6</v>
      </c>
      <c r="G8415" s="126"/>
      <c r="H8415" s="126"/>
      <c r="I8415" s="126"/>
    </row>
    <row r="8416" spans="3:9" hidden="1" x14ac:dyDescent="0.2">
      <c r="C8416" s="126"/>
      <c r="D8416" s="143">
        <v>15036</v>
      </c>
      <c r="E8416" s="144"/>
      <c r="F8416" s="141">
        <v>1.9E-6</v>
      </c>
      <c r="G8416" s="126"/>
      <c r="H8416" s="126"/>
      <c r="I8416" s="126"/>
    </row>
    <row r="8417" spans="3:9" hidden="1" x14ac:dyDescent="0.2">
      <c r="C8417" s="126"/>
      <c r="D8417" s="143">
        <v>15008</v>
      </c>
      <c r="E8417" s="144"/>
      <c r="F8417" s="141">
        <v>1.9E-6</v>
      </c>
      <c r="G8417" s="126"/>
      <c r="H8417" s="126"/>
      <c r="I8417" s="126"/>
    </row>
    <row r="8418" spans="3:9" hidden="1" x14ac:dyDescent="0.2">
      <c r="C8418" s="126"/>
      <c r="D8418" s="143">
        <v>14977</v>
      </c>
      <c r="E8418" s="144"/>
      <c r="F8418" s="141">
        <v>1.9E-6</v>
      </c>
      <c r="G8418" s="126"/>
      <c r="H8418" s="126"/>
      <c r="I8418" s="126"/>
    </row>
    <row r="8419" spans="3:9" hidden="1" x14ac:dyDescent="0.2">
      <c r="C8419" s="126"/>
      <c r="D8419" s="143">
        <v>14946</v>
      </c>
      <c r="E8419" s="144"/>
      <c r="F8419" s="141">
        <v>1.9E-6</v>
      </c>
      <c r="G8419" s="126"/>
      <c r="H8419" s="126"/>
      <c r="I8419" s="126"/>
    </row>
    <row r="8420" spans="3:9" hidden="1" x14ac:dyDescent="0.2">
      <c r="C8420" s="126"/>
      <c r="D8420" s="143">
        <v>14916</v>
      </c>
      <c r="E8420" s="144"/>
      <c r="F8420" s="141">
        <v>1.9E-6</v>
      </c>
      <c r="G8420" s="126"/>
      <c r="H8420" s="126"/>
      <c r="I8420" s="126"/>
    </row>
    <row r="8421" spans="3:9" hidden="1" x14ac:dyDescent="0.2">
      <c r="C8421" s="126"/>
      <c r="D8421" s="143">
        <v>14885</v>
      </c>
      <c r="E8421" s="144"/>
      <c r="F8421" s="141">
        <v>1.9E-6</v>
      </c>
      <c r="G8421" s="126"/>
      <c r="H8421" s="126"/>
      <c r="I8421" s="126"/>
    </row>
    <row r="8422" spans="3:9" hidden="1" x14ac:dyDescent="0.2">
      <c r="C8422" s="126"/>
      <c r="D8422" s="143">
        <v>14855</v>
      </c>
      <c r="E8422" s="144"/>
      <c r="F8422" s="141">
        <v>1.9E-6</v>
      </c>
      <c r="G8422" s="126"/>
      <c r="H8422" s="126"/>
      <c r="I8422" s="126"/>
    </row>
    <row r="8423" spans="3:9" hidden="1" x14ac:dyDescent="0.2">
      <c r="C8423" s="126"/>
      <c r="D8423" s="143">
        <v>14824</v>
      </c>
      <c r="E8423" s="144"/>
      <c r="F8423" s="141">
        <v>1.9E-6</v>
      </c>
      <c r="G8423" s="126"/>
      <c r="H8423" s="126"/>
      <c r="I8423" s="126"/>
    </row>
    <row r="8424" spans="3:9" hidden="1" x14ac:dyDescent="0.2">
      <c r="C8424" s="126"/>
      <c r="D8424" s="143">
        <v>14793</v>
      </c>
      <c r="E8424" s="144"/>
      <c r="F8424" s="141">
        <v>1.9E-6</v>
      </c>
      <c r="G8424" s="126"/>
      <c r="H8424" s="126"/>
      <c r="I8424" s="126"/>
    </row>
    <row r="8425" spans="3:9" hidden="1" x14ac:dyDescent="0.2">
      <c r="C8425" s="126"/>
      <c r="D8425" s="143">
        <v>14763</v>
      </c>
      <c r="E8425" s="144"/>
      <c r="F8425" s="141">
        <v>1.9E-6</v>
      </c>
      <c r="G8425" s="126"/>
      <c r="H8425" s="126"/>
      <c r="I8425" s="126"/>
    </row>
    <row r="8426" spans="3:9" hidden="1" x14ac:dyDescent="0.2">
      <c r="C8426" s="126"/>
      <c r="D8426" s="143">
        <v>14732</v>
      </c>
      <c r="E8426" s="144"/>
      <c r="F8426" s="141">
        <v>1.9E-6</v>
      </c>
      <c r="G8426" s="126"/>
      <c r="H8426" s="126"/>
      <c r="I8426" s="126"/>
    </row>
    <row r="8427" spans="3:9" hidden="1" x14ac:dyDescent="0.2">
      <c r="C8427" s="126"/>
      <c r="D8427" s="143">
        <v>14702</v>
      </c>
      <c r="E8427" s="144"/>
      <c r="F8427" s="141">
        <v>1.9E-6</v>
      </c>
      <c r="G8427" s="126"/>
      <c r="H8427" s="126"/>
      <c r="I8427" s="126"/>
    </row>
    <row r="8428" spans="3:9" hidden="1" x14ac:dyDescent="0.2">
      <c r="C8428" s="126"/>
      <c r="D8428" s="143">
        <v>14671</v>
      </c>
      <c r="E8428" s="144"/>
      <c r="F8428" s="141">
        <v>1.9E-6</v>
      </c>
      <c r="G8428" s="126"/>
      <c r="H8428" s="126"/>
      <c r="I8428" s="126"/>
    </row>
    <row r="8429" spans="3:9" hidden="1" x14ac:dyDescent="0.2">
      <c r="C8429" s="126"/>
      <c r="D8429" s="143">
        <v>14642</v>
      </c>
      <c r="E8429" s="144"/>
      <c r="F8429" s="141">
        <v>1.9E-6</v>
      </c>
      <c r="G8429" s="126"/>
      <c r="H8429" s="126"/>
      <c r="I8429" s="126"/>
    </row>
    <row r="8430" spans="3:9" hidden="1" x14ac:dyDescent="0.2">
      <c r="C8430" s="126"/>
      <c r="D8430" s="143">
        <v>14611</v>
      </c>
      <c r="E8430" s="144"/>
      <c r="F8430" s="141">
        <v>1.9E-6</v>
      </c>
      <c r="G8430" s="126"/>
      <c r="H8430" s="126"/>
      <c r="I8430" s="126"/>
    </row>
    <row r="8431" spans="3:9" hidden="1" x14ac:dyDescent="0.2">
      <c r="C8431" s="126"/>
      <c r="D8431" s="143">
        <v>14580</v>
      </c>
      <c r="E8431" s="144"/>
      <c r="F8431" s="141">
        <v>2.08E-6</v>
      </c>
      <c r="G8431" s="126"/>
      <c r="H8431" s="126"/>
      <c r="I8431" s="126"/>
    </row>
    <row r="8432" spans="3:9" hidden="1" x14ac:dyDescent="0.2">
      <c r="C8432" s="126"/>
      <c r="D8432" s="143">
        <v>14550</v>
      </c>
      <c r="E8432" s="144"/>
      <c r="F8432" s="141">
        <v>2.08E-6</v>
      </c>
      <c r="G8432" s="126"/>
      <c r="H8432" s="126"/>
      <c r="I8432" s="126"/>
    </row>
    <row r="8433" spans="3:9" hidden="1" x14ac:dyDescent="0.2">
      <c r="C8433" s="126"/>
      <c r="D8433" s="143">
        <v>14519</v>
      </c>
      <c r="E8433" s="144"/>
      <c r="F8433" s="141">
        <v>2.08E-6</v>
      </c>
      <c r="G8433" s="126"/>
      <c r="H8433" s="126"/>
      <c r="I8433" s="126"/>
    </row>
    <row r="8434" spans="3:9" hidden="1" x14ac:dyDescent="0.2">
      <c r="C8434" s="126"/>
      <c r="D8434" s="143">
        <v>14489</v>
      </c>
      <c r="E8434" s="144"/>
      <c r="F8434" s="141">
        <v>2.08E-6</v>
      </c>
      <c r="G8434" s="126"/>
      <c r="H8434" s="126"/>
      <c r="I8434" s="126"/>
    </row>
    <row r="8435" spans="3:9" hidden="1" x14ac:dyDescent="0.2">
      <c r="C8435" s="126"/>
      <c r="D8435" s="143">
        <v>14458</v>
      </c>
      <c r="E8435" s="144"/>
      <c r="F8435" s="141">
        <v>2.08E-6</v>
      </c>
      <c r="G8435" s="126"/>
      <c r="H8435" s="126"/>
      <c r="I8435" s="126"/>
    </row>
    <row r="8436" spans="3:9" hidden="1" x14ac:dyDescent="0.2">
      <c r="C8436" s="126"/>
      <c r="D8436" s="143">
        <v>14427</v>
      </c>
      <c r="E8436" s="144"/>
      <c r="F8436" s="141">
        <v>2.08E-6</v>
      </c>
      <c r="G8436" s="126"/>
      <c r="H8436" s="126"/>
      <c r="I8436" s="126"/>
    </row>
    <row r="8437" spans="3:9" hidden="1" x14ac:dyDescent="0.2">
      <c r="C8437" s="126"/>
      <c r="D8437" s="143">
        <v>14397</v>
      </c>
      <c r="E8437" s="144"/>
      <c r="F8437" s="141">
        <v>2.08E-6</v>
      </c>
      <c r="G8437" s="126"/>
      <c r="H8437" s="126"/>
      <c r="I8437" s="126"/>
    </row>
    <row r="8438" spans="3:9" hidden="1" x14ac:dyDescent="0.2">
      <c r="C8438" s="126"/>
      <c r="D8438" s="143">
        <v>14366</v>
      </c>
      <c r="E8438" s="144"/>
      <c r="F8438" s="141">
        <v>2.08E-6</v>
      </c>
      <c r="G8438" s="126"/>
      <c r="H8438" s="126"/>
      <c r="I8438" s="126"/>
    </row>
    <row r="8439" spans="3:9" hidden="1" x14ac:dyDescent="0.2">
      <c r="C8439" s="126"/>
      <c r="D8439" s="143">
        <v>14336</v>
      </c>
      <c r="E8439" s="144"/>
      <c r="F8439" s="141">
        <v>2.08E-6</v>
      </c>
      <c r="G8439" s="126"/>
      <c r="H8439" s="126"/>
      <c r="I8439" s="126"/>
    </row>
    <row r="8440" spans="3:9" hidden="1" x14ac:dyDescent="0.2">
      <c r="C8440" s="126"/>
      <c r="D8440" s="143">
        <v>14305</v>
      </c>
      <c r="E8440" s="144"/>
      <c r="F8440" s="141">
        <v>2.08E-6</v>
      </c>
      <c r="G8440" s="126"/>
      <c r="H8440" s="126"/>
      <c r="I8440" s="126"/>
    </row>
    <row r="8441" spans="3:9" hidden="1" x14ac:dyDescent="0.2">
      <c r="C8441" s="126"/>
      <c r="D8441" s="143">
        <v>14277</v>
      </c>
      <c r="E8441" s="144"/>
      <c r="F8441" s="141">
        <v>2.08E-6</v>
      </c>
      <c r="G8441" s="126"/>
      <c r="H8441" s="126"/>
      <c r="I8441" s="126"/>
    </row>
    <row r="8442" spans="3:9" hidden="1" x14ac:dyDescent="0.2">
      <c r="C8442" s="126"/>
      <c r="D8442" s="143">
        <v>14246</v>
      </c>
      <c r="E8442" s="144"/>
      <c r="F8442" s="141">
        <v>2.08E-6</v>
      </c>
      <c r="G8442" s="126"/>
      <c r="H8442" s="126"/>
      <c r="I8442" s="126"/>
    </row>
    <row r="8443" spans="3:9" hidden="1" x14ac:dyDescent="0.2">
      <c r="C8443" s="126"/>
      <c r="D8443" s="126"/>
      <c r="E8443" s="126"/>
      <c r="F8443" s="141"/>
      <c r="G8443" s="126"/>
      <c r="H8443" s="126"/>
      <c r="I8443" s="126"/>
    </row>
    <row r="8444" spans="3:9" hidden="1" x14ac:dyDescent="0.2">
      <c r="C8444" s="126"/>
      <c r="D8444" s="126"/>
      <c r="E8444" s="126"/>
      <c r="F8444" s="141"/>
      <c r="G8444" s="126"/>
      <c r="H8444" s="126"/>
      <c r="I8444" s="126"/>
    </row>
    <row r="8445" spans="3:9" hidden="1" x14ac:dyDescent="0.2">
      <c r="C8445" s="126"/>
      <c r="D8445" s="142"/>
      <c r="E8445" s="142"/>
      <c r="F8445" s="141"/>
      <c r="G8445" s="126"/>
      <c r="H8445" s="126"/>
      <c r="I8445" s="126"/>
    </row>
    <row r="8446" spans="3:9" hidden="1" x14ac:dyDescent="0.2">
      <c r="C8446" s="126"/>
      <c r="D8446" s="142"/>
      <c r="E8446" s="142"/>
      <c r="F8446" s="141"/>
      <c r="G8446" s="126"/>
      <c r="H8446" s="126"/>
      <c r="I8446" s="126"/>
    </row>
    <row r="8447" spans="3:9" hidden="1" x14ac:dyDescent="0.2">
      <c r="C8447" s="126"/>
      <c r="D8447" s="142"/>
      <c r="E8447" s="142"/>
      <c r="F8447" s="141"/>
      <c r="G8447" s="126"/>
      <c r="H8447" s="126"/>
      <c r="I8447" s="126"/>
    </row>
    <row r="8448" spans="3:9" hidden="1" x14ac:dyDescent="0.2">
      <c r="C8448" s="126"/>
      <c r="D8448" s="142"/>
      <c r="E8448" s="142"/>
      <c r="F8448" s="141"/>
      <c r="G8448" s="126"/>
      <c r="H8448" s="126"/>
      <c r="I8448" s="126"/>
    </row>
    <row r="8449" spans="3:9" hidden="1" x14ac:dyDescent="0.2">
      <c r="C8449" s="126"/>
      <c r="D8449" s="142"/>
      <c r="E8449" s="142"/>
      <c r="F8449" s="141"/>
      <c r="G8449" s="126"/>
      <c r="H8449" s="126"/>
      <c r="I8449" s="126"/>
    </row>
    <row r="8450" spans="3:9" hidden="1" x14ac:dyDescent="0.2">
      <c r="C8450" s="126"/>
      <c r="D8450" s="142"/>
      <c r="E8450" s="142"/>
      <c r="F8450" s="141"/>
      <c r="G8450" s="126"/>
      <c r="H8450" s="126"/>
      <c r="I8450" s="126"/>
    </row>
    <row r="8451" spans="3:9" hidden="1" x14ac:dyDescent="0.2">
      <c r="C8451" s="126"/>
      <c r="D8451" s="142"/>
      <c r="E8451" s="142"/>
      <c r="F8451" s="141"/>
      <c r="G8451" s="126"/>
      <c r="H8451" s="126"/>
      <c r="I8451" s="126"/>
    </row>
    <row r="8452" spans="3:9" hidden="1" x14ac:dyDescent="0.2">
      <c r="C8452" s="126"/>
      <c r="D8452" s="142"/>
      <c r="E8452" s="142"/>
      <c r="F8452" s="141"/>
      <c r="G8452" s="126"/>
      <c r="H8452" s="126"/>
      <c r="I8452" s="126"/>
    </row>
    <row r="8453" spans="3:9" hidden="1" x14ac:dyDescent="0.2">
      <c r="C8453" s="126"/>
      <c r="D8453" s="142"/>
      <c r="E8453" s="142"/>
      <c r="F8453" s="141"/>
      <c r="G8453" s="126"/>
      <c r="H8453" s="126"/>
      <c r="I8453" s="126"/>
    </row>
    <row r="8454" spans="3:9" hidden="1" x14ac:dyDescent="0.2">
      <c r="C8454" s="126"/>
      <c r="D8454" s="142"/>
      <c r="E8454" s="142"/>
      <c r="F8454" s="141"/>
      <c r="G8454" s="126"/>
      <c r="H8454" s="126"/>
      <c r="I8454" s="126"/>
    </row>
    <row r="8455" spans="3:9" hidden="1" x14ac:dyDescent="0.2">
      <c r="C8455" s="126"/>
      <c r="D8455" s="142"/>
      <c r="E8455" s="142"/>
      <c r="F8455" s="141"/>
      <c r="G8455" s="126"/>
      <c r="H8455" s="126"/>
      <c r="I8455" s="126"/>
    </row>
    <row r="8456" spans="3:9" hidden="1" x14ac:dyDescent="0.2">
      <c r="C8456" s="126"/>
      <c r="D8456" s="142"/>
      <c r="E8456" s="142"/>
      <c r="F8456" s="141"/>
      <c r="G8456" s="126"/>
      <c r="H8456" s="126"/>
      <c r="I8456" s="126"/>
    </row>
    <row r="8457" spans="3:9" hidden="1" x14ac:dyDescent="0.2">
      <c r="C8457" s="126"/>
      <c r="D8457" s="142"/>
      <c r="E8457" s="142"/>
      <c r="F8457" s="141"/>
      <c r="G8457" s="126"/>
      <c r="H8457" s="126"/>
      <c r="I8457" s="126"/>
    </row>
    <row r="8458" spans="3:9" hidden="1" x14ac:dyDescent="0.2">
      <c r="C8458" s="126"/>
      <c r="D8458" s="142"/>
      <c r="E8458" s="142"/>
      <c r="F8458" s="141"/>
      <c r="G8458" s="126"/>
      <c r="H8458" s="126"/>
      <c r="I8458" s="126"/>
    </row>
    <row r="8459" spans="3:9" hidden="1" x14ac:dyDescent="0.2">
      <c r="C8459" s="126"/>
      <c r="D8459" s="142"/>
      <c r="E8459" s="142"/>
      <c r="F8459" s="141"/>
      <c r="G8459" s="126"/>
      <c r="H8459" s="126"/>
      <c r="I8459" s="126"/>
    </row>
    <row r="8460" spans="3:9" hidden="1" x14ac:dyDescent="0.2">
      <c r="C8460" s="126"/>
      <c r="D8460" s="142"/>
      <c r="E8460" s="142"/>
      <c r="F8460" s="141"/>
      <c r="G8460" s="126"/>
      <c r="H8460" s="126"/>
      <c r="I8460" s="126"/>
    </row>
    <row r="8461" spans="3:9" hidden="1" x14ac:dyDescent="0.2">
      <c r="C8461" s="126"/>
      <c r="D8461" s="142"/>
      <c r="E8461" s="142"/>
      <c r="F8461" s="141"/>
      <c r="G8461" s="126"/>
      <c r="H8461" s="126"/>
      <c r="I8461" s="126"/>
    </row>
    <row r="8462" spans="3:9" hidden="1" x14ac:dyDescent="0.2">
      <c r="C8462" s="126"/>
      <c r="D8462" s="142"/>
      <c r="E8462" s="142"/>
      <c r="F8462" s="141"/>
      <c r="G8462" s="126"/>
      <c r="H8462" s="126"/>
      <c r="I8462" s="126"/>
    </row>
    <row r="8463" spans="3:9" hidden="1" x14ac:dyDescent="0.2">
      <c r="C8463" s="126"/>
      <c r="D8463" s="142"/>
      <c r="E8463" s="142"/>
      <c r="F8463" s="141"/>
      <c r="G8463" s="126"/>
      <c r="H8463" s="126"/>
      <c r="I8463" s="126"/>
    </row>
    <row r="8464" spans="3:9" hidden="1" x14ac:dyDescent="0.2">
      <c r="C8464" s="126"/>
      <c r="D8464" s="142"/>
      <c r="E8464" s="142"/>
      <c r="F8464" s="141"/>
      <c r="G8464" s="126"/>
      <c r="H8464" s="126"/>
      <c r="I8464" s="126"/>
    </row>
    <row r="8465" spans="3:9" hidden="1" x14ac:dyDescent="0.2">
      <c r="C8465" s="126"/>
      <c r="D8465" s="142"/>
      <c r="E8465" s="142"/>
      <c r="F8465" s="141"/>
      <c r="G8465" s="126"/>
      <c r="H8465" s="126"/>
      <c r="I8465" s="126"/>
    </row>
    <row r="8466" spans="3:9" hidden="1" x14ac:dyDescent="0.2">
      <c r="C8466" s="126"/>
      <c r="D8466" s="142"/>
      <c r="E8466" s="142"/>
      <c r="F8466" s="141"/>
      <c r="G8466" s="126"/>
      <c r="H8466" s="126"/>
      <c r="I8466" s="126"/>
    </row>
    <row r="8467" spans="3:9" hidden="1" x14ac:dyDescent="0.2">
      <c r="C8467" s="126"/>
      <c r="D8467" s="142"/>
      <c r="E8467" s="142"/>
      <c r="F8467" s="141"/>
      <c r="G8467" s="126"/>
      <c r="H8467" s="126"/>
      <c r="I8467" s="126"/>
    </row>
    <row r="8468" spans="3:9" hidden="1" x14ac:dyDescent="0.2">
      <c r="C8468" s="126"/>
      <c r="D8468" s="142"/>
      <c r="E8468" s="142"/>
      <c r="F8468" s="141"/>
      <c r="G8468" s="126"/>
      <c r="H8468" s="126"/>
      <c r="I8468" s="126"/>
    </row>
    <row r="8469" spans="3:9" hidden="1" x14ac:dyDescent="0.2">
      <c r="C8469" s="126"/>
      <c r="D8469" s="142"/>
      <c r="E8469" s="142"/>
      <c r="F8469" s="141"/>
      <c r="G8469" s="126"/>
      <c r="H8469" s="126"/>
      <c r="I8469" s="126"/>
    </row>
    <row r="8470" spans="3:9" hidden="1" x14ac:dyDescent="0.2">
      <c r="C8470" s="126"/>
      <c r="D8470" s="142"/>
      <c r="E8470" s="142"/>
      <c r="F8470" s="141"/>
      <c r="G8470" s="126"/>
      <c r="H8470" s="126"/>
      <c r="I8470" s="126"/>
    </row>
    <row r="8471" spans="3:9" hidden="1" x14ac:dyDescent="0.2">
      <c r="C8471" s="126"/>
      <c r="D8471" s="142"/>
      <c r="E8471" s="142"/>
      <c r="F8471" s="141"/>
      <c r="G8471" s="126"/>
      <c r="H8471" s="126"/>
      <c r="I8471" s="126"/>
    </row>
    <row r="8472" spans="3:9" hidden="1" x14ac:dyDescent="0.2">
      <c r="C8472" s="126"/>
      <c r="D8472" s="142"/>
      <c r="E8472" s="142"/>
      <c r="F8472" s="141"/>
      <c r="G8472" s="126"/>
      <c r="H8472" s="126"/>
      <c r="I8472" s="126"/>
    </row>
    <row r="8473" spans="3:9" hidden="1" x14ac:dyDescent="0.2">
      <c r="C8473" s="126"/>
      <c r="D8473" s="142"/>
      <c r="E8473" s="142"/>
      <c r="F8473" s="141"/>
      <c r="G8473" s="126"/>
      <c r="H8473" s="126"/>
      <c r="I8473" s="126"/>
    </row>
    <row r="8474" spans="3:9" hidden="1" x14ac:dyDescent="0.2">
      <c r="C8474" s="126"/>
      <c r="D8474" s="142"/>
      <c r="E8474" s="142"/>
      <c r="F8474" s="141"/>
      <c r="G8474" s="126"/>
      <c r="H8474" s="126"/>
      <c r="I8474" s="126"/>
    </row>
    <row r="8475" spans="3:9" hidden="1" x14ac:dyDescent="0.2">
      <c r="C8475" s="126"/>
      <c r="D8475" s="142"/>
      <c r="E8475" s="142"/>
      <c r="F8475" s="141"/>
      <c r="G8475" s="126"/>
      <c r="H8475" s="126"/>
      <c r="I8475" s="126"/>
    </row>
    <row r="8476" spans="3:9" hidden="1" x14ac:dyDescent="0.2">
      <c r="C8476" s="126"/>
      <c r="D8476" s="142"/>
      <c r="E8476" s="142"/>
      <c r="F8476" s="141"/>
      <c r="G8476" s="126"/>
      <c r="H8476" s="126"/>
      <c r="I8476" s="126"/>
    </row>
    <row r="8477" spans="3:9" hidden="1" x14ac:dyDescent="0.2">
      <c r="C8477" s="126"/>
      <c r="D8477" s="142"/>
      <c r="E8477" s="142"/>
      <c r="F8477" s="141"/>
      <c r="G8477" s="126"/>
      <c r="H8477" s="126"/>
      <c r="I8477" s="126"/>
    </row>
    <row r="8478" spans="3:9" hidden="1" x14ac:dyDescent="0.2">
      <c r="C8478" s="126"/>
      <c r="D8478" s="142"/>
      <c r="E8478" s="142"/>
      <c r="F8478" s="141"/>
      <c r="G8478" s="126"/>
      <c r="H8478" s="126"/>
      <c r="I8478" s="126"/>
    </row>
    <row r="8479" spans="3:9" hidden="1" x14ac:dyDescent="0.2">
      <c r="C8479" s="126"/>
      <c r="D8479" s="142"/>
      <c r="E8479" s="142"/>
      <c r="F8479" s="141"/>
      <c r="G8479" s="126"/>
      <c r="H8479" s="126"/>
      <c r="I8479" s="126"/>
    </row>
    <row r="8480" spans="3:9" hidden="1" x14ac:dyDescent="0.2">
      <c r="C8480" s="126"/>
      <c r="D8480" s="142"/>
      <c r="E8480" s="142"/>
      <c r="F8480" s="141"/>
      <c r="G8480" s="126"/>
      <c r="H8480" s="126"/>
      <c r="I8480" s="126"/>
    </row>
    <row r="8481" spans="3:9" hidden="1" x14ac:dyDescent="0.2">
      <c r="C8481" s="126"/>
      <c r="D8481" s="142"/>
      <c r="E8481" s="142"/>
      <c r="F8481" s="141"/>
      <c r="G8481" s="126"/>
      <c r="H8481" s="126"/>
      <c r="I8481" s="126"/>
    </row>
    <row r="8482" spans="3:9" hidden="1" x14ac:dyDescent="0.2">
      <c r="C8482" s="126"/>
      <c r="D8482" s="142"/>
      <c r="E8482" s="142"/>
      <c r="F8482" s="141"/>
      <c r="G8482" s="126"/>
      <c r="H8482" s="126"/>
      <c r="I8482" s="126"/>
    </row>
    <row r="8483" spans="3:9" hidden="1" x14ac:dyDescent="0.2">
      <c r="C8483" s="126"/>
      <c r="D8483" s="142"/>
      <c r="E8483" s="142"/>
      <c r="F8483" s="141"/>
      <c r="G8483" s="126"/>
      <c r="H8483" s="126"/>
      <c r="I8483" s="126"/>
    </row>
    <row r="8484" spans="3:9" hidden="1" x14ac:dyDescent="0.2">
      <c r="C8484" s="126"/>
      <c r="D8484" s="142"/>
      <c r="E8484" s="142"/>
      <c r="F8484" s="141"/>
      <c r="G8484" s="126"/>
      <c r="H8484" s="126"/>
      <c r="I8484" s="126"/>
    </row>
    <row r="8485" spans="3:9" hidden="1" x14ac:dyDescent="0.2">
      <c r="C8485" s="126"/>
      <c r="D8485" s="142"/>
      <c r="E8485" s="142"/>
      <c r="F8485" s="141"/>
      <c r="G8485" s="126"/>
      <c r="H8485" s="126"/>
      <c r="I8485" s="126"/>
    </row>
    <row r="8486" spans="3:9" hidden="1" x14ac:dyDescent="0.2">
      <c r="C8486" s="126"/>
      <c r="D8486" s="142"/>
      <c r="E8486" s="142"/>
      <c r="F8486" s="141"/>
      <c r="G8486" s="126"/>
      <c r="H8486" s="126"/>
      <c r="I8486" s="126"/>
    </row>
    <row r="8487" spans="3:9" hidden="1" x14ac:dyDescent="0.2">
      <c r="C8487" s="126"/>
      <c r="D8487" s="142"/>
      <c r="E8487" s="142"/>
      <c r="F8487" s="141"/>
      <c r="G8487" s="126"/>
      <c r="H8487" s="126"/>
      <c r="I8487" s="126"/>
    </row>
    <row r="8488" spans="3:9" hidden="1" x14ac:dyDescent="0.2">
      <c r="C8488" s="126"/>
      <c r="D8488" s="142"/>
      <c r="E8488" s="142"/>
      <c r="F8488" s="141"/>
      <c r="G8488" s="126"/>
      <c r="H8488" s="126"/>
      <c r="I8488" s="126"/>
    </row>
    <row r="8489" spans="3:9" hidden="1" x14ac:dyDescent="0.2">
      <c r="C8489" s="126"/>
      <c r="D8489" s="142"/>
      <c r="E8489" s="142"/>
      <c r="F8489" s="141"/>
      <c r="G8489" s="126"/>
      <c r="H8489" s="126"/>
      <c r="I8489" s="126"/>
    </row>
    <row r="8490" spans="3:9" hidden="1" x14ac:dyDescent="0.2">
      <c r="C8490" s="126"/>
      <c r="D8490" s="142"/>
      <c r="E8490" s="142"/>
      <c r="F8490" s="141"/>
      <c r="G8490" s="126"/>
      <c r="H8490" s="126"/>
      <c r="I8490" s="126"/>
    </row>
    <row r="8491" spans="3:9" hidden="1" x14ac:dyDescent="0.2">
      <c r="C8491" s="126"/>
      <c r="D8491" s="142"/>
      <c r="E8491" s="142"/>
      <c r="F8491" s="141"/>
      <c r="G8491" s="126"/>
      <c r="H8491" s="126"/>
      <c r="I8491" s="126"/>
    </row>
    <row r="8492" spans="3:9" hidden="1" x14ac:dyDescent="0.2">
      <c r="C8492" s="126"/>
      <c r="D8492" s="142"/>
      <c r="E8492" s="142"/>
      <c r="F8492" s="141"/>
      <c r="G8492" s="126"/>
      <c r="H8492" s="126"/>
      <c r="I8492" s="126"/>
    </row>
    <row r="8493" spans="3:9" hidden="1" x14ac:dyDescent="0.2">
      <c r="C8493" s="126"/>
      <c r="D8493" s="142"/>
      <c r="E8493" s="142"/>
      <c r="F8493" s="141"/>
      <c r="G8493" s="126"/>
      <c r="H8493" s="126"/>
      <c r="I8493" s="126"/>
    </row>
    <row r="8494" spans="3:9" hidden="1" x14ac:dyDescent="0.2">
      <c r="C8494" s="126"/>
      <c r="D8494" s="142"/>
      <c r="E8494" s="142"/>
      <c r="F8494" s="141"/>
      <c r="G8494" s="126"/>
      <c r="H8494" s="126"/>
      <c r="I8494" s="126"/>
    </row>
    <row r="8495" spans="3:9" hidden="1" x14ac:dyDescent="0.2">
      <c r="C8495" s="126"/>
      <c r="D8495" s="142"/>
      <c r="E8495" s="142"/>
      <c r="F8495" s="141"/>
      <c r="G8495" s="126"/>
      <c r="H8495" s="126"/>
      <c r="I8495" s="126"/>
    </row>
    <row r="8496" spans="3:9" hidden="1" x14ac:dyDescent="0.2">
      <c r="C8496" s="126"/>
      <c r="D8496" s="142"/>
      <c r="E8496" s="142"/>
      <c r="F8496" s="141"/>
      <c r="G8496" s="126"/>
      <c r="H8496" s="126"/>
      <c r="I8496" s="126"/>
    </row>
    <row r="8497" spans="3:9" hidden="1" x14ac:dyDescent="0.2">
      <c r="C8497" s="126"/>
      <c r="D8497" s="142"/>
      <c r="E8497" s="142"/>
      <c r="F8497" s="141"/>
      <c r="G8497" s="126"/>
      <c r="H8497" s="126"/>
      <c r="I8497" s="126"/>
    </row>
    <row r="8498" spans="3:9" hidden="1" x14ac:dyDescent="0.2">
      <c r="C8498" s="126"/>
      <c r="D8498" s="142"/>
      <c r="E8498" s="142"/>
      <c r="F8498" s="141"/>
      <c r="G8498" s="126"/>
      <c r="H8498" s="126"/>
      <c r="I8498" s="126"/>
    </row>
    <row r="8499" spans="3:9" hidden="1" x14ac:dyDescent="0.2">
      <c r="C8499" s="126"/>
      <c r="D8499" s="142"/>
      <c r="E8499" s="142"/>
      <c r="F8499" s="141"/>
      <c r="G8499" s="126"/>
      <c r="H8499" s="126"/>
      <c r="I8499" s="126"/>
    </row>
    <row r="8500" spans="3:9" hidden="1" x14ac:dyDescent="0.2">
      <c r="C8500" s="126"/>
      <c r="D8500" s="142"/>
      <c r="E8500" s="142"/>
      <c r="F8500" s="141"/>
      <c r="G8500" s="126"/>
      <c r="H8500" s="126"/>
      <c r="I8500" s="126"/>
    </row>
    <row r="8501" spans="3:9" hidden="1" x14ac:dyDescent="0.2">
      <c r="C8501" s="126"/>
      <c r="D8501" s="142"/>
      <c r="E8501" s="142"/>
      <c r="F8501" s="141"/>
      <c r="G8501" s="126"/>
      <c r="H8501" s="126"/>
      <c r="I8501" s="126"/>
    </row>
    <row r="8502" spans="3:9" hidden="1" x14ac:dyDescent="0.2">
      <c r="C8502" s="126"/>
      <c r="D8502" s="142"/>
      <c r="E8502" s="142"/>
      <c r="F8502" s="141"/>
      <c r="G8502" s="126"/>
      <c r="H8502" s="126"/>
      <c r="I8502" s="126"/>
    </row>
    <row r="8503" spans="3:9" hidden="1" x14ac:dyDescent="0.2">
      <c r="C8503" s="126"/>
      <c r="D8503" s="142"/>
      <c r="E8503" s="142"/>
      <c r="F8503" s="141"/>
      <c r="G8503" s="126"/>
      <c r="H8503" s="126"/>
      <c r="I8503" s="126"/>
    </row>
    <row r="8504" spans="3:9" hidden="1" x14ac:dyDescent="0.2">
      <c r="C8504" s="126"/>
      <c r="D8504" s="142"/>
      <c r="E8504" s="142"/>
      <c r="F8504" s="141"/>
      <c r="G8504" s="126"/>
      <c r="H8504" s="126"/>
      <c r="I8504" s="126"/>
    </row>
    <row r="8505" spans="3:9" hidden="1" x14ac:dyDescent="0.2">
      <c r="C8505" s="126"/>
      <c r="D8505" s="142"/>
      <c r="E8505" s="142"/>
      <c r="F8505" s="141"/>
      <c r="G8505" s="126"/>
      <c r="H8505" s="126"/>
      <c r="I8505" s="126"/>
    </row>
    <row r="8506" spans="3:9" hidden="1" x14ac:dyDescent="0.2">
      <c r="C8506" s="126"/>
      <c r="D8506" s="142"/>
      <c r="E8506" s="142"/>
      <c r="F8506" s="141"/>
      <c r="G8506" s="126"/>
      <c r="H8506" s="126"/>
      <c r="I8506" s="126"/>
    </row>
    <row r="8507" spans="3:9" hidden="1" x14ac:dyDescent="0.2">
      <c r="C8507" s="126"/>
      <c r="D8507" s="142"/>
      <c r="E8507" s="142"/>
      <c r="F8507" s="141"/>
      <c r="G8507" s="126"/>
      <c r="H8507" s="126"/>
      <c r="I8507" s="126"/>
    </row>
    <row r="8508" spans="3:9" hidden="1" x14ac:dyDescent="0.2">
      <c r="C8508" s="126"/>
      <c r="D8508" s="142"/>
      <c r="E8508" s="142"/>
      <c r="F8508" s="141"/>
      <c r="G8508" s="126"/>
      <c r="H8508" s="126"/>
      <c r="I8508" s="126"/>
    </row>
    <row r="8509" spans="3:9" hidden="1" x14ac:dyDescent="0.2">
      <c r="C8509" s="126"/>
      <c r="D8509" s="142"/>
      <c r="E8509" s="142"/>
      <c r="F8509" s="141"/>
      <c r="G8509" s="126"/>
      <c r="H8509" s="126"/>
      <c r="I8509" s="126"/>
    </row>
    <row r="8510" spans="3:9" hidden="1" x14ac:dyDescent="0.2">
      <c r="C8510" s="126"/>
      <c r="D8510" s="142"/>
      <c r="E8510" s="142"/>
      <c r="F8510" s="141"/>
      <c r="G8510" s="126"/>
      <c r="H8510" s="126"/>
      <c r="I8510" s="126"/>
    </row>
    <row r="8511" spans="3:9" hidden="1" x14ac:dyDescent="0.2">
      <c r="C8511" s="126"/>
      <c r="D8511" s="142"/>
      <c r="E8511" s="142"/>
      <c r="F8511" s="141"/>
      <c r="G8511" s="126"/>
      <c r="H8511" s="126"/>
      <c r="I8511" s="126"/>
    </row>
    <row r="8512" spans="3:9" hidden="1" x14ac:dyDescent="0.2">
      <c r="C8512" s="126"/>
      <c r="D8512" s="142"/>
      <c r="E8512" s="142"/>
      <c r="F8512" s="141"/>
      <c r="G8512" s="126"/>
      <c r="H8512" s="126"/>
      <c r="I8512" s="126"/>
    </row>
    <row r="8513" spans="3:9" hidden="1" x14ac:dyDescent="0.2">
      <c r="C8513" s="126"/>
      <c r="D8513" s="142"/>
      <c r="E8513" s="142"/>
      <c r="F8513" s="141"/>
      <c r="G8513" s="126"/>
      <c r="H8513" s="126"/>
      <c r="I8513" s="126"/>
    </row>
    <row r="8514" spans="3:9" hidden="1" x14ac:dyDescent="0.2">
      <c r="C8514" s="126"/>
      <c r="D8514" s="142"/>
      <c r="E8514" s="142"/>
      <c r="F8514" s="141"/>
      <c r="G8514" s="126"/>
      <c r="H8514" s="126"/>
      <c r="I8514" s="126"/>
    </row>
    <row r="8515" spans="3:9" hidden="1" x14ac:dyDescent="0.2">
      <c r="C8515" s="126"/>
      <c r="D8515" s="142"/>
      <c r="E8515" s="142"/>
      <c r="F8515" s="141"/>
      <c r="G8515" s="126"/>
      <c r="H8515" s="126"/>
      <c r="I8515" s="126"/>
    </row>
    <row r="8516" spans="3:9" hidden="1" x14ac:dyDescent="0.2">
      <c r="C8516" s="126"/>
      <c r="D8516" s="142"/>
      <c r="E8516" s="142"/>
      <c r="F8516" s="141"/>
      <c r="G8516" s="126"/>
      <c r="H8516" s="126"/>
      <c r="I8516" s="126"/>
    </row>
    <row r="8517" spans="3:9" hidden="1" x14ac:dyDescent="0.2">
      <c r="C8517" s="126"/>
      <c r="D8517" s="142"/>
      <c r="E8517" s="142"/>
      <c r="F8517" s="141"/>
      <c r="G8517" s="126"/>
      <c r="H8517" s="126"/>
      <c r="I8517" s="126"/>
    </row>
    <row r="8518" spans="3:9" hidden="1" x14ac:dyDescent="0.2">
      <c r="C8518" s="126"/>
      <c r="D8518" s="142"/>
      <c r="E8518" s="142"/>
      <c r="F8518" s="141"/>
      <c r="G8518" s="126"/>
      <c r="H8518" s="126"/>
      <c r="I8518" s="126"/>
    </row>
    <row r="8519" spans="3:9" hidden="1" x14ac:dyDescent="0.2">
      <c r="C8519" s="126"/>
      <c r="D8519" s="142"/>
      <c r="E8519" s="142"/>
      <c r="F8519" s="141"/>
      <c r="G8519" s="126"/>
      <c r="H8519" s="126"/>
      <c r="I8519" s="126"/>
    </row>
    <row r="8520" spans="3:9" hidden="1" x14ac:dyDescent="0.2">
      <c r="C8520" s="126"/>
      <c r="D8520" s="142"/>
      <c r="E8520" s="142"/>
      <c r="F8520" s="141"/>
      <c r="G8520" s="126"/>
      <c r="H8520" s="126"/>
      <c r="I8520" s="126"/>
    </row>
    <row r="8521" spans="3:9" hidden="1" x14ac:dyDescent="0.2">
      <c r="C8521" s="126"/>
      <c r="D8521" s="142"/>
      <c r="E8521" s="142"/>
      <c r="F8521" s="141"/>
      <c r="G8521" s="126"/>
      <c r="H8521" s="126"/>
      <c r="I8521" s="126"/>
    </row>
    <row r="8522" spans="3:9" hidden="1" x14ac:dyDescent="0.2">
      <c r="C8522" s="126"/>
      <c r="D8522" s="142"/>
      <c r="E8522" s="142"/>
      <c r="F8522" s="141"/>
      <c r="G8522" s="126"/>
      <c r="H8522" s="126"/>
      <c r="I8522" s="126"/>
    </row>
    <row r="8523" spans="3:9" hidden="1" x14ac:dyDescent="0.2">
      <c r="C8523" s="126"/>
      <c r="D8523" s="142"/>
      <c r="E8523" s="142"/>
      <c r="F8523" s="141"/>
      <c r="G8523" s="126"/>
      <c r="H8523" s="126"/>
      <c r="I8523" s="126"/>
    </row>
    <row r="8524" spans="3:9" hidden="1" x14ac:dyDescent="0.2">
      <c r="C8524" s="126"/>
      <c r="D8524" s="142"/>
      <c r="E8524" s="142"/>
      <c r="F8524" s="141"/>
      <c r="G8524" s="126"/>
      <c r="H8524" s="126"/>
      <c r="I8524" s="126"/>
    </row>
    <row r="8525" spans="3:9" hidden="1" x14ac:dyDescent="0.2">
      <c r="C8525" s="126"/>
      <c r="D8525" s="142"/>
      <c r="E8525" s="142"/>
      <c r="F8525" s="141"/>
      <c r="G8525" s="126"/>
      <c r="H8525" s="126"/>
      <c r="I8525" s="126"/>
    </row>
    <row r="8526" spans="3:9" hidden="1" x14ac:dyDescent="0.2">
      <c r="C8526" s="126"/>
      <c r="D8526" s="142"/>
      <c r="E8526" s="142"/>
      <c r="F8526" s="141"/>
      <c r="G8526" s="126"/>
      <c r="H8526" s="126"/>
      <c r="I8526" s="126"/>
    </row>
    <row r="8527" spans="3:9" hidden="1" x14ac:dyDescent="0.2">
      <c r="C8527" s="126"/>
      <c r="D8527" s="142"/>
      <c r="E8527" s="142"/>
      <c r="F8527" s="141"/>
      <c r="G8527" s="126"/>
      <c r="H8527" s="126"/>
      <c r="I8527" s="126"/>
    </row>
    <row r="8528" spans="3:9" hidden="1" x14ac:dyDescent="0.2">
      <c r="C8528" s="126"/>
      <c r="D8528" s="142"/>
      <c r="E8528" s="142"/>
      <c r="F8528" s="141"/>
      <c r="G8528" s="126"/>
      <c r="H8528" s="126"/>
      <c r="I8528" s="126"/>
    </row>
    <row r="8529" spans="3:9" hidden="1" x14ac:dyDescent="0.2">
      <c r="C8529" s="126"/>
      <c r="D8529" s="142"/>
      <c r="E8529" s="142"/>
      <c r="F8529" s="141"/>
      <c r="G8529" s="126"/>
      <c r="H8529" s="126"/>
      <c r="I8529" s="126"/>
    </row>
    <row r="8530" spans="3:9" hidden="1" x14ac:dyDescent="0.2">
      <c r="C8530" s="126"/>
      <c r="D8530" s="142"/>
      <c r="E8530" s="142"/>
      <c r="F8530" s="141"/>
      <c r="G8530" s="126"/>
      <c r="H8530" s="126"/>
      <c r="I8530" s="126"/>
    </row>
    <row r="8531" spans="3:9" hidden="1" x14ac:dyDescent="0.2">
      <c r="C8531" s="126"/>
      <c r="D8531" s="142"/>
      <c r="E8531" s="142"/>
      <c r="F8531" s="141"/>
      <c r="G8531" s="126"/>
      <c r="H8531" s="126"/>
      <c r="I8531" s="126"/>
    </row>
    <row r="8532" spans="3:9" hidden="1" x14ac:dyDescent="0.2">
      <c r="C8532" s="126"/>
      <c r="D8532" s="142"/>
      <c r="E8532" s="142"/>
      <c r="F8532" s="141"/>
      <c r="G8532" s="126"/>
      <c r="H8532" s="126"/>
      <c r="I8532" s="126"/>
    </row>
    <row r="8533" spans="3:9" hidden="1" x14ac:dyDescent="0.2">
      <c r="C8533" s="126"/>
      <c r="D8533" s="142"/>
      <c r="E8533" s="142"/>
      <c r="F8533" s="141"/>
      <c r="G8533" s="126"/>
      <c r="H8533" s="126"/>
      <c r="I8533" s="126"/>
    </row>
    <row r="8534" spans="3:9" hidden="1" x14ac:dyDescent="0.2">
      <c r="C8534" s="126"/>
      <c r="D8534" s="142"/>
      <c r="E8534" s="142"/>
      <c r="F8534" s="141"/>
      <c r="G8534" s="126"/>
      <c r="H8534" s="126"/>
      <c r="I8534" s="126"/>
    </row>
    <row r="8535" spans="3:9" hidden="1" x14ac:dyDescent="0.2">
      <c r="C8535" s="126"/>
      <c r="D8535" s="142"/>
      <c r="E8535" s="142"/>
      <c r="F8535" s="141"/>
      <c r="G8535" s="126"/>
      <c r="H8535" s="126"/>
      <c r="I8535" s="126"/>
    </row>
    <row r="8536" spans="3:9" hidden="1" x14ac:dyDescent="0.2">
      <c r="C8536" s="126"/>
      <c r="D8536" s="142"/>
      <c r="E8536" s="142"/>
      <c r="F8536" s="141"/>
      <c r="G8536" s="126"/>
      <c r="H8536" s="126"/>
      <c r="I8536" s="126"/>
    </row>
    <row r="8537" spans="3:9" hidden="1" x14ac:dyDescent="0.2">
      <c r="C8537" s="126"/>
      <c r="D8537" s="142"/>
      <c r="E8537" s="142"/>
      <c r="F8537" s="141"/>
      <c r="G8537" s="126"/>
      <c r="H8537" s="126"/>
      <c r="I8537" s="126"/>
    </row>
    <row r="8538" spans="3:9" hidden="1" x14ac:dyDescent="0.2">
      <c r="C8538" s="126"/>
      <c r="D8538" s="142"/>
      <c r="E8538" s="142"/>
      <c r="F8538" s="141"/>
      <c r="G8538" s="126"/>
      <c r="H8538" s="126"/>
      <c r="I8538" s="126"/>
    </row>
    <row r="8539" spans="3:9" hidden="1" x14ac:dyDescent="0.2">
      <c r="C8539" s="126"/>
      <c r="D8539" s="142"/>
      <c r="E8539" s="142"/>
      <c r="F8539" s="141"/>
      <c r="G8539" s="126"/>
      <c r="H8539" s="126"/>
      <c r="I8539" s="126"/>
    </row>
    <row r="8540" spans="3:9" hidden="1" x14ac:dyDescent="0.2">
      <c r="C8540" s="126"/>
      <c r="D8540" s="142"/>
      <c r="E8540" s="142"/>
      <c r="F8540" s="141"/>
      <c r="G8540" s="126"/>
      <c r="H8540" s="126"/>
      <c r="I8540" s="126"/>
    </row>
    <row r="8541" spans="3:9" hidden="1" x14ac:dyDescent="0.2">
      <c r="C8541" s="126"/>
      <c r="D8541" s="142"/>
      <c r="E8541" s="142"/>
      <c r="F8541" s="141"/>
      <c r="G8541" s="126"/>
      <c r="H8541" s="126"/>
      <c r="I8541" s="126"/>
    </row>
    <row r="8542" spans="3:9" hidden="1" x14ac:dyDescent="0.2">
      <c r="C8542" s="126"/>
      <c r="D8542" s="142"/>
      <c r="E8542" s="142"/>
      <c r="F8542" s="141"/>
      <c r="G8542" s="126"/>
      <c r="H8542" s="126"/>
      <c r="I8542" s="126"/>
    </row>
    <row r="8543" spans="3:9" hidden="1" x14ac:dyDescent="0.2">
      <c r="C8543" s="126"/>
      <c r="D8543" s="142"/>
      <c r="E8543" s="142"/>
      <c r="F8543" s="141"/>
      <c r="G8543" s="126"/>
      <c r="H8543" s="126"/>
      <c r="I8543" s="126"/>
    </row>
    <row r="8544" spans="3:9" hidden="1" x14ac:dyDescent="0.2">
      <c r="C8544" s="126"/>
      <c r="D8544" s="142"/>
      <c r="E8544" s="142"/>
      <c r="F8544" s="141"/>
      <c r="G8544" s="126"/>
      <c r="H8544" s="126"/>
      <c r="I8544" s="126"/>
    </row>
    <row r="8545" spans="3:9" hidden="1" x14ac:dyDescent="0.2">
      <c r="C8545" s="126"/>
      <c r="D8545" s="142"/>
      <c r="E8545" s="142"/>
      <c r="F8545" s="141"/>
      <c r="G8545" s="126"/>
      <c r="H8545" s="126"/>
      <c r="I8545" s="126"/>
    </row>
    <row r="8546" spans="3:9" hidden="1" x14ac:dyDescent="0.2">
      <c r="C8546" s="126"/>
      <c r="D8546" s="142"/>
      <c r="E8546" s="142"/>
      <c r="F8546" s="141"/>
      <c r="G8546" s="126"/>
      <c r="H8546" s="126"/>
      <c r="I8546" s="126"/>
    </row>
    <row r="8547" spans="3:9" hidden="1" x14ac:dyDescent="0.2">
      <c r="C8547" s="126"/>
      <c r="D8547" s="142"/>
      <c r="E8547" s="142"/>
      <c r="F8547" s="141"/>
      <c r="G8547" s="126"/>
      <c r="H8547" s="126"/>
      <c r="I8547" s="126"/>
    </row>
    <row r="8548" spans="3:9" hidden="1" x14ac:dyDescent="0.2">
      <c r="C8548" s="126"/>
      <c r="D8548" s="142"/>
      <c r="E8548" s="142"/>
      <c r="F8548" s="141"/>
      <c r="G8548" s="126"/>
      <c r="H8548" s="126"/>
      <c r="I8548" s="126"/>
    </row>
    <row r="8549" spans="3:9" hidden="1" x14ac:dyDescent="0.2">
      <c r="C8549" s="126"/>
      <c r="D8549" s="142"/>
      <c r="E8549" s="142"/>
      <c r="F8549" s="141"/>
      <c r="G8549" s="126"/>
      <c r="H8549" s="126"/>
      <c r="I8549" s="126"/>
    </row>
    <row r="8550" spans="3:9" hidden="1" x14ac:dyDescent="0.2">
      <c r="C8550" s="126"/>
      <c r="D8550" s="142"/>
      <c r="E8550" s="142"/>
      <c r="F8550" s="141"/>
      <c r="G8550" s="126"/>
      <c r="H8550" s="126"/>
      <c r="I8550" s="126"/>
    </row>
    <row r="8551" spans="3:9" hidden="1" x14ac:dyDescent="0.2">
      <c r="C8551" s="126"/>
      <c r="D8551" s="142"/>
      <c r="E8551" s="142"/>
      <c r="F8551" s="141"/>
      <c r="G8551" s="126"/>
      <c r="H8551" s="126"/>
      <c r="I8551" s="126"/>
    </row>
    <row r="8552" spans="3:9" hidden="1" x14ac:dyDescent="0.2">
      <c r="C8552" s="126"/>
      <c r="D8552" s="142"/>
      <c r="E8552" s="142"/>
      <c r="F8552" s="141"/>
      <c r="G8552" s="126"/>
      <c r="H8552" s="126"/>
      <c r="I8552" s="126"/>
    </row>
    <row r="8553" spans="3:9" hidden="1" x14ac:dyDescent="0.2">
      <c r="C8553" s="126"/>
      <c r="D8553" s="142"/>
      <c r="E8553" s="142"/>
      <c r="F8553" s="141"/>
      <c r="G8553" s="126"/>
      <c r="H8553" s="126"/>
      <c r="I8553" s="126"/>
    </row>
    <row r="8554" spans="3:9" hidden="1" x14ac:dyDescent="0.2">
      <c r="C8554" s="126"/>
      <c r="D8554" s="142"/>
      <c r="E8554" s="142"/>
      <c r="F8554" s="141"/>
      <c r="G8554" s="126"/>
      <c r="H8554" s="126"/>
      <c r="I8554" s="126"/>
    </row>
    <row r="8555" spans="3:9" hidden="1" x14ac:dyDescent="0.2">
      <c r="C8555" s="126"/>
      <c r="D8555" s="142"/>
      <c r="E8555" s="142"/>
      <c r="F8555" s="141"/>
      <c r="G8555" s="126"/>
      <c r="H8555" s="126"/>
      <c r="I8555" s="126"/>
    </row>
    <row r="8556" spans="3:9" hidden="1" x14ac:dyDescent="0.2">
      <c r="C8556" s="126"/>
      <c r="D8556" s="142"/>
      <c r="E8556" s="142"/>
      <c r="F8556" s="141"/>
      <c r="G8556" s="126"/>
      <c r="H8556" s="126"/>
      <c r="I8556" s="126"/>
    </row>
    <row r="8557" spans="3:9" hidden="1" x14ac:dyDescent="0.2">
      <c r="C8557" s="126"/>
      <c r="D8557" s="142"/>
      <c r="E8557" s="142"/>
      <c r="F8557" s="141"/>
      <c r="G8557" s="126"/>
      <c r="H8557" s="126"/>
      <c r="I8557" s="126"/>
    </row>
    <row r="8558" spans="3:9" hidden="1" x14ac:dyDescent="0.2">
      <c r="C8558" s="126"/>
      <c r="D8558" s="142"/>
      <c r="E8558" s="142"/>
      <c r="F8558" s="141"/>
      <c r="G8558" s="126"/>
      <c r="H8558" s="126"/>
      <c r="I8558" s="126"/>
    </row>
    <row r="8559" spans="3:9" hidden="1" x14ac:dyDescent="0.2">
      <c r="C8559" s="126"/>
      <c r="D8559" s="142"/>
      <c r="E8559" s="142"/>
      <c r="F8559" s="141"/>
      <c r="G8559" s="126"/>
      <c r="H8559" s="126"/>
      <c r="I8559" s="126"/>
    </row>
    <row r="8560" spans="3:9" hidden="1" x14ac:dyDescent="0.2">
      <c r="C8560" s="126"/>
      <c r="D8560" s="142"/>
      <c r="E8560" s="142"/>
      <c r="F8560" s="141"/>
      <c r="G8560" s="126"/>
      <c r="H8560" s="126"/>
      <c r="I8560" s="126"/>
    </row>
    <row r="8561" spans="3:9" hidden="1" x14ac:dyDescent="0.2">
      <c r="C8561" s="126"/>
      <c r="D8561" s="142"/>
      <c r="E8561" s="142"/>
      <c r="F8561" s="141"/>
      <c r="G8561" s="126"/>
      <c r="H8561" s="126"/>
      <c r="I8561" s="126"/>
    </row>
    <row r="8562" spans="3:9" hidden="1" x14ac:dyDescent="0.2">
      <c r="C8562" s="126"/>
      <c r="D8562" s="142"/>
      <c r="E8562" s="142"/>
      <c r="F8562" s="141"/>
      <c r="G8562" s="126"/>
      <c r="H8562" s="126"/>
      <c r="I8562" s="126"/>
    </row>
    <row r="8563" spans="3:9" hidden="1" x14ac:dyDescent="0.2">
      <c r="C8563" s="126"/>
      <c r="D8563" s="142"/>
      <c r="E8563" s="142"/>
      <c r="F8563" s="141"/>
      <c r="G8563" s="126"/>
      <c r="H8563" s="126"/>
      <c r="I8563" s="126"/>
    </row>
    <row r="8564" spans="3:9" hidden="1" x14ac:dyDescent="0.2">
      <c r="C8564" s="126"/>
      <c r="D8564" s="142"/>
      <c r="E8564" s="142"/>
      <c r="F8564" s="141"/>
      <c r="G8564" s="126"/>
      <c r="H8564" s="126"/>
      <c r="I8564" s="126"/>
    </row>
    <row r="8565" spans="3:9" hidden="1" x14ac:dyDescent="0.2">
      <c r="C8565" s="126"/>
      <c r="D8565" s="142"/>
      <c r="E8565" s="142"/>
      <c r="F8565" s="141"/>
      <c r="G8565" s="126"/>
      <c r="H8565" s="126"/>
      <c r="I8565" s="126"/>
    </row>
    <row r="8566" spans="3:9" hidden="1" x14ac:dyDescent="0.2">
      <c r="C8566" s="126"/>
      <c r="D8566" s="142"/>
      <c r="E8566" s="142"/>
      <c r="F8566" s="141"/>
      <c r="G8566" s="126"/>
      <c r="H8566" s="126"/>
      <c r="I8566" s="126"/>
    </row>
    <row r="8567" spans="3:9" hidden="1" x14ac:dyDescent="0.2">
      <c r="C8567" s="126"/>
      <c r="D8567" s="142"/>
      <c r="E8567" s="142"/>
      <c r="F8567" s="141"/>
      <c r="G8567" s="126"/>
      <c r="H8567" s="126"/>
      <c r="I8567" s="126"/>
    </row>
    <row r="8568" spans="3:9" hidden="1" x14ac:dyDescent="0.2">
      <c r="C8568" s="126"/>
      <c r="D8568" s="142"/>
      <c r="E8568" s="142"/>
      <c r="F8568" s="141"/>
      <c r="G8568" s="126"/>
      <c r="H8568" s="126"/>
      <c r="I8568" s="126"/>
    </row>
    <row r="8569" spans="3:9" hidden="1" x14ac:dyDescent="0.2">
      <c r="C8569" s="126"/>
      <c r="D8569" s="142"/>
      <c r="E8569" s="142"/>
      <c r="F8569" s="141"/>
      <c r="G8569" s="126"/>
      <c r="H8569" s="126"/>
      <c r="I8569" s="126"/>
    </row>
    <row r="8570" spans="3:9" hidden="1" x14ac:dyDescent="0.2">
      <c r="C8570" s="126"/>
      <c r="D8570" s="142"/>
      <c r="E8570" s="142"/>
      <c r="F8570" s="141"/>
      <c r="G8570" s="126"/>
      <c r="H8570" s="126"/>
      <c r="I8570" s="126"/>
    </row>
    <row r="8571" spans="3:9" x14ac:dyDescent="0.2"/>
    <row r="8572" spans="3:9" x14ac:dyDescent="0.2"/>
    <row r="8573" spans="3:9" x14ac:dyDescent="0.2"/>
    <row r="8574" spans="3:9" x14ac:dyDescent="0.2"/>
    <row r="8575" spans="3:9" x14ac:dyDescent="0.2"/>
    <row r="8576" spans="3:9" x14ac:dyDescent="0.2"/>
    <row r="8577" x14ac:dyDescent="0.2"/>
    <row r="8578" x14ac:dyDescent="0.2"/>
    <row r="8579" x14ac:dyDescent="0.2"/>
    <row r="8580" x14ac:dyDescent="0.2"/>
    <row r="8581" x14ac:dyDescent="0.2"/>
    <row r="8582" x14ac:dyDescent="0.2"/>
    <row r="8583" x14ac:dyDescent="0.2"/>
    <row r="8584" x14ac:dyDescent="0.2"/>
    <row r="8585" x14ac:dyDescent="0.2"/>
    <row r="8586" x14ac:dyDescent="0.2"/>
    <row r="8587" x14ac:dyDescent="0.2"/>
    <row r="8588" x14ac:dyDescent="0.2"/>
    <row r="8589" x14ac:dyDescent="0.2"/>
    <row r="8590" x14ac:dyDescent="0.2"/>
    <row r="8591" x14ac:dyDescent="0.2"/>
    <row r="8592" x14ac:dyDescent="0.2"/>
    <row r="8593" x14ac:dyDescent="0.2"/>
    <row r="8594" x14ac:dyDescent="0.2"/>
    <row r="8595" x14ac:dyDescent="0.2"/>
    <row r="8596" x14ac:dyDescent="0.2"/>
    <row r="8597" x14ac:dyDescent="0.2"/>
    <row r="8598" x14ac:dyDescent="0.2"/>
    <row r="8599" x14ac:dyDescent="0.2"/>
    <row r="8600" x14ac:dyDescent="0.2"/>
    <row r="8601" x14ac:dyDescent="0.2"/>
    <row r="8602" x14ac:dyDescent="0.2"/>
    <row r="8603" x14ac:dyDescent="0.2"/>
    <row r="8604" x14ac:dyDescent="0.2"/>
    <row r="8605" x14ac:dyDescent="0.2"/>
    <row r="8606" x14ac:dyDescent="0.2"/>
    <row r="8607" x14ac:dyDescent="0.2"/>
    <row r="8608" x14ac:dyDescent="0.2"/>
    <row r="8609" x14ac:dyDescent="0.2"/>
    <row r="8610" x14ac:dyDescent="0.2"/>
    <row r="8611" x14ac:dyDescent="0.2"/>
    <row r="8612" x14ac:dyDescent="0.2"/>
    <row r="8613" x14ac:dyDescent="0.2"/>
    <row r="8614" x14ac:dyDescent="0.2"/>
    <row r="8615" x14ac:dyDescent="0.2"/>
    <row r="8616" x14ac:dyDescent="0.2"/>
    <row r="8617" x14ac:dyDescent="0.2"/>
    <row r="8618" x14ac:dyDescent="0.2"/>
    <row r="8619" x14ac:dyDescent="0.2"/>
    <row r="8620" x14ac:dyDescent="0.2"/>
    <row r="8621" x14ac:dyDescent="0.2"/>
    <row r="8622" x14ac:dyDescent="0.2"/>
    <row r="8623" x14ac:dyDescent="0.2"/>
    <row r="8624" x14ac:dyDescent="0.2"/>
    <row r="8625" x14ac:dyDescent="0.2"/>
    <row r="8626" x14ac:dyDescent="0.2"/>
    <row r="8627" x14ac:dyDescent="0.2"/>
    <row r="8628" x14ac:dyDescent="0.2"/>
    <row r="8629" x14ac:dyDescent="0.2"/>
    <row r="8630" x14ac:dyDescent="0.2"/>
    <row r="8631" x14ac:dyDescent="0.2"/>
    <row r="8632" x14ac:dyDescent="0.2"/>
    <row r="8633" x14ac:dyDescent="0.2"/>
    <row r="8634" x14ac:dyDescent="0.2"/>
    <row r="8635" x14ac:dyDescent="0.2"/>
    <row r="8636" x14ac:dyDescent="0.2"/>
    <row r="8637" x14ac:dyDescent="0.2"/>
    <row r="8638" x14ac:dyDescent="0.2"/>
    <row r="8639" x14ac:dyDescent="0.2"/>
    <row r="8640" x14ac:dyDescent="0.2"/>
    <row r="8641" x14ac:dyDescent="0.2"/>
    <row r="8642" x14ac:dyDescent="0.2"/>
    <row r="8643" x14ac:dyDescent="0.2"/>
    <row r="8644" x14ac:dyDescent="0.2"/>
    <row r="8645" x14ac:dyDescent="0.2"/>
    <row r="8646" x14ac:dyDescent="0.2"/>
    <row r="8647" x14ac:dyDescent="0.2"/>
    <row r="8648" x14ac:dyDescent="0.2"/>
    <row r="8649" x14ac:dyDescent="0.2"/>
    <row r="8650" x14ac:dyDescent="0.2"/>
    <row r="8651" x14ac:dyDescent="0.2"/>
    <row r="8652" x14ac:dyDescent="0.2"/>
    <row r="8653" x14ac:dyDescent="0.2"/>
    <row r="8654" x14ac:dyDescent="0.2"/>
    <row r="8655" x14ac:dyDescent="0.2"/>
    <row r="8656" x14ac:dyDescent="0.2"/>
    <row r="8657" x14ac:dyDescent="0.2"/>
    <row r="8658" x14ac:dyDescent="0.2"/>
    <row r="8659" x14ac:dyDescent="0.2"/>
    <row r="8660" x14ac:dyDescent="0.2"/>
    <row r="8661" x14ac:dyDescent="0.2"/>
    <row r="8662" x14ac:dyDescent="0.2"/>
    <row r="8663" x14ac:dyDescent="0.2"/>
    <row r="8664" x14ac:dyDescent="0.2"/>
    <row r="8665" x14ac:dyDescent="0.2"/>
    <row r="8666" x14ac:dyDescent="0.2"/>
    <row r="8667" x14ac:dyDescent="0.2"/>
    <row r="8668" x14ac:dyDescent="0.2"/>
    <row r="8669" x14ac:dyDescent="0.2"/>
    <row r="8670" x14ac:dyDescent="0.2"/>
    <row r="8671" x14ac:dyDescent="0.2"/>
    <row r="8672" x14ac:dyDescent="0.2"/>
    <row r="8673" x14ac:dyDescent="0.2"/>
    <row r="8674" x14ac:dyDescent="0.2"/>
    <row r="8675" x14ac:dyDescent="0.2"/>
    <row r="8676" x14ac:dyDescent="0.2"/>
    <row r="8677" x14ac:dyDescent="0.2"/>
    <row r="8678" x14ac:dyDescent="0.2"/>
    <row r="8679" x14ac:dyDescent="0.2"/>
    <row r="8680" x14ac:dyDescent="0.2"/>
    <row r="8681" x14ac:dyDescent="0.2"/>
    <row r="8682" x14ac:dyDescent="0.2"/>
    <row r="8683" x14ac:dyDescent="0.2"/>
    <row r="8684" x14ac:dyDescent="0.2"/>
    <row r="8685" x14ac:dyDescent="0.2"/>
    <row r="8686" x14ac:dyDescent="0.2"/>
    <row r="8687" x14ac:dyDescent="0.2"/>
    <row r="8688" x14ac:dyDescent="0.2"/>
    <row r="8689" x14ac:dyDescent="0.2"/>
    <row r="8690" x14ac:dyDescent="0.2"/>
    <row r="8691" x14ac:dyDescent="0.2"/>
    <row r="8692" x14ac:dyDescent="0.2"/>
    <row r="8693" x14ac:dyDescent="0.2"/>
    <row r="8694" x14ac:dyDescent="0.2"/>
    <row r="8695" x14ac:dyDescent="0.2"/>
    <row r="8696" x14ac:dyDescent="0.2"/>
    <row r="8697" x14ac:dyDescent="0.2"/>
    <row r="8698" x14ac:dyDescent="0.2"/>
    <row r="8699" x14ac:dyDescent="0.2"/>
    <row r="8700" x14ac:dyDescent="0.2"/>
    <row r="8701" x14ac:dyDescent="0.2"/>
    <row r="8702" x14ac:dyDescent="0.2"/>
    <row r="8703" x14ac:dyDescent="0.2"/>
    <row r="8704" x14ac:dyDescent="0.2"/>
    <row r="8705" x14ac:dyDescent="0.2"/>
    <row r="8706" x14ac:dyDescent="0.2"/>
    <row r="8707" x14ac:dyDescent="0.2"/>
    <row r="8708" x14ac:dyDescent="0.2"/>
    <row r="8709" x14ac:dyDescent="0.2"/>
    <row r="8710" x14ac:dyDescent="0.2"/>
    <row r="8711" x14ac:dyDescent="0.2"/>
    <row r="8712" x14ac:dyDescent="0.2"/>
    <row r="8713" x14ac:dyDescent="0.2"/>
    <row r="8714" x14ac:dyDescent="0.2"/>
    <row r="8715" x14ac:dyDescent="0.2"/>
    <row r="8716" x14ac:dyDescent="0.2"/>
    <row r="8717" x14ac:dyDescent="0.2"/>
    <row r="8718" x14ac:dyDescent="0.2"/>
    <row r="8719" x14ac:dyDescent="0.2"/>
    <row r="8720" x14ac:dyDescent="0.2"/>
    <row r="8721" x14ac:dyDescent="0.2"/>
    <row r="8722" x14ac:dyDescent="0.2"/>
    <row r="8723" x14ac:dyDescent="0.2"/>
    <row r="8724" x14ac:dyDescent="0.2"/>
    <row r="8725" x14ac:dyDescent="0.2"/>
    <row r="8726" x14ac:dyDescent="0.2"/>
    <row r="8727" x14ac:dyDescent="0.2"/>
    <row r="8728" x14ac:dyDescent="0.2"/>
    <row r="8729" x14ac:dyDescent="0.2"/>
    <row r="8730" x14ac:dyDescent="0.2"/>
    <row r="8731" x14ac:dyDescent="0.2"/>
    <row r="8732" x14ac:dyDescent="0.2"/>
    <row r="8733" x14ac:dyDescent="0.2"/>
    <row r="8734" x14ac:dyDescent="0.2"/>
    <row r="8735" x14ac:dyDescent="0.2"/>
    <row r="8736" x14ac:dyDescent="0.2"/>
    <row r="8737" x14ac:dyDescent="0.2"/>
    <row r="8738" x14ac:dyDescent="0.2"/>
    <row r="8739" x14ac:dyDescent="0.2"/>
    <row r="8740" x14ac:dyDescent="0.2"/>
    <row r="8741" x14ac:dyDescent="0.2"/>
    <row r="8742" x14ac:dyDescent="0.2"/>
    <row r="8743" x14ac:dyDescent="0.2"/>
    <row r="8744" x14ac:dyDescent="0.2"/>
    <row r="8745" x14ac:dyDescent="0.2"/>
    <row r="8746" x14ac:dyDescent="0.2"/>
    <row r="8747" x14ac:dyDescent="0.2"/>
    <row r="8748" x14ac:dyDescent="0.2"/>
    <row r="8749" x14ac:dyDescent="0.2"/>
    <row r="8750" x14ac:dyDescent="0.2"/>
    <row r="8751" x14ac:dyDescent="0.2"/>
    <row r="8752" x14ac:dyDescent="0.2"/>
    <row r="8753" x14ac:dyDescent="0.2"/>
    <row r="8754" x14ac:dyDescent="0.2"/>
    <row r="8755" x14ac:dyDescent="0.2"/>
    <row r="8756" x14ac:dyDescent="0.2"/>
    <row r="8757" x14ac:dyDescent="0.2"/>
    <row r="8758" x14ac:dyDescent="0.2"/>
    <row r="8759" x14ac:dyDescent="0.2"/>
    <row r="8760" x14ac:dyDescent="0.2"/>
    <row r="8761" x14ac:dyDescent="0.2"/>
    <row r="8762" x14ac:dyDescent="0.2"/>
    <row r="8763" x14ac:dyDescent="0.2"/>
    <row r="8764" x14ac:dyDescent="0.2"/>
    <row r="8765" x14ac:dyDescent="0.2"/>
    <row r="8766" x14ac:dyDescent="0.2"/>
    <row r="8767" x14ac:dyDescent="0.2"/>
    <row r="8768" x14ac:dyDescent="0.2"/>
    <row r="8769" x14ac:dyDescent="0.2"/>
    <row r="8770" x14ac:dyDescent="0.2"/>
    <row r="8771" x14ac:dyDescent="0.2"/>
    <row r="8772" x14ac:dyDescent="0.2"/>
    <row r="8773" x14ac:dyDescent="0.2"/>
    <row r="8774" x14ac:dyDescent="0.2"/>
    <row r="8775" x14ac:dyDescent="0.2"/>
    <row r="8776" x14ac:dyDescent="0.2"/>
    <row r="8777" x14ac:dyDescent="0.2"/>
    <row r="8778" x14ac:dyDescent="0.2"/>
    <row r="8779" x14ac:dyDescent="0.2"/>
    <row r="8780" x14ac:dyDescent="0.2"/>
    <row r="8781" x14ac:dyDescent="0.2"/>
    <row r="8782" x14ac:dyDescent="0.2"/>
    <row r="8783" x14ac:dyDescent="0.2"/>
    <row r="8784" x14ac:dyDescent="0.2"/>
    <row r="8785" x14ac:dyDescent="0.2"/>
    <row r="8786" x14ac:dyDescent="0.2"/>
    <row r="8787" x14ac:dyDescent="0.2"/>
    <row r="8788" x14ac:dyDescent="0.2"/>
    <row r="8789" x14ac:dyDescent="0.2"/>
    <row r="8790" x14ac:dyDescent="0.2"/>
    <row r="8791" x14ac:dyDescent="0.2"/>
    <row r="8792" x14ac:dyDescent="0.2"/>
    <row r="8793" x14ac:dyDescent="0.2"/>
    <row r="8794" x14ac:dyDescent="0.2"/>
    <row r="8795" x14ac:dyDescent="0.2"/>
    <row r="8796" x14ac:dyDescent="0.2"/>
    <row r="8797" x14ac:dyDescent="0.2"/>
    <row r="8798" x14ac:dyDescent="0.2"/>
    <row r="8799" x14ac:dyDescent="0.2"/>
    <row r="8800" x14ac:dyDescent="0.2"/>
    <row r="8801" x14ac:dyDescent="0.2"/>
    <row r="8802" x14ac:dyDescent="0.2"/>
    <row r="8803" x14ac:dyDescent="0.2"/>
    <row r="8804" x14ac:dyDescent="0.2"/>
    <row r="8805" x14ac:dyDescent="0.2"/>
    <row r="8806" x14ac:dyDescent="0.2"/>
    <row r="8807" x14ac:dyDescent="0.2"/>
    <row r="8808" x14ac:dyDescent="0.2"/>
    <row r="8809" x14ac:dyDescent="0.2"/>
    <row r="8810" x14ac:dyDescent="0.2"/>
    <row r="8811" x14ac:dyDescent="0.2"/>
    <row r="8812" x14ac:dyDescent="0.2"/>
    <row r="8813" x14ac:dyDescent="0.2"/>
    <row r="8814" x14ac:dyDescent="0.2"/>
    <row r="8815" x14ac:dyDescent="0.2"/>
    <row r="8816" x14ac:dyDescent="0.2"/>
    <row r="8817" x14ac:dyDescent="0.2"/>
    <row r="8818" x14ac:dyDescent="0.2"/>
    <row r="8819" x14ac:dyDescent="0.2"/>
    <row r="8820" x14ac:dyDescent="0.2"/>
    <row r="8821" x14ac:dyDescent="0.2"/>
    <row r="8822" x14ac:dyDescent="0.2"/>
    <row r="8823" x14ac:dyDescent="0.2"/>
    <row r="8824" x14ac:dyDescent="0.2"/>
    <row r="8825" x14ac:dyDescent="0.2"/>
    <row r="8826" x14ac:dyDescent="0.2"/>
    <row r="8827" x14ac:dyDescent="0.2"/>
    <row r="8828" x14ac:dyDescent="0.2"/>
    <row r="8829" x14ac:dyDescent="0.2"/>
    <row r="8830" x14ac:dyDescent="0.2"/>
    <row r="8831" x14ac:dyDescent="0.2"/>
    <row r="8832" x14ac:dyDescent="0.2"/>
    <row r="8833" x14ac:dyDescent="0.2"/>
    <row r="8834" x14ac:dyDescent="0.2"/>
    <row r="8835" x14ac:dyDescent="0.2"/>
    <row r="8836" x14ac:dyDescent="0.2"/>
    <row r="8837" x14ac:dyDescent="0.2"/>
    <row r="8838" x14ac:dyDescent="0.2"/>
    <row r="8839" x14ac:dyDescent="0.2"/>
    <row r="8840" x14ac:dyDescent="0.2"/>
    <row r="8841" x14ac:dyDescent="0.2"/>
    <row r="8842" x14ac:dyDescent="0.2"/>
    <row r="8843" x14ac:dyDescent="0.2"/>
    <row r="8844" x14ac:dyDescent="0.2"/>
    <row r="8845" x14ac:dyDescent="0.2"/>
    <row r="8846" x14ac:dyDescent="0.2"/>
    <row r="8847" x14ac:dyDescent="0.2"/>
    <row r="8848" x14ac:dyDescent="0.2"/>
    <row r="8849" x14ac:dyDescent="0.2"/>
    <row r="8850" x14ac:dyDescent="0.2"/>
    <row r="8851" x14ac:dyDescent="0.2"/>
    <row r="8852" x14ac:dyDescent="0.2"/>
    <row r="8853" x14ac:dyDescent="0.2"/>
    <row r="8854" x14ac:dyDescent="0.2"/>
    <row r="8855" x14ac:dyDescent="0.2"/>
    <row r="8856" x14ac:dyDescent="0.2"/>
    <row r="8857" x14ac:dyDescent="0.2"/>
    <row r="8858" x14ac:dyDescent="0.2"/>
    <row r="8859" x14ac:dyDescent="0.2"/>
    <row r="8860" x14ac:dyDescent="0.2"/>
    <row r="8861" x14ac:dyDescent="0.2"/>
    <row r="8862" x14ac:dyDescent="0.2"/>
    <row r="8863" x14ac:dyDescent="0.2"/>
    <row r="8864" x14ac:dyDescent="0.2"/>
    <row r="8865" x14ac:dyDescent="0.2"/>
    <row r="8866" x14ac:dyDescent="0.2"/>
    <row r="8867" x14ac:dyDescent="0.2"/>
    <row r="8868" x14ac:dyDescent="0.2"/>
    <row r="8869" x14ac:dyDescent="0.2"/>
    <row r="8870" x14ac:dyDescent="0.2"/>
    <row r="8871" x14ac:dyDescent="0.2"/>
    <row r="8872" x14ac:dyDescent="0.2"/>
    <row r="8873" x14ac:dyDescent="0.2"/>
    <row r="8874" x14ac:dyDescent="0.2"/>
    <row r="8875" x14ac:dyDescent="0.2"/>
    <row r="8876" x14ac:dyDescent="0.2"/>
    <row r="8877" x14ac:dyDescent="0.2"/>
    <row r="8878" x14ac:dyDescent="0.2"/>
    <row r="8879" x14ac:dyDescent="0.2"/>
    <row r="8880" x14ac:dyDescent="0.2"/>
    <row r="8881" x14ac:dyDescent="0.2"/>
    <row r="8882" x14ac:dyDescent="0.2"/>
    <row r="8883" x14ac:dyDescent="0.2"/>
    <row r="8884" x14ac:dyDescent="0.2"/>
    <row r="8885" x14ac:dyDescent="0.2"/>
    <row r="8886" x14ac:dyDescent="0.2"/>
    <row r="8887" x14ac:dyDescent="0.2"/>
    <row r="8888" x14ac:dyDescent="0.2"/>
    <row r="8889" x14ac:dyDescent="0.2"/>
    <row r="8890" x14ac:dyDescent="0.2"/>
    <row r="8891" x14ac:dyDescent="0.2"/>
    <row r="8892" x14ac:dyDescent="0.2"/>
    <row r="8893" x14ac:dyDescent="0.2"/>
    <row r="8894" x14ac:dyDescent="0.2"/>
    <row r="8895" x14ac:dyDescent="0.2"/>
    <row r="8896" x14ac:dyDescent="0.2"/>
    <row r="8897" x14ac:dyDescent="0.2"/>
    <row r="8898" x14ac:dyDescent="0.2"/>
    <row r="8899" x14ac:dyDescent="0.2"/>
    <row r="8900" x14ac:dyDescent="0.2"/>
    <row r="8901" x14ac:dyDescent="0.2"/>
    <row r="8902" x14ac:dyDescent="0.2"/>
    <row r="8903" x14ac:dyDescent="0.2"/>
    <row r="8904" x14ac:dyDescent="0.2"/>
    <row r="8905" x14ac:dyDescent="0.2"/>
    <row r="8906" x14ac:dyDescent="0.2"/>
    <row r="8907" x14ac:dyDescent="0.2"/>
    <row r="8908" x14ac:dyDescent="0.2"/>
    <row r="8909" x14ac:dyDescent="0.2"/>
    <row r="8910" x14ac:dyDescent="0.2"/>
    <row r="8911" x14ac:dyDescent="0.2"/>
    <row r="8912" x14ac:dyDescent="0.2"/>
    <row r="8913" x14ac:dyDescent="0.2"/>
    <row r="8914" x14ac:dyDescent="0.2"/>
    <row r="8915" x14ac:dyDescent="0.2"/>
    <row r="8916" x14ac:dyDescent="0.2"/>
    <row r="8917" x14ac:dyDescent="0.2"/>
    <row r="8918" x14ac:dyDescent="0.2"/>
    <row r="8919" x14ac:dyDescent="0.2"/>
    <row r="8920" x14ac:dyDescent="0.2"/>
    <row r="8921" x14ac:dyDescent="0.2"/>
    <row r="8922" x14ac:dyDescent="0.2"/>
    <row r="8923" x14ac:dyDescent="0.2"/>
    <row r="8924" x14ac:dyDescent="0.2"/>
    <row r="8925" x14ac:dyDescent="0.2"/>
    <row r="8926" x14ac:dyDescent="0.2"/>
    <row r="8927" x14ac:dyDescent="0.2"/>
    <row r="8928" x14ac:dyDescent="0.2"/>
    <row r="8929" x14ac:dyDescent="0.2"/>
    <row r="8930" x14ac:dyDescent="0.2"/>
    <row r="8931" x14ac:dyDescent="0.2"/>
    <row r="8932" x14ac:dyDescent="0.2"/>
    <row r="8933" x14ac:dyDescent="0.2"/>
    <row r="8934" x14ac:dyDescent="0.2"/>
    <row r="8935" x14ac:dyDescent="0.2"/>
    <row r="8936" x14ac:dyDescent="0.2"/>
    <row r="8937" x14ac:dyDescent="0.2"/>
    <row r="8938" x14ac:dyDescent="0.2"/>
    <row r="8939" x14ac:dyDescent="0.2"/>
    <row r="8940" x14ac:dyDescent="0.2"/>
    <row r="8941" x14ac:dyDescent="0.2"/>
    <row r="8942" x14ac:dyDescent="0.2"/>
    <row r="8943" x14ac:dyDescent="0.2"/>
    <row r="8944" x14ac:dyDescent="0.2"/>
    <row r="8945" x14ac:dyDescent="0.2"/>
    <row r="8946" x14ac:dyDescent="0.2"/>
    <row r="8947" x14ac:dyDescent="0.2"/>
    <row r="8948" x14ac:dyDescent="0.2"/>
    <row r="8949" x14ac:dyDescent="0.2"/>
    <row r="8950" x14ac:dyDescent="0.2"/>
    <row r="8951" x14ac:dyDescent="0.2"/>
    <row r="8952" x14ac:dyDescent="0.2"/>
    <row r="8953" x14ac:dyDescent="0.2"/>
    <row r="8954" x14ac:dyDescent="0.2"/>
    <row r="8955" x14ac:dyDescent="0.2"/>
    <row r="8956" x14ac:dyDescent="0.2"/>
    <row r="8957" x14ac:dyDescent="0.2"/>
    <row r="8958" x14ac:dyDescent="0.2"/>
    <row r="8959" x14ac:dyDescent="0.2"/>
    <row r="8960" x14ac:dyDescent="0.2"/>
    <row r="8961" x14ac:dyDescent="0.2"/>
    <row r="8962" x14ac:dyDescent="0.2"/>
    <row r="8963" x14ac:dyDescent="0.2"/>
    <row r="8964" x14ac:dyDescent="0.2"/>
    <row r="8965" x14ac:dyDescent="0.2"/>
    <row r="8966" x14ac:dyDescent="0.2"/>
    <row r="8967" x14ac:dyDescent="0.2"/>
    <row r="8968" x14ac:dyDescent="0.2"/>
    <row r="8969" x14ac:dyDescent="0.2"/>
    <row r="8970" x14ac:dyDescent="0.2"/>
    <row r="8971" x14ac:dyDescent="0.2"/>
    <row r="8972" x14ac:dyDescent="0.2"/>
    <row r="8973" x14ac:dyDescent="0.2"/>
    <row r="8974" x14ac:dyDescent="0.2"/>
    <row r="8975" x14ac:dyDescent="0.2"/>
    <row r="8976" x14ac:dyDescent="0.2"/>
    <row r="8977" x14ac:dyDescent="0.2"/>
    <row r="8978" x14ac:dyDescent="0.2"/>
    <row r="8979" x14ac:dyDescent="0.2"/>
    <row r="8980" x14ac:dyDescent="0.2"/>
    <row r="8981" x14ac:dyDescent="0.2"/>
    <row r="8982" x14ac:dyDescent="0.2"/>
    <row r="8983" x14ac:dyDescent="0.2"/>
    <row r="8984" x14ac:dyDescent="0.2"/>
    <row r="8985" x14ac:dyDescent="0.2"/>
    <row r="8986" x14ac:dyDescent="0.2"/>
    <row r="8987" x14ac:dyDescent="0.2"/>
    <row r="8988" x14ac:dyDescent="0.2"/>
    <row r="8989" x14ac:dyDescent="0.2"/>
    <row r="8990" x14ac:dyDescent="0.2"/>
    <row r="8991" x14ac:dyDescent="0.2"/>
    <row r="8992" x14ac:dyDescent="0.2"/>
    <row r="8993" x14ac:dyDescent="0.2"/>
    <row r="8994" x14ac:dyDescent="0.2"/>
    <row r="8995" x14ac:dyDescent="0.2"/>
    <row r="8996" x14ac:dyDescent="0.2"/>
    <row r="8997" x14ac:dyDescent="0.2"/>
    <row r="8998" x14ac:dyDescent="0.2"/>
    <row r="8999" x14ac:dyDescent="0.2"/>
    <row r="9000" x14ac:dyDescent="0.2"/>
    <row r="9001" x14ac:dyDescent="0.2"/>
    <row r="9002" x14ac:dyDescent="0.2"/>
    <row r="9003" x14ac:dyDescent="0.2"/>
    <row r="9004" x14ac:dyDescent="0.2"/>
    <row r="9005" x14ac:dyDescent="0.2"/>
    <row r="9006" x14ac:dyDescent="0.2"/>
    <row r="9007" x14ac:dyDescent="0.2"/>
    <row r="9008" x14ac:dyDescent="0.2"/>
    <row r="9009" x14ac:dyDescent="0.2"/>
    <row r="9010" x14ac:dyDescent="0.2"/>
    <row r="9011" x14ac:dyDescent="0.2"/>
    <row r="9012" x14ac:dyDescent="0.2"/>
    <row r="9013" x14ac:dyDescent="0.2"/>
    <row r="9014" x14ac:dyDescent="0.2"/>
    <row r="9015" x14ac:dyDescent="0.2"/>
    <row r="9016" x14ac:dyDescent="0.2"/>
    <row r="9017" x14ac:dyDescent="0.2"/>
    <row r="9018" x14ac:dyDescent="0.2"/>
    <row r="9019" x14ac:dyDescent="0.2"/>
    <row r="9020" x14ac:dyDescent="0.2"/>
    <row r="9021" x14ac:dyDescent="0.2"/>
    <row r="9022" x14ac:dyDescent="0.2"/>
    <row r="9023" x14ac:dyDescent="0.2"/>
    <row r="9024" x14ac:dyDescent="0.2"/>
    <row r="9025" x14ac:dyDescent="0.2"/>
    <row r="9026" x14ac:dyDescent="0.2"/>
    <row r="9027" x14ac:dyDescent="0.2"/>
    <row r="9028" x14ac:dyDescent="0.2"/>
    <row r="9029" x14ac:dyDescent="0.2"/>
    <row r="9030" x14ac:dyDescent="0.2"/>
    <row r="9031" x14ac:dyDescent="0.2"/>
    <row r="9032" x14ac:dyDescent="0.2"/>
    <row r="9033" x14ac:dyDescent="0.2"/>
    <row r="9034" x14ac:dyDescent="0.2"/>
    <row r="9035" x14ac:dyDescent="0.2"/>
    <row r="9036" x14ac:dyDescent="0.2"/>
    <row r="9037" x14ac:dyDescent="0.2"/>
    <row r="9038" x14ac:dyDescent="0.2"/>
    <row r="9039" x14ac:dyDescent="0.2"/>
    <row r="9040" x14ac:dyDescent="0.2"/>
    <row r="9041" x14ac:dyDescent="0.2"/>
    <row r="9042" x14ac:dyDescent="0.2"/>
    <row r="9043" x14ac:dyDescent="0.2"/>
    <row r="9044" x14ac:dyDescent="0.2"/>
    <row r="9045" x14ac:dyDescent="0.2"/>
    <row r="9046" x14ac:dyDescent="0.2"/>
    <row r="9047" x14ac:dyDescent="0.2"/>
    <row r="9048" x14ac:dyDescent="0.2"/>
    <row r="9049" x14ac:dyDescent="0.2"/>
    <row r="9050" x14ac:dyDescent="0.2"/>
    <row r="9051" x14ac:dyDescent="0.2"/>
    <row r="9052" x14ac:dyDescent="0.2"/>
    <row r="9053" x14ac:dyDescent="0.2"/>
    <row r="9054" x14ac:dyDescent="0.2"/>
    <row r="9055" x14ac:dyDescent="0.2"/>
    <row r="9056" x14ac:dyDescent="0.2"/>
    <row r="9057" x14ac:dyDescent="0.2"/>
    <row r="9058" x14ac:dyDescent="0.2"/>
    <row r="9059" x14ac:dyDescent="0.2"/>
    <row r="9060" x14ac:dyDescent="0.2"/>
    <row r="9061" x14ac:dyDescent="0.2"/>
    <row r="9062" x14ac:dyDescent="0.2"/>
    <row r="9063" x14ac:dyDescent="0.2"/>
    <row r="9064" x14ac:dyDescent="0.2"/>
    <row r="9065" x14ac:dyDescent="0.2"/>
    <row r="9066" x14ac:dyDescent="0.2"/>
    <row r="9067" x14ac:dyDescent="0.2"/>
    <row r="9068" x14ac:dyDescent="0.2"/>
    <row r="9069" x14ac:dyDescent="0.2"/>
    <row r="9070" x14ac:dyDescent="0.2"/>
    <row r="9071" x14ac:dyDescent="0.2"/>
    <row r="9072" x14ac:dyDescent="0.2"/>
    <row r="9073" x14ac:dyDescent="0.2"/>
    <row r="9074" x14ac:dyDescent="0.2"/>
    <row r="9075" x14ac:dyDescent="0.2"/>
    <row r="9076" x14ac:dyDescent="0.2"/>
    <row r="9077" x14ac:dyDescent="0.2"/>
    <row r="9078" x14ac:dyDescent="0.2"/>
    <row r="9079" x14ac:dyDescent="0.2"/>
    <row r="9080" x14ac:dyDescent="0.2"/>
    <row r="9081" x14ac:dyDescent="0.2"/>
    <row r="9082" x14ac:dyDescent="0.2"/>
    <row r="9083" x14ac:dyDescent="0.2"/>
    <row r="9084" x14ac:dyDescent="0.2"/>
    <row r="9085" x14ac:dyDescent="0.2"/>
    <row r="9086" x14ac:dyDescent="0.2"/>
    <row r="9087" x14ac:dyDescent="0.2"/>
    <row r="9088" x14ac:dyDescent="0.2"/>
    <row r="9089" x14ac:dyDescent="0.2"/>
    <row r="9090" x14ac:dyDescent="0.2"/>
    <row r="9091" x14ac:dyDescent="0.2"/>
    <row r="9092" x14ac:dyDescent="0.2"/>
    <row r="9093" x14ac:dyDescent="0.2"/>
    <row r="9094" x14ac:dyDescent="0.2"/>
    <row r="9095" x14ac:dyDescent="0.2"/>
    <row r="9096" x14ac:dyDescent="0.2"/>
    <row r="9097" x14ac:dyDescent="0.2"/>
    <row r="9098" x14ac:dyDescent="0.2"/>
    <row r="9099" x14ac:dyDescent="0.2"/>
    <row r="9100" x14ac:dyDescent="0.2"/>
    <row r="9101" x14ac:dyDescent="0.2"/>
    <row r="9102" x14ac:dyDescent="0.2"/>
    <row r="9103" x14ac:dyDescent="0.2"/>
    <row r="9104" x14ac:dyDescent="0.2"/>
    <row r="9105" x14ac:dyDescent="0.2"/>
    <row r="9106" x14ac:dyDescent="0.2"/>
    <row r="9107" x14ac:dyDescent="0.2"/>
    <row r="9108" x14ac:dyDescent="0.2"/>
    <row r="9109" x14ac:dyDescent="0.2"/>
    <row r="9110" x14ac:dyDescent="0.2"/>
    <row r="9111" x14ac:dyDescent="0.2"/>
    <row r="9112" x14ac:dyDescent="0.2"/>
    <row r="9113" x14ac:dyDescent="0.2"/>
    <row r="9114" x14ac:dyDescent="0.2"/>
    <row r="9115" x14ac:dyDescent="0.2"/>
    <row r="9116" x14ac:dyDescent="0.2"/>
    <row r="9117" x14ac:dyDescent="0.2"/>
    <row r="9118" x14ac:dyDescent="0.2"/>
    <row r="9119" x14ac:dyDescent="0.2"/>
    <row r="9120" x14ac:dyDescent="0.2"/>
    <row r="9121" x14ac:dyDescent="0.2"/>
    <row r="9122" x14ac:dyDescent="0.2"/>
    <row r="9123" x14ac:dyDescent="0.2"/>
    <row r="9124" x14ac:dyDescent="0.2"/>
    <row r="9125" x14ac:dyDescent="0.2"/>
    <row r="9126" x14ac:dyDescent="0.2"/>
    <row r="9127" x14ac:dyDescent="0.2"/>
    <row r="9128" x14ac:dyDescent="0.2"/>
    <row r="9129" x14ac:dyDescent="0.2"/>
    <row r="9130" x14ac:dyDescent="0.2"/>
    <row r="9131" x14ac:dyDescent="0.2"/>
    <row r="9132" x14ac:dyDescent="0.2"/>
    <row r="9133" x14ac:dyDescent="0.2"/>
    <row r="9134" x14ac:dyDescent="0.2"/>
    <row r="9135" x14ac:dyDescent="0.2"/>
    <row r="9136" x14ac:dyDescent="0.2"/>
    <row r="9137" x14ac:dyDescent="0.2"/>
    <row r="9138" x14ac:dyDescent="0.2"/>
    <row r="9139" x14ac:dyDescent="0.2"/>
    <row r="9140" x14ac:dyDescent="0.2"/>
    <row r="9141" x14ac:dyDescent="0.2"/>
    <row r="9142" x14ac:dyDescent="0.2"/>
    <row r="9143" x14ac:dyDescent="0.2"/>
    <row r="9144" x14ac:dyDescent="0.2"/>
    <row r="9145" x14ac:dyDescent="0.2"/>
    <row r="9146" x14ac:dyDescent="0.2"/>
    <row r="9147" x14ac:dyDescent="0.2"/>
    <row r="9148" x14ac:dyDescent="0.2"/>
    <row r="9149" x14ac:dyDescent="0.2"/>
    <row r="9150" x14ac:dyDescent="0.2"/>
    <row r="9151" x14ac:dyDescent="0.2"/>
    <row r="9152" x14ac:dyDescent="0.2"/>
    <row r="9153" x14ac:dyDescent="0.2"/>
    <row r="9154" x14ac:dyDescent="0.2"/>
    <row r="9155" x14ac:dyDescent="0.2"/>
    <row r="9156" x14ac:dyDescent="0.2"/>
    <row r="9157" x14ac:dyDescent="0.2"/>
    <row r="9158" x14ac:dyDescent="0.2"/>
    <row r="9159" x14ac:dyDescent="0.2"/>
    <row r="9160" x14ac:dyDescent="0.2"/>
    <row r="9161" x14ac:dyDescent="0.2"/>
    <row r="9162" x14ac:dyDescent="0.2"/>
    <row r="9163" x14ac:dyDescent="0.2"/>
    <row r="9164" x14ac:dyDescent="0.2"/>
    <row r="9165" x14ac:dyDescent="0.2"/>
    <row r="9166" x14ac:dyDescent="0.2"/>
    <row r="9167" x14ac:dyDescent="0.2"/>
    <row r="9168" x14ac:dyDescent="0.2"/>
    <row r="9169" x14ac:dyDescent="0.2"/>
    <row r="9170" x14ac:dyDescent="0.2"/>
    <row r="9171" x14ac:dyDescent="0.2"/>
    <row r="9172" x14ac:dyDescent="0.2"/>
    <row r="9173" x14ac:dyDescent="0.2"/>
    <row r="9174" x14ac:dyDescent="0.2"/>
    <row r="9175" x14ac:dyDescent="0.2"/>
    <row r="9176" x14ac:dyDescent="0.2"/>
    <row r="9177" x14ac:dyDescent="0.2"/>
    <row r="9178" x14ac:dyDescent="0.2"/>
    <row r="9179" x14ac:dyDescent="0.2"/>
    <row r="9180" x14ac:dyDescent="0.2"/>
    <row r="9181" x14ac:dyDescent="0.2"/>
    <row r="9182" x14ac:dyDescent="0.2"/>
    <row r="9183" x14ac:dyDescent="0.2"/>
    <row r="9184" x14ac:dyDescent="0.2"/>
    <row r="9185" x14ac:dyDescent="0.2"/>
    <row r="9186" x14ac:dyDescent="0.2"/>
    <row r="9187" x14ac:dyDescent="0.2"/>
    <row r="9188" x14ac:dyDescent="0.2"/>
    <row r="9189" x14ac:dyDescent="0.2"/>
    <row r="9190" x14ac:dyDescent="0.2"/>
    <row r="9191" x14ac:dyDescent="0.2"/>
    <row r="9192" x14ac:dyDescent="0.2"/>
    <row r="9193" x14ac:dyDescent="0.2"/>
    <row r="9194" x14ac:dyDescent="0.2"/>
    <row r="9195" x14ac:dyDescent="0.2"/>
    <row r="9196" x14ac:dyDescent="0.2"/>
    <row r="9197" x14ac:dyDescent="0.2"/>
    <row r="9198" x14ac:dyDescent="0.2"/>
    <row r="9199" x14ac:dyDescent="0.2"/>
    <row r="9200" x14ac:dyDescent="0.2"/>
    <row r="9201" x14ac:dyDescent="0.2"/>
    <row r="9202" x14ac:dyDescent="0.2"/>
    <row r="9203" x14ac:dyDescent="0.2"/>
    <row r="9204" x14ac:dyDescent="0.2"/>
    <row r="9205" x14ac:dyDescent="0.2"/>
    <row r="9206" x14ac:dyDescent="0.2"/>
    <row r="9207" x14ac:dyDescent="0.2"/>
    <row r="9208" x14ac:dyDescent="0.2"/>
    <row r="9209" x14ac:dyDescent="0.2"/>
    <row r="9210" x14ac:dyDescent="0.2"/>
    <row r="9211" x14ac:dyDescent="0.2"/>
    <row r="9212" x14ac:dyDescent="0.2"/>
    <row r="9213" x14ac:dyDescent="0.2"/>
    <row r="9214" x14ac:dyDescent="0.2"/>
    <row r="9215" x14ac:dyDescent="0.2"/>
    <row r="9216" x14ac:dyDescent="0.2"/>
    <row r="9217" x14ac:dyDescent="0.2"/>
    <row r="9218" x14ac:dyDescent="0.2"/>
    <row r="9219" x14ac:dyDescent="0.2"/>
    <row r="9220" x14ac:dyDescent="0.2"/>
    <row r="9221" x14ac:dyDescent="0.2"/>
    <row r="9222" x14ac:dyDescent="0.2"/>
    <row r="9223" x14ac:dyDescent="0.2"/>
    <row r="9224" x14ac:dyDescent="0.2"/>
    <row r="9225" x14ac:dyDescent="0.2"/>
    <row r="9226" x14ac:dyDescent="0.2"/>
    <row r="9227" x14ac:dyDescent="0.2"/>
    <row r="9228" x14ac:dyDescent="0.2"/>
    <row r="9229" x14ac:dyDescent="0.2"/>
    <row r="9230" x14ac:dyDescent="0.2"/>
    <row r="9231" x14ac:dyDescent="0.2"/>
    <row r="9232" x14ac:dyDescent="0.2"/>
    <row r="9233" x14ac:dyDescent="0.2"/>
    <row r="9234" x14ac:dyDescent="0.2"/>
    <row r="9235" x14ac:dyDescent="0.2"/>
    <row r="9236" x14ac:dyDescent="0.2"/>
    <row r="9237" x14ac:dyDescent="0.2"/>
    <row r="9238" x14ac:dyDescent="0.2"/>
    <row r="9239" x14ac:dyDescent="0.2"/>
    <row r="9240" x14ac:dyDescent="0.2"/>
    <row r="9241" x14ac:dyDescent="0.2"/>
    <row r="9242" x14ac:dyDescent="0.2"/>
    <row r="9243" x14ac:dyDescent="0.2"/>
    <row r="9244" x14ac:dyDescent="0.2"/>
    <row r="9245" x14ac:dyDescent="0.2"/>
    <row r="9246" x14ac:dyDescent="0.2"/>
    <row r="9247" x14ac:dyDescent="0.2"/>
    <row r="9248" x14ac:dyDescent="0.2"/>
    <row r="9249" x14ac:dyDescent="0.2"/>
    <row r="9250" x14ac:dyDescent="0.2"/>
    <row r="9251" x14ac:dyDescent="0.2"/>
    <row r="9252" x14ac:dyDescent="0.2"/>
    <row r="9253" x14ac:dyDescent="0.2"/>
    <row r="9254" x14ac:dyDescent="0.2"/>
    <row r="9255" x14ac:dyDescent="0.2"/>
    <row r="9256" x14ac:dyDescent="0.2"/>
    <row r="9257" x14ac:dyDescent="0.2"/>
    <row r="9258" x14ac:dyDescent="0.2"/>
    <row r="9259" x14ac:dyDescent="0.2"/>
    <row r="9260" x14ac:dyDescent="0.2"/>
    <row r="9261" x14ac:dyDescent="0.2"/>
    <row r="9262" x14ac:dyDescent="0.2"/>
    <row r="9263" x14ac:dyDescent="0.2"/>
    <row r="9264" x14ac:dyDescent="0.2"/>
    <row r="9265" x14ac:dyDescent="0.2"/>
    <row r="9266" x14ac:dyDescent="0.2"/>
    <row r="9267" x14ac:dyDescent="0.2"/>
    <row r="9268" x14ac:dyDescent="0.2"/>
    <row r="9269" x14ac:dyDescent="0.2"/>
    <row r="9270" x14ac:dyDescent="0.2"/>
    <row r="9271" x14ac:dyDescent="0.2"/>
    <row r="9272" x14ac:dyDescent="0.2"/>
    <row r="9273" x14ac:dyDescent="0.2"/>
    <row r="9274" x14ac:dyDescent="0.2"/>
    <row r="9275" x14ac:dyDescent="0.2"/>
    <row r="9276" x14ac:dyDescent="0.2"/>
    <row r="9277" x14ac:dyDescent="0.2"/>
    <row r="9278" x14ac:dyDescent="0.2"/>
    <row r="9279" x14ac:dyDescent="0.2"/>
    <row r="9280" x14ac:dyDescent="0.2"/>
    <row r="9281" x14ac:dyDescent="0.2"/>
    <row r="9282" x14ac:dyDescent="0.2"/>
    <row r="9283" x14ac:dyDescent="0.2"/>
    <row r="9284" x14ac:dyDescent="0.2"/>
    <row r="9285" x14ac:dyDescent="0.2"/>
    <row r="9286" x14ac:dyDescent="0.2"/>
    <row r="9287" x14ac:dyDescent="0.2"/>
    <row r="9288" x14ac:dyDescent="0.2"/>
    <row r="9289" x14ac:dyDescent="0.2"/>
    <row r="9290" x14ac:dyDescent="0.2"/>
    <row r="9291" x14ac:dyDescent="0.2"/>
    <row r="9292" x14ac:dyDescent="0.2"/>
    <row r="9293" x14ac:dyDescent="0.2"/>
    <row r="9294" x14ac:dyDescent="0.2"/>
    <row r="9295" x14ac:dyDescent="0.2"/>
    <row r="9296" x14ac:dyDescent="0.2"/>
    <row r="9297" x14ac:dyDescent="0.2"/>
    <row r="9298" x14ac:dyDescent="0.2"/>
    <row r="9299" x14ac:dyDescent="0.2"/>
    <row r="9300" x14ac:dyDescent="0.2"/>
    <row r="9301" x14ac:dyDescent="0.2"/>
    <row r="9302" x14ac:dyDescent="0.2"/>
    <row r="9303" x14ac:dyDescent="0.2"/>
    <row r="9304" x14ac:dyDescent="0.2"/>
    <row r="9305" x14ac:dyDescent="0.2"/>
    <row r="9306" x14ac:dyDescent="0.2"/>
    <row r="9307" x14ac:dyDescent="0.2"/>
    <row r="9308" x14ac:dyDescent="0.2"/>
    <row r="9309" x14ac:dyDescent="0.2"/>
    <row r="9310" x14ac:dyDescent="0.2"/>
    <row r="9311" x14ac:dyDescent="0.2"/>
    <row r="9312" x14ac:dyDescent="0.2"/>
    <row r="9313" x14ac:dyDescent="0.2"/>
    <row r="9314" x14ac:dyDescent="0.2"/>
    <row r="9315" x14ac:dyDescent="0.2"/>
    <row r="9316" x14ac:dyDescent="0.2"/>
    <row r="9317" x14ac:dyDescent="0.2"/>
    <row r="9318" x14ac:dyDescent="0.2"/>
    <row r="9319" x14ac:dyDescent="0.2"/>
    <row r="9320" x14ac:dyDescent="0.2"/>
    <row r="9321" x14ac:dyDescent="0.2"/>
    <row r="9322" x14ac:dyDescent="0.2"/>
    <row r="9323" x14ac:dyDescent="0.2"/>
    <row r="9324" x14ac:dyDescent="0.2"/>
    <row r="9325" x14ac:dyDescent="0.2"/>
    <row r="9326" x14ac:dyDescent="0.2"/>
    <row r="9327" x14ac:dyDescent="0.2"/>
    <row r="9328" x14ac:dyDescent="0.2"/>
    <row r="9329" x14ac:dyDescent="0.2"/>
    <row r="9330" x14ac:dyDescent="0.2"/>
    <row r="9331" x14ac:dyDescent="0.2"/>
    <row r="9332" x14ac:dyDescent="0.2"/>
    <row r="9333" x14ac:dyDescent="0.2"/>
    <row r="9334" x14ac:dyDescent="0.2"/>
    <row r="9335" x14ac:dyDescent="0.2"/>
    <row r="9336" x14ac:dyDescent="0.2"/>
    <row r="9337" x14ac:dyDescent="0.2"/>
    <row r="9338" x14ac:dyDescent="0.2"/>
    <row r="9339" x14ac:dyDescent="0.2"/>
    <row r="9340" x14ac:dyDescent="0.2"/>
    <row r="9341" x14ac:dyDescent="0.2"/>
    <row r="9342" x14ac:dyDescent="0.2"/>
    <row r="9343" x14ac:dyDescent="0.2"/>
    <row r="9344" x14ac:dyDescent="0.2"/>
    <row r="9345" x14ac:dyDescent="0.2"/>
    <row r="9346" x14ac:dyDescent="0.2"/>
    <row r="9347" x14ac:dyDescent="0.2"/>
    <row r="9348" x14ac:dyDescent="0.2"/>
    <row r="9349" x14ac:dyDescent="0.2"/>
    <row r="9350" x14ac:dyDescent="0.2"/>
    <row r="9351" x14ac:dyDescent="0.2"/>
    <row r="9352" x14ac:dyDescent="0.2"/>
    <row r="9353" x14ac:dyDescent="0.2"/>
    <row r="9354" x14ac:dyDescent="0.2"/>
    <row r="9355" x14ac:dyDescent="0.2"/>
    <row r="9356" x14ac:dyDescent="0.2"/>
    <row r="9357" x14ac:dyDescent="0.2"/>
    <row r="9358" x14ac:dyDescent="0.2"/>
    <row r="9359" x14ac:dyDescent="0.2"/>
    <row r="9360" x14ac:dyDescent="0.2"/>
    <row r="9361" x14ac:dyDescent="0.2"/>
    <row r="9362" x14ac:dyDescent="0.2"/>
    <row r="9363" x14ac:dyDescent="0.2"/>
    <row r="9364" x14ac:dyDescent="0.2"/>
    <row r="9365" x14ac:dyDescent="0.2"/>
    <row r="9366" x14ac:dyDescent="0.2"/>
    <row r="9367" x14ac:dyDescent="0.2"/>
    <row r="9368" x14ac:dyDescent="0.2"/>
    <row r="9369" x14ac:dyDescent="0.2"/>
    <row r="9370" x14ac:dyDescent="0.2"/>
    <row r="9371" x14ac:dyDescent="0.2"/>
    <row r="9372" x14ac:dyDescent="0.2"/>
    <row r="9373" x14ac:dyDescent="0.2"/>
    <row r="9374" x14ac:dyDescent="0.2"/>
    <row r="9375" x14ac:dyDescent="0.2"/>
    <row r="9376" x14ac:dyDescent="0.2"/>
    <row r="9377" x14ac:dyDescent="0.2"/>
    <row r="9378" x14ac:dyDescent="0.2"/>
    <row r="9379" x14ac:dyDescent="0.2"/>
    <row r="9380" x14ac:dyDescent="0.2"/>
    <row r="9381" x14ac:dyDescent="0.2"/>
    <row r="9382" x14ac:dyDescent="0.2"/>
    <row r="9383" x14ac:dyDescent="0.2"/>
    <row r="9384" x14ac:dyDescent="0.2"/>
    <row r="9385" x14ac:dyDescent="0.2"/>
    <row r="9386" x14ac:dyDescent="0.2"/>
    <row r="9387" x14ac:dyDescent="0.2"/>
    <row r="9388" x14ac:dyDescent="0.2"/>
    <row r="9389" x14ac:dyDescent="0.2"/>
    <row r="9390" x14ac:dyDescent="0.2"/>
    <row r="9391" x14ac:dyDescent="0.2"/>
    <row r="9392" x14ac:dyDescent="0.2"/>
    <row r="9393" x14ac:dyDescent="0.2"/>
    <row r="9394" x14ac:dyDescent="0.2"/>
    <row r="9395" x14ac:dyDescent="0.2"/>
    <row r="9396" x14ac:dyDescent="0.2"/>
    <row r="9397" x14ac:dyDescent="0.2"/>
    <row r="9398" x14ac:dyDescent="0.2"/>
    <row r="9399" x14ac:dyDescent="0.2"/>
    <row r="9400" x14ac:dyDescent="0.2"/>
    <row r="9401" x14ac:dyDescent="0.2"/>
    <row r="9402" x14ac:dyDescent="0.2"/>
    <row r="9403" x14ac:dyDescent="0.2"/>
    <row r="9404" x14ac:dyDescent="0.2"/>
    <row r="9405" x14ac:dyDescent="0.2"/>
    <row r="9406" x14ac:dyDescent="0.2"/>
    <row r="9407" x14ac:dyDescent="0.2"/>
    <row r="9408" x14ac:dyDescent="0.2"/>
    <row r="9409" x14ac:dyDescent="0.2"/>
    <row r="9410" x14ac:dyDescent="0.2"/>
    <row r="9411" x14ac:dyDescent="0.2"/>
    <row r="9412" x14ac:dyDescent="0.2"/>
    <row r="9413" x14ac:dyDescent="0.2"/>
    <row r="9414" x14ac:dyDescent="0.2"/>
    <row r="9415" x14ac:dyDescent="0.2"/>
    <row r="9416" x14ac:dyDescent="0.2"/>
    <row r="9417" x14ac:dyDescent="0.2"/>
    <row r="9418" x14ac:dyDescent="0.2"/>
    <row r="9419" x14ac:dyDescent="0.2"/>
    <row r="9420" x14ac:dyDescent="0.2"/>
    <row r="9421" x14ac:dyDescent="0.2"/>
    <row r="9422" x14ac:dyDescent="0.2"/>
    <row r="9423" x14ac:dyDescent="0.2"/>
    <row r="9424" x14ac:dyDescent="0.2"/>
    <row r="9425" x14ac:dyDescent="0.2"/>
    <row r="9426" x14ac:dyDescent="0.2"/>
    <row r="9427" x14ac:dyDescent="0.2"/>
    <row r="9428" x14ac:dyDescent="0.2"/>
    <row r="9429" x14ac:dyDescent="0.2"/>
    <row r="9430" x14ac:dyDescent="0.2"/>
    <row r="9431" x14ac:dyDescent="0.2"/>
    <row r="9432" x14ac:dyDescent="0.2"/>
    <row r="9433" x14ac:dyDescent="0.2"/>
    <row r="9434" x14ac:dyDescent="0.2"/>
    <row r="9435" x14ac:dyDescent="0.2"/>
    <row r="9436" x14ac:dyDescent="0.2"/>
    <row r="9437" x14ac:dyDescent="0.2"/>
    <row r="9438" x14ac:dyDescent="0.2"/>
    <row r="9439" x14ac:dyDescent="0.2"/>
    <row r="9440" x14ac:dyDescent="0.2"/>
    <row r="9441" x14ac:dyDescent="0.2"/>
    <row r="9442" x14ac:dyDescent="0.2"/>
    <row r="9443" x14ac:dyDescent="0.2"/>
    <row r="9444" x14ac:dyDescent="0.2"/>
    <row r="9445" x14ac:dyDescent="0.2"/>
    <row r="9446" x14ac:dyDescent="0.2"/>
    <row r="9447" x14ac:dyDescent="0.2"/>
    <row r="9448" x14ac:dyDescent="0.2"/>
    <row r="9449" x14ac:dyDescent="0.2"/>
    <row r="9450" x14ac:dyDescent="0.2"/>
    <row r="9451" x14ac:dyDescent="0.2"/>
    <row r="9452" x14ac:dyDescent="0.2"/>
    <row r="9453" x14ac:dyDescent="0.2"/>
    <row r="9454" x14ac:dyDescent="0.2"/>
    <row r="9455" x14ac:dyDescent="0.2"/>
    <row r="9456" x14ac:dyDescent="0.2"/>
    <row r="9457" x14ac:dyDescent="0.2"/>
    <row r="9458" x14ac:dyDescent="0.2"/>
    <row r="9459" x14ac:dyDescent="0.2"/>
    <row r="9460" x14ac:dyDescent="0.2"/>
    <row r="9461" x14ac:dyDescent="0.2"/>
    <row r="9462" x14ac:dyDescent="0.2"/>
    <row r="9463" x14ac:dyDescent="0.2"/>
    <row r="9464" x14ac:dyDescent="0.2"/>
    <row r="9465" x14ac:dyDescent="0.2"/>
    <row r="9466" x14ac:dyDescent="0.2"/>
    <row r="9467" x14ac:dyDescent="0.2"/>
    <row r="9468" x14ac:dyDescent="0.2"/>
    <row r="9469" x14ac:dyDescent="0.2"/>
    <row r="9470" x14ac:dyDescent="0.2"/>
    <row r="9471" x14ac:dyDescent="0.2"/>
    <row r="9472" x14ac:dyDescent="0.2"/>
    <row r="9473" x14ac:dyDescent="0.2"/>
    <row r="9474" x14ac:dyDescent="0.2"/>
    <row r="9475" x14ac:dyDescent="0.2"/>
    <row r="9476" x14ac:dyDescent="0.2"/>
    <row r="9477" x14ac:dyDescent="0.2"/>
    <row r="9478" x14ac:dyDescent="0.2"/>
    <row r="9479" x14ac:dyDescent="0.2"/>
    <row r="9480" x14ac:dyDescent="0.2"/>
    <row r="9481" x14ac:dyDescent="0.2"/>
    <row r="9482" x14ac:dyDescent="0.2"/>
    <row r="9483" x14ac:dyDescent="0.2"/>
    <row r="9484" x14ac:dyDescent="0.2"/>
    <row r="9485" x14ac:dyDescent="0.2"/>
    <row r="9486" x14ac:dyDescent="0.2"/>
    <row r="9487" x14ac:dyDescent="0.2"/>
    <row r="9488" x14ac:dyDescent="0.2"/>
    <row r="9489" x14ac:dyDescent="0.2"/>
    <row r="9490" x14ac:dyDescent="0.2"/>
    <row r="9491" x14ac:dyDescent="0.2"/>
    <row r="9492" x14ac:dyDescent="0.2"/>
    <row r="9493" x14ac:dyDescent="0.2"/>
    <row r="9494" x14ac:dyDescent="0.2"/>
    <row r="9495" x14ac:dyDescent="0.2"/>
    <row r="9496" x14ac:dyDescent="0.2"/>
    <row r="9497" x14ac:dyDescent="0.2"/>
    <row r="9498" x14ac:dyDescent="0.2"/>
    <row r="9499" x14ac:dyDescent="0.2"/>
    <row r="9500" x14ac:dyDescent="0.2"/>
    <row r="9501" x14ac:dyDescent="0.2"/>
    <row r="9502" x14ac:dyDescent="0.2"/>
    <row r="9503" x14ac:dyDescent="0.2"/>
    <row r="9504" x14ac:dyDescent="0.2"/>
    <row r="9505" x14ac:dyDescent="0.2"/>
    <row r="9506" x14ac:dyDescent="0.2"/>
    <row r="9507" x14ac:dyDescent="0.2"/>
    <row r="9508" x14ac:dyDescent="0.2"/>
    <row r="9509" x14ac:dyDescent="0.2"/>
    <row r="9510" x14ac:dyDescent="0.2"/>
    <row r="9511" x14ac:dyDescent="0.2"/>
    <row r="9512" x14ac:dyDescent="0.2"/>
    <row r="9513" x14ac:dyDescent="0.2"/>
    <row r="9514" x14ac:dyDescent="0.2"/>
    <row r="9515" x14ac:dyDescent="0.2"/>
    <row r="9516" x14ac:dyDescent="0.2"/>
    <row r="9517" x14ac:dyDescent="0.2"/>
    <row r="9518" x14ac:dyDescent="0.2"/>
    <row r="9519" x14ac:dyDescent="0.2"/>
    <row r="9520" x14ac:dyDescent="0.2"/>
    <row r="9521" x14ac:dyDescent="0.2"/>
    <row r="9522" x14ac:dyDescent="0.2"/>
    <row r="9523" x14ac:dyDescent="0.2"/>
    <row r="9524" x14ac:dyDescent="0.2"/>
    <row r="9525" x14ac:dyDescent="0.2"/>
    <row r="9526" x14ac:dyDescent="0.2"/>
    <row r="9527" x14ac:dyDescent="0.2"/>
    <row r="9528" x14ac:dyDescent="0.2"/>
    <row r="9529" x14ac:dyDescent="0.2"/>
    <row r="9530" x14ac:dyDescent="0.2"/>
    <row r="9531" x14ac:dyDescent="0.2"/>
    <row r="9532" x14ac:dyDescent="0.2"/>
    <row r="9533" x14ac:dyDescent="0.2"/>
    <row r="9534" x14ac:dyDescent="0.2"/>
    <row r="9535" x14ac:dyDescent="0.2"/>
    <row r="9536" x14ac:dyDescent="0.2"/>
    <row r="9537" x14ac:dyDescent="0.2"/>
    <row r="9538" x14ac:dyDescent="0.2"/>
    <row r="9539" x14ac:dyDescent="0.2"/>
    <row r="9540" x14ac:dyDescent="0.2"/>
    <row r="9541" x14ac:dyDescent="0.2"/>
    <row r="9542" x14ac:dyDescent="0.2"/>
    <row r="9543" x14ac:dyDescent="0.2"/>
    <row r="9544" x14ac:dyDescent="0.2"/>
    <row r="9545" x14ac:dyDescent="0.2"/>
    <row r="9546" x14ac:dyDescent="0.2"/>
    <row r="9547" x14ac:dyDescent="0.2"/>
    <row r="9548" x14ac:dyDescent="0.2"/>
    <row r="9549" x14ac:dyDescent="0.2"/>
    <row r="9550" x14ac:dyDescent="0.2"/>
    <row r="9551" x14ac:dyDescent="0.2"/>
    <row r="9552" x14ac:dyDescent="0.2"/>
    <row r="9553" x14ac:dyDescent="0.2"/>
    <row r="9554" x14ac:dyDescent="0.2"/>
    <row r="9555" x14ac:dyDescent="0.2"/>
    <row r="9556" x14ac:dyDescent="0.2"/>
    <row r="9557" x14ac:dyDescent="0.2"/>
    <row r="9558" x14ac:dyDescent="0.2"/>
    <row r="9559" x14ac:dyDescent="0.2"/>
    <row r="9560" x14ac:dyDescent="0.2"/>
    <row r="9561" x14ac:dyDescent="0.2"/>
    <row r="9562" x14ac:dyDescent="0.2"/>
    <row r="9563" x14ac:dyDescent="0.2"/>
    <row r="9564" x14ac:dyDescent="0.2"/>
    <row r="9565" x14ac:dyDescent="0.2"/>
    <row r="9566" x14ac:dyDescent="0.2"/>
    <row r="9567" x14ac:dyDescent="0.2"/>
    <row r="9568" x14ac:dyDescent="0.2"/>
    <row r="9569" x14ac:dyDescent="0.2"/>
    <row r="9570" x14ac:dyDescent="0.2"/>
    <row r="9571" x14ac:dyDescent="0.2"/>
    <row r="9572" x14ac:dyDescent="0.2"/>
    <row r="9573" x14ac:dyDescent="0.2"/>
    <row r="9574" x14ac:dyDescent="0.2"/>
    <row r="9575" x14ac:dyDescent="0.2"/>
    <row r="9576" x14ac:dyDescent="0.2"/>
    <row r="9577" x14ac:dyDescent="0.2"/>
    <row r="9578" x14ac:dyDescent="0.2"/>
    <row r="9579" x14ac:dyDescent="0.2"/>
    <row r="9580" x14ac:dyDescent="0.2"/>
    <row r="9581" x14ac:dyDescent="0.2"/>
    <row r="9582" x14ac:dyDescent="0.2"/>
    <row r="9583" x14ac:dyDescent="0.2"/>
    <row r="9584" x14ac:dyDescent="0.2"/>
    <row r="9585" x14ac:dyDescent="0.2"/>
    <row r="9586" x14ac:dyDescent="0.2"/>
    <row r="9587" x14ac:dyDescent="0.2"/>
    <row r="9588" x14ac:dyDescent="0.2"/>
    <row r="9589" x14ac:dyDescent="0.2"/>
    <row r="9590" x14ac:dyDescent="0.2"/>
    <row r="9591" x14ac:dyDescent="0.2"/>
    <row r="9592" x14ac:dyDescent="0.2"/>
    <row r="9593" x14ac:dyDescent="0.2"/>
    <row r="9594" x14ac:dyDescent="0.2"/>
    <row r="9595" x14ac:dyDescent="0.2"/>
    <row r="9596" x14ac:dyDescent="0.2"/>
    <row r="9597" x14ac:dyDescent="0.2"/>
    <row r="9598" x14ac:dyDescent="0.2"/>
    <row r="9599" x14ac:dyDescent="0.2"/>
    <row r="9600" x14ac:dyDescent="0.2"/>
    <row r="9601" x14ac:dyDescent="0.2"/>
    <row r="9602" x14ac:dyDescent="0.2"/>
    <row r="9603" x14ac:dyDescent="0.2"/>
    <row r="9604" x14ac:dyDescent="0.2"/>
    <row r="9605" x14ac:dyDescent="0.2"/>
    <row r="9606" x14ac:dyDescent="0.2"/>
    <row r="9607" x14ac:dyDescent="0.2"/>
    <row r="9608" x14ac:dyDescent="0.2"/>
    <row r="9609" x14ac:dyDescent="0.2"/>
    <row r="9610" x14ac:dyDescent="0.2"/>
    <row r="9611" x14ac:dyDescent="0.2"/>
    <row r="9612" x14ac:dyDescent="0.2"/>
    <row r="9613" x14ac:dyDescent="0.2"/>
    <row r="9614" x14ac:dyDescent="0.2"/>
    <row r="9615" x14ac:dyDescent="0.2"/>
    <row r="9616" x14ac:dyDescent="0.2"/>
    <row r="9617" x14ac:dyDescent="0.2"/>
    <row r="9618" x14ac:dyDescent="0.2"/>
    <row r="9619" x14ac:dyDescent="0.2"/>
    <row r="9620" x14ac:dyDescent="0.2"/>
    <row r="9621" x14ac:dyDescent="0.2"/>
    <row r="9622" x14ac:dyDescent="0.2"/>
    <row r="9623" x14ac:dyDescent="0.2"/>
    <row r="9624" x14ac:dyDescent="0.2"/>
    <row r="9625" x14ac:dyDescent="0.2"/>
    <row r="9626" x14ac:dyDescent="0.2"/>
    <row r="9627" x14ac:dyDescent="0.2"/>
    <row r="9628" x14ac:dyDescent="0.2"/>
    <row r="9629" x14ac:dyDescent="0.2"/>
    <row r="9630" x14ac:dyDescent="0.2"/>
    <row r="9631" x14ac:dyDescent="0.2"/>
    <row r="9632" x14ac:dyDescent="0.2"/>
    <row r="9633" x14ac:dyDescent="0.2"/>
    <row r="9634" x14ac:dyDescent="0.2"/>
    <row r="9635" x14ac:dyDescent="0.2"/>
    <row r="9636" x14ac:dyDescent="0.2"/>
    <row r="9637" x14ac:dyDescent="0.2"/>
    <row r="9638" x14ac:dyDescent="0.2"/>
    <row r="9639" x14ac:dyDescent="0.2"/>
    <row r="9640" x14ac:dyDescent="0.2"/>
    <row r="9641" x14ac:dyDescent="0.2"/>
    <row r="9642" x14ac:dyDescent="0.2"/>
    <row r="9643" x14ac:dyDescent="0.2"/>
    <row r="9644" x14ac:dyDescent="0.2"/>
    <row r="9645" x14ac:dyDescent="0.2"/>
    <row r="9646" x14ac:dyDescent="0.2"/>
    <row r="9647" x14ac:dyDescent="0.2"/>
    <row r="9648" x14ac:dyDescent="0.2"/>
    <row r="9649" x14ac:dyDescent="0.2"/>
    <row r="9650" x14ac:dyDescent="0.2"/>
    <row r="9651" x14ac:dyDescent="0.2"/>
    <row r="9652" x14ac:dyDescent="0.2"/>
    <row r="9653" x14ac:dyDescent="0.2"/>
    <row r="9654" x14ac:dyDescent="0.2"/>
    <row r="9655" x14ac:dyDescent="0.2"/>
    <row r="9656" x14ac:dyDescent="0.2"/>
    <row r="9657" x14ac:dyDescent="0.2"/>
    <row r="9658" x14ac:dyDescent="0.2"/>
    <row r="9659" x14ac:dyDescent="0.2"/>
    <row r="9660" x14ac:dyDescent="0.2"/>
    <row r="9661" x14ac:dyDescent="0.2"/>
    <row r="9662" x14ac:dyDescent="0.2"/>
    <row r="9663" x14ac:dyDescent="0.2"/>
    <row r="9664" x14ac:dyDescent="0.2"/>
    <row r="9665" x14ac:dyDescent="0.2"/>
    <row r="9666" x14ac:dyDescent="0.2"/>
    <row r="9667" x14ac:dyDescent="0.2"/>
    <row r="9668" x14ac:dyDescent="0.2"/>
    <row r="9669" x14ac:dyDescent="0.2"/>
    <row r="9670" x14ac:dyDescent="0.2"/>
    <row r="9671" x14ac:dyDescent="0.2"/>
    <row r="9672" x14ac:dyDescent="0.2"/>
    <row r="9673" x14ac:dyDescent="0.2"/>
    <row r="9674" x14ac:dyDescent="0.2"/>
    <row r="9675" x14ac:dyDescent="0.2"/>
    <row r="9676" x14ac:dyDescent="0.2"/>
    <row r="9677" x14ac:dyDescent="0.2"/>
    <row r="9678" x14ac:dyDescent="0.2"/>
    <row r="9679" x14ac:dyDescent="0.2"/>
    <row r="9680" x14ac:dyDescent="0.2"/>
    <row r="9681" x14ac:dyDescent="0.2"/>
    <row r="9682" x14ac:dyDescent="0.2"/>
    <row r="9683" x14ac:dyDescent="0.2"/>
    <row r="9684" x14ac:dyDescent="0.2"/>
    <row r="9685" x14ac:dyDescent="0.2"/>
    <row r="9686" x14ac:dyDescent="0.2"/>
    <row r="9687" x14ac:dyDescent="0.2"/>
    <row r="9688" x14ac:dyDescent="0.2"/>
    <row r="9689" x14ac:dyDescent="0.2"/>
    <row r="9690" x14ac:dyDescent="0.2"/>
    <row r="9691" x14ac:dyDescent="0.2"/>
    <row r="9692" x14ac:dyDescent="0.2"/>
    <row r="9693" x14ac:dyDescent="0.2"/>
    <row r="9694" x14ac:dyDescent="0.2"/>
    <row r="9695" x14ac:dyDescent="0.2"/>
    <row r="9696" x14ac:dyDescent="0.2"/>
    <row r="9697" x14ac:dyDescent="0.2"/>
    <row r="9698" x14ac:dyDescent="0.2"/>
    <row r="9699" x14ac:dyDescent="0.2"/>
    <row r="9700" x14ac:dyDescent="0.2"/>
    <row r="9701" x14ac:dyDescent="0.2"/>
    <row r="9702" x14ac:dyDescent="0.2"/>
    <row r="9703" x14ac:dyDescent="0.2"/>
    <row r="9704" x14ac:dyDescent="0.2"/>
    <row r="9705" x14ac:dyDescent="0.2"/>
    <row r="9706" x14ac:dyDescent="0.2"/>
    <row r="9707" x14ac:dyDescent="0.2"/>
    <row r="9708" x14ac:dyDescent="0.2"/>
    <row r="9709" x14ac:dyDescent="0.2"/>
    <row r="9710" x14ac:dyDescent="0.2"/>
    <row r="9711" x14ac:dyDescent="0.2"/>
    <row r="9712" x14ac:dyDescent="0.2"/>
    <row r="9713" x14ac:dyDescent="0.2"/>
    <row r="9714" x14ac:dyDescent="0.2"/>
    <row r="9715" x14ac:dyDescent="0.2"/>
    <row r="9716" x14ac:dyDescent="0.2"/>
    <row r="9717" x14ac:dyDescent="0.2"/>
    <row r="9718" x14ac:dyDescent="0.2"/>
    <row r="9719" x14ac:dyDescent="0.2"/>
    <row r="9720" x14ac:dyDescent="0.2"/>
    <row r="9721" x14ac:dyDescent="0.2"/>
    <row r="9722" x14ac:dyDescent="0.2"/>
    <row r="9723" x14ac:dyDescent="0.2"/>
    <row r="9724" x14ac:dyDescent="0.2"/>
    <row r="9725" x14ac:dyDescent="0.2"/>
    <row r="9726" x14ac:dyDescent="0.2"/>
    <row r="9727" x14ac:dyDescent="0.2"/>
    <row r="9728" x14ac:dyDescent="0.2"/>
    <row r="9729" x14ac:dyDescent="0.2"/>
    <row r="9730" x14ac:dyDescent="0.2"/>
    <row r="9731" x14ac:dyDescent="0.2"/>
    <row r="9732" x14ac:dyDescent="0.2"/>
    <row r="9733" x14ac:dyDescent="0.2"/>
    <row r="9734" x14ac:dyDescent="0.2"/>
    <row r="9735" x14ac:dyDescent="0.2"/>
    <row r="9736" x14ac:dyDescent="0.2"/>
    <row r="9737" x14ac:dyDescent="0.2"/>
    <row r="9738" x14ac:dyDescent="0.2"/>
    <row r="9739" x14ac:dyDescent="0.2"/>
    <row r="9740" x14ac:dyDescent="0.2"/>
    <row r="9741" x14ac:dyDescent="0.2"/>
    <row r="9742" x14ac:dyDescent="0.2"/>
    <row r="9743" x14ac:dyDescent="0.2"/>
    <row r="9744" x14ac:dyDescent="0.2"/>
    <row r="9745" x14ac:dyDescent="0.2"/>
    <row r="9746" x14ac:dyDescent="0.2"/>
    <row r="9747" x14ac:dyDescent="0.2"/>
    <row r="9748" x14ac:dyDescent="0.2"/>
    <row r="9749" x14ac:dyDescent="0.2"/>
    <row r="9750" x14ac:dyDescent="0.2"/>
    <row r="9751" x14ac:dyDescent="0.2"/>
    <row r="9752" x14ac:dyDescent="0.2"/>
    <row r="9753" x14ac:dyDescent="0.2"/>
    <row r="9754" x14ac:dyDescent="0.2"/>
    <row r="9755" x14ac:dyDescent="0.2"/>
    <row r="9756" x14ac:dyDescent="0.2"/>
    <row r="9757" x14ac:dyDescent="0.2"/>
    <row r="9758" x14ac:dyDescent="0.2"/>
    <row r="9759" x14ac:dyDescent="0.2"/>
    <row r="9760" x14ac:dyDescent="0.2"/>
    <row r="9761" x14ac:dyDescent="0.2"/>
    <row r="9762" x14ac:dyDescent="0.2"/>
    <row r="9763" x14ac:dyDescent="0.2"/>
    <row r="9764" x14ac:dyDescent="0.2"/>
    <row r="9765" x14ac:dyDescent="0.2"/>
    <row r="9766" x14ac:dyDescent="0.2"/>
    <row r="9767" x14ac:dyDescent="0.2"/>
    <row r="9768" x14ac:dyDescent="0.2"/>
    <row r="9769" x14ac:dyDescent="0.2"/>
    <row r="9770" x14ac:dyDescent="0.2"/>
    <row r="9771" x14ac:dyDescent="0.2"/>
    <row r="9772" x14ac:dyDescent="0.2"/>
    <row r="9773" x14ac:dyDescent="0.2"/>
    <row r="9774" x14ac:dyDescent="0.2"/>
    <row r="9775" x14ac:dyDescent="0.2"/>
    <row r="9776" x14ac:dyDescent="0.2"/>
    <row r="9777" x14ac:dyDescent="0.2"/>
    <row r="9778" x14ac:dyDescent="0.2"/>
    <row r="9779" x14ac:dyDescent="0.2"/>
    <row r="9780" x14ac:dyDescent="0.2"/>
    <row r="9781" x14ac:dyDescent="0.2"/>
    <row r="9782" x14ac:dyDescent="0.2"/>
    <row r="9783" x14ac:dyDescent="0.2"/>
    <row r="9784" x14ac:dyDescent="0.2"/>
    <row r="9785" x14ac:dyDescent="0.2"/>
    <row r="9786" x14ac:dyDescent="0.2"/>
    <row r="9787" x14ac:dyDescent="0.2"/>
    <row r="9788" x14ac:dyDescent="0.2"/>
    <row r="9789" x14ac:dyDescent="0.2"/>
    <row r="9790" x14ac:dyDescent="0.2"/>
    <row r="9791" x14ac:dyDescent="0.2"/>
    <row r="9792" x14ac:dyDescent="0.2"/>
    <row r="9793" x14ac:dyDescent="0.2"/>
    <row r="9794" x14ac:dyDescent="0.2"/>
    <row r="9795" x14ac:dyDescent="0.2"/>
    <row r="9796" x14ac:dyDescent="0.2"/>
    <row r="9797" x14ac:dyDescent="0.2"/>
    <row r="9798" x14ac:dyDescent="0.2"/>
    <row r="9799" x14ac:dyDescent="0.2"/>
    <row r="9800" x14ac:dyDescent="0.2"/>
    <row r="9801" x14ac:dyDescent="0.2"/>
    <row r="9802" x14ac:dyDescent="0.2"/>
    <row r="9803" x14ac:dyDescent="0.2"/>
    <row r="9804" x14ac:dyDescent="0.2"/>
    <row r="9805" x14ac:dyDescent="0.2"/>
    <row r="9806" x14ac:dyDescent="0.2"/>
    <row r="9807" x14ac:dyDescent="0.2"/>
    <row r="9808" x14ac:dyDescent="0.2"/>
    <row r="9809" x14ac:dyDescent="0.2"/>
    <row r="9810" x14ac:dyDescent="0.2"/>
    <row r="9811" x14ac:dyDescent="0.2"/>
    <row r="9812" x14ac:dyDescent="0.2"/>
    <row r="9813" x14ac:dyDescent="0.2"/>
    <row r="9814" x14ac:dyDescent="0.2"/>
    <row r="9815" x14ac:dyDescent="0.2"/>
    <row r="9816" x14ac:dyDescent="0.2"/>
    <row r="9817" x14ac:dyDescent="0.2"/>
    <row r="9818" x14ac:dyDescent="0.2"/>
    <row r="9819" x14ac:dyDescent="0.2"/>
    <row r="9820" x14ac:dyDescent="0.2"/>
    <row r="9821" x14ac:dyDescent="0.2"/>
    <row r="9822" x14ac:dyDescent="0.2"/>
    <row r="9823" x14ac:dyDescent="0.2"/>
    <row r="9824" x14ac:dyDescent="0.2"/>
    <row r="9825" x14ac:dyDescent="0.2"/>
    <row r="9826" x14ac:dyDescent="0.2"/>
    <row r="9827" x14ac:dyDescent="0.2"/>
    <row r="9828" x14ac:dyDescent="0.2"/>
    <row r="9829" x14ac:dyDescent="0.2"/>
    <row r="9830" x14ac:dyDescent="0.2"/>
    <row r="9831" x14ac:dyDescent="0.2"/>
    <row r="9832" x14ac:dyDescent="0.2"/>
    <row r="9833" x14ac:dyDescent="0.2"/>
    <row r="9834" x14ac:dyDescent="0.2"/>
    <row r="9835" x14ac:dyDescent="0.2"/>
    <row r="9836" x14ac:dyDescent="0.2"/>
    <row r="9837" x14ac:dyDescent="0.2"/>
    <row r="9838" x14ac:dyDescent="0.2"/>
    <row r="9839" x14ac:dyDescent="0.2"/>
    <row r="9840" x14ac:dyDescent="0.2"/>
    <row r="9841" x14ac:dyDescent="0.2"/>
    <row r="9842" x14ac:dyDescent="0.2"/>
    <row r="9843" x14ac:dyDescent="0.2"/>
    <row r="9844" x14ac:dyDescent="0.2"/>
    <row r="9845" x14ac:dyDescent="0.2"/>
    <row r="9846" x14ac:dyDescent="0.2"/>
    <row r="9847" x14ac:dyDescent="0.2"/>
    <row r="9848" x14ac:dyDescent="0.2"/>
    <row r="9849" x14ac:dyDescent="0.2"/>
    <row r="9850" x14ac:dyDescent="0.2"/>
    <row r="9851" x14ac:dyDescent="0.2"/>
    <row r="9852" x14ac:dyDescent="0.2"/>
    <row r="9853" x14ac:dyDescent="0.2"/>
    <row r="9854" x14ac:dyDescent="0.2"/>
    <row r="9855" x14ac:dyDescent="0.2"/>
    <row r="9856" x14ac:dyDescent="0.2"/>
    <row r="9857" x14ac:dyDescent="0.2"/>
    <row r="9858" x14ac:dyDescent="0.2"/>
    <row r="9859" x14ac:dyDescent="0.2"/>
    <row r="9860" x14ac:dyDescent="0.2"/>
    <row r="9861" x14ac:dyDescent="0.2"/>
    <row r="9862" x14ac:dyDescent="0.2"/>
    <row r="9863" x14ac:dyDescent="0.2"/>
    <row r="9864" x14ac:dyDescent="0.2"/>
    <row r="9865" x14ac:dyDescent="0.2"/>
    <row r="9866" x14ac:dyDescent="0.2"/>
    <row r="9867" x14ac:dyDescent="0.2"/>
    <row r="9868" x14ac:dyDescent="0.2"/>
    <row r="9869" x14ac:dyDescent="0.2"/>
    <row r="9870" x14ac:dyDescent="0.2"/>
    <row r="9871" x14ac:dyDescent="0.2"/>
    <row r="9872" x14ac:dyDescent="0.2"/>
    <row r="9873" x14ac:dyDescent="0.2"/>
    <row r="9874" x14ac:dyDescent="0.2"/>
    <row r="9875" x14ac:dyDescent="0.2"/>
    <row r="9876" x14ac:dyDescent="0.2"/>
    <row r="9877" x14ac:dyDescent="0.2"/>
    <row r="9878" x14ac:dyDescent="0.2"/>
    <row r="9879" x14ac:dyDescent="0.2"/>
    <row r="9880" x14ac:dyDescent="0.2"/>
    <row r="9881" x14ac:dyDescent="0.2"/>
    <row r="9882" x14ac:dyDescent="0.2"/>
    <row r="9883" x14ac:dyDescent="0.2"/>
    <row r="9884" x14ac:dyDescent="0.2"/>
    <row r="9885" x14ac:dyDescent="0.2"/>
    <row r="9886" x14ac:dyDescent="0.2"/>
    <row r="9887" x14ac:dyDescent="0.2"/>
    <row r="9888" x14ac:dyDescent="0.2"/>
    <row r="9889" x14ac:dyDescent="0.2"/>
    <row r="9890" x14ac:dyDescent="0.2"/>
    <row r="9891" x14ac:dyDescent="0.2"/>
    <row r="9892" x14ac:dyDescent="0.2"/>
    <row r="9893" x14ac:dyDescent="0.2"/>
    <row r="9894" x14ac:dyDescent="0.2"/>
    <row r="9895" x14ac:dyDescent="0.2"/>
    <row r="9896" x14ac:dyDescent="0.2"/>
    <row r="9897" x14ac:dyDescent="0.2"/>
    <row r="9898" x14ac:dyDescent="0.2"/>
    <row r="9899" x14ac:dyDescent="0.2"/>
    <row r="9900" x14ac:dyDescent="0.2"/>
    <row r="9901" x14ac:dyDescent="0.2"/>
    <row r="9902" x14ac:dyDescent="0.2"/>
    <row r="9903" x14ac:dyDescent="0.2"/>
    <row r="9904" x14ac:dyDescent="0.2"/>
    <row r="9905" x14ac:dyDescent="0.2"/>
    <row r="9906" x14ac:dyDescent="0.2"/>
    <row r="9907" x14ac:dyDescent="0.2"/>
    <row r="9908" x14ac:dyDescent="0.2"/>
    <row r="9909" x14ac:dyDescent="0.2"/>
    <row r="9910" x14ac:dyDescent="0.2"/>
    <row r="9911" x14ac:dyDescent="0.2"/>
    <row r="9912" x14ac:dyDescent="0.2"/>
    <row r="9913" x14ac:dyDescent="0.2"/>
    <row r="9914" x14ac:dyDescent="0.2"/>
    <row r="9915" x14ac:dyDescent="0.2"/>
    <row r="9916" x14ac:dyDescent="0.2"/>
    <row r="9917" x14ac:dyDescent="0.2"/>
    <row r="9918" x14ac:dyDescent="0.2"/>
    <row r="9919" x14ac:dyDescent="0.2"/>
    <row r="9920" x14ac:dyDescent="0.2"/>
    <row r="9921" x14ac:dyDescent="0.2"/>
    <row r="9922" x14ac:dyDescent="0.2"/>
    <row r="9923" x14ac:dyDescent="0.2"/>
    <row r="9924" x14ac:dyDescent="0.2"/>
    <row r="9925" x14ac:dyDescent="0.2"/>
    <row r="9926" x14ac:dyDescent="0.2"/>
    <row r="9927" x14ac:dyDescent="0.2"/>
    <row r="9928" x14ac:dyDescent="0.2"/>
    <row r="9929" x14ac:dyDescent="0.2"/>
    <row r="9930" x14ac:dyDescent="0.2"/>
    <row r="9931" x14ac:dyDescent="0.2"/>
    <row r="9932" x14ac:dyDescent="0.2"/>
    <row r="9933" x14ac:dyDescent="0.2"/>
    <row r="9934" x14ac:dyDescent="0.2"/>
    <row r="9935" x14ac:dyDescent="0.2"/>
    <row r="9936" x14ac:dyDescent="0.2"/>
    <row r="9937" x14ac:dyDescent="0.2"/>
    <row r="9938" x14ac:dyDescent="0.2"/>
    <row r="9939" x14ac:dyDescent="0.2"/>
    <row r="9940" x14ac:dyDescent="0.2"/>
    <row r="9941" x14ac:dyDescent="0.2"/>
    <row r="9942" x14ac:dyDescent="0.2"/>
    <row r="9943" x14ac:dyDescent="0.2"/>
    <row r="9944" x14ac:dyDescent="0.2"/>
    <row r="9945" x14ac:dyDescent="0.2"/>
    <row r="9946" x14ac:dyDescent="0.2"/>
    <row r="9947" x14ac:dyDescent="0.2"/>
    <row r="9948" x14ac:dyDescent="0.2"/>
    <row r="9949" x14ac:dyDescent="0.2"/>
    <row r="9950" x14ac:dyDescent="0.2"/>
    <row r="9951" x14ac:dyDescent="0.2"/>
    <row r="9952" x14ac:dyDescent="0.2"/>
    <row r="9953" x14ac:dyDescent="0.2"/>
    <row r="9954" x14ac:dyDescent="0.2"/>
    <row r="9955" x14ac:dyDescent="0.2"/>
    <row r="9956" x14ac:dyDescent="0.2"/>
    <row r="9957" x14ac:dyDescent="0.2"/>
    <row r="9958" x14ac:dyDescent="0.2"/>
    <row r="9959" x14ac:dyDescent="0.2"/>
    <row r="9960" x14ac:dyDescent="0.2"/>
    <row r="9961" x14ac:dyDescent="0.2"/>
    <row r="9962" x14ac:dyDescent="0.2"/>
    <row r="9963" x14ac:dyDescent="0.2"/>
    <row r="9964" x14ac:dyDescent="0.2"/>
    <row r="9965" x14ac:dyDescent="0.2"/>
    <row r="9966" x14ac:dyDescent="0.2"/>
    <row r="9967" x14ac:dyDescent="0.2"/>
    <row r="9968" x14ac:dyDescent="0.2"/>
    <row r="9969" x14ac:dyDescent="0.2"/>
    <row r="9970" x14ac:dyDescent="0.2"/>
    <row r="9971" x14ac:dyDescent="0.2"/>
    <row r="9972" x14ac:dyDescent="0.2"/>
    <row r="9973" x14ac:dyDescent="0.2"/>
    <row r="9974" x14ac:dyDescent="0.2"/>
    <row r="9975" x14ac:dyDescent="0.2"/>
    <row r="9976" x14ac:dyDescent="0.2"/>
    <row r="9977" x14ac:dyDescent="0.2"/>
    <row r="9978" x14ac:dyDescent="0.2"/>
    <row r="9979" x14ac:dyDescent="0.2"/>
    <row r="9980" x14ac:dyDescent="0.2"/>
    <row r="9981" x14ac:dyDescent="0.2"/>
    <row r="9982" x14ac:dyDescent="0.2"/>
    <row r="9983" x14ac:dyDescent="0.2"/>
    <row r="9984" x14ac:dyDescent="0.2"/>
    <row r="9985" x14ac:dyDescent="0.2"/>
    <row r="9986" x14ac:dyDescent="0.2"/>
    <row r="9987" x14ac:dyDescent="0.2"/>
    <row r="9988" x14ac:dyDescent="0.2"/>
    <row r="9989" x14ac:dyDescent="0.2"/>
    <row r="9990" x14ac:dyDescent="0.2"/>
    <row r="9991" x14ac:dyDescent="0.2"/>
    <row r="9992" x14ac:dyDescent="0.2"/>
    <row r="9993" x14ac:dyDescent="0.2"/>
    <row r="9994" x14ac:dyDescent="0.2"/>
    <row r="9995" x14ac:dyDescent="0.2"/>
    <row r="9996" x14ac:dyDescent="0.2"/>
    <row r="9997" x14ac:dyDescent="0.2"/>
    <row r="9998" x14ac:dyDescent="0.2"/>
    <row r="9999" x14ac:dyDescent="0.2"/>
    <row r="10000" x14ac:dyDescent="0.2"/>
    <row r="10001" x14ac:dyDescent="0.2"/>
    <row r="10002" x14ac:dyDescent="0.2"/>
    <row r="10003" x14ac:dyDescent="0.2"/>
    <row r="10004" x14ac:dyDescent="0.2"/>
    <row r="10005" x14ac:dyDescent="0.2"/>
    <row r="10006" x14ac:dyDescent="0.2"/>
    <row r="10007" x14ac:dyDescent="0.2"/>
    <row r="10008" x14ac:dyDescent="0.2"/>
    <row r="10009" x14ac:dyDescent="0.2"/>
    <row r="10010" x14ac:dyDescent="0.2"/>
    <row r="10011" x14ac:dyDescent="0.2"/>
    <row r="10012" x14ac:dyDescent="0.2"/>
    <row r="10013" x14ac:dyDescent="0.2"/>
    <row r="10014" x14ac:dyDescent="0.2"/>
    <row r="10015" x14ac:dyDescent="0.2"/>
    <row r="10016" x14ac:dyDescent="0.2"/>
    <row r="10017" x14ac:dyDescent="0.2"/>
    <row r="10018" x14ac:dyDescent="0.2"/>
    <row r="10019" x14ac:dyDescent="0.2"/>
    <row r="10020" x14ac:dyDescent="0.2"/>
    <row r="10021" x14ac:dyDescent="0.2"/>
    <row r="10022" x14ac:dyDescent="0.2"/>
    <row r="10023" x14ac:dyDescent="0.2"/>
    <row r="10024" x14ac:dyDescent="0.2"/>
    <row r="10025" x14ac:dyDescent="0.2"/>
    <row r="10026" x14ac:dyDescent="0.2"/>
    <row r="10027" x14ac:dyDescent="0.2"/>
    <row r="10028" x14ac:dyDescent="0.2"/>
    <row r="10029" x14ac:dyDescent="0.2"/>
    <row r="10030" x14ac:dyDescent="0.2"/>
    <row r="10031" x14ac:dyDescent="0.2"/>
    <row r="10032" x14ac:dyDescent="0.2"/>
    <row r="10033" x14ac:dyDescent="0.2"/>
    <row r="10034" x14ac:dyDescent="0.2"/>
    <row r="10035" x14ac:dyDescent="0.2"/>
    <row r="10036" x14ac:dyDescent="0.2"/>
    <row r="10037" x14ac:dyDescent="0.2"/>
    <row r="10038" x14ac:dyDescent="0.2"/>
    <row r="10039" x14ac:dyDescent="0.2"/>
    <row r="10040" x14ac:dyDescent="0.2"/>
    <row r="10041" x14ac:dyDescent="0.2"/>
    <row r="10042" x14ac:dyDescent="0.2"/>
    <row r="10043" x14ac:dyDescent="0.2"/>
    <row r="10044" x14ac:dyDescent="0.2"/>
    <row r="10045" x14ac:dyDescent="0.2"/>
    <row r="10046" x14ac:dyDescent="0.2"/>
    <row r="10047" x14ac:dyDescent="0.2"/>
    <row r="10048" x14ac:dyDescent="0.2"/>
    <row r="10049" x14ac:dyDescent="0.2"/>
    <row r="10050" x14ac:dyDescent="0.2"/>
    <row r="10051" x14ac:dyDescent="0.2"/>
    <row r="10052" x14ac:dyDescent="0.2"/>
    <row r="10053" x14ac:dyDescent="0.2"/>
    <row r="10054" x14ac:dyDescent="0.2"/>
    <row r="10055" x14ac:dyDescent="0.2"/>
    <row r="10056" x14ac:dyDescent="0.2"/>
    <row r="10057" x14ac:dyDescent="0.2"/>
    <row r="10058" x14ac:dyDescent="0.2"/>
    <row r="10059" x14ac:dyDescent="0.2"/>
    <row r="10060" x14ac:dyDescent="0.2"/>
    <row r="10061" x14ac:dyDescent="0.2"/>
    <row r="10062" x14ac:dyDescent="0.2"/>
    <row r="10063" x14ac:dyDescent="0.2"/>
    <row r="10064" x14ac:dyDescent="0.2"/>
    <row r="10065" x14ac:dyDescent="0.2"/>
    <row r="10066" x14ac:dyDescent="0.2"/>
    <row r="10067" x14ac:dyDescent="0.2"/>
    <row r="10068" x14ac:dyDescent="0.2"/>
    <row r="10069" x14ac:dyDescent="0.2"/>
    <row r="10070" x14ac:dyDescent="0.2"/>
    <row r="10071" x14ac:dyDescent="0.2"/>
    <row r="10072" x14ac:dyDescent="0.2"/>
    <row r="10073" x14ac:dyDescent="0.2"/>
    <row r="10074" x14ac:dyDescent="0.2"/>
    <row r="10075" x14ac:dyDescent="0.2"/>
    <row r="10076" x14ac:dyDescent="0.2"/>
    <row r="10077" x14ac:dyDescent="0.2"/>
    <row r="10078" x14ac:dyDescent="0.2"/>
    <row r="10079" x14ac:dyDescent="0.2"/>
    <row r="10080" x14ac:dyDescent="0.2"/>
    <row r="10081" x14ac:dyDescent="0.2"/>
    <row r="10082" x14ac:dyDescent="0.2"/>
    <row r="10083" x14ac:dyDescent="0.2"/>
    <row r="10084" x14ac:dyDescent="0.2"/>
    <row r="10085" x14ac:dyDescent="0.2"/>
    <row r="10086" x14ac:dyDescent="0.2"/>
    <row r="10087" x14ac:dyDescent="0.2"/>
    <row r="10088" x14ac:dyDescent="0.2"/>
    <row r="10089" x14ac:dyDescent="0.2"/>
    <row r="10090" x14ac:dyDescent="0.2"/>
    <row r="10091" x14ac:dyDescent="0.2"/>
    <row r="10092" x14ac:dyDescent="0.2"/>
    <row r="10093" x14ac:dyDescent="0.2"/>
    <row r="10094" x14ac:dyDescent="0.2"/>
    <row r="10095" x14ac:dyDescent="0.2"/>
    <row r="10096" x14ac:dyDescent="0.2"/>
    <row r="10097" x14ac:dyDescent="0.2"/>
    <row r="10098" x14ac:dyDescent="0.2"/>
    <row r="10099" x14ac:dyDescent="0.2"/>
    <row r="10100" x14ac:dyDescent="0.2"/>
    <row r="10101" x14ac:dyDescent="0.2"/>
    <row r="10102" x14ac:dyDescent="0.2"/>
    <row r="10103" x14ac:dyDescent="0.2"/>
    <row r="10104" x14ac:dyDescent="0.2"/>
    <row r="10105" x14ac:dyDescent="0.2"/>
    <row r="10106" x14ac:dyDescent="0.2"/>
    <row r="10107" x14ac:dyDescent="0.2"/>
    <row r="10108" x14ac:dyDescent="0.2"/>
    <row r="10109" x14ac:dyDescent="0.2"/>
    <row r="10110" x14ac:dyDescent="0.2"/>
    <row r="10111" x14ac:dyDescent="0.2"/>
    <row r="10112" x14ac:dyDescent="0.2"/>
    <row r="10113" x14ac:dyDescent="0.2"/>
    <row r="10114" x14ac:dyDescent="0.2"/>
    <row r="10115" x14ac:dyDescent="0.2"/>
    <row r="10116" x14ac:dyDescent="0.2"/>
    <row r="10117" x14ac:dyDescent="0.2"/>
    <row r="10118" x14ac:dyDescent="0.2"/>
    <row r="10119" x14ac:dyDescent="0.2"/>
    <row r="10120" x14ac:dyDescent="0.2"/>
    <row r="10121" x14ac:dyDescent="0.2"/>
    <row r="10122" x14ac:dyDescent="0.2"/>
    <row r="10123" x14ac:dyDescent="0.2"/>
    <row r="10124" x14ac:dyDescent="0.2"/>
    <row r="10125" x14ac:dyDescent="0.2"/>
    <row r="10126" x14ac:dyDescent="0.2"/>
    <row r="10127" x14ac:dyDescent="0.2"/>
    <row r="10128" x14ac:dyDescent="0.2"/>
    <row r="10129" x14ac:dyDescent="0.2"/>
    <row r="10130" x14ac:dyDescent="0.2"/>
    <row r="10131" x14ac:dyDescent="0.2"/>
    <row r="10132" x14ac:dyDescent="0.2"/>
    <row r="10133" x14ac:dyDescent="0.2"/>
    <row r="10134" x14ac:dyDescent="0.2"/>
    <row r="10135" x14ac:dyDescent="0.2"/>
    <row r="10136" x14ac:dyDescent="0.2"/>
    <row r="10137" x14ac:dyDescent="0.2"/>
    <row r="10138" x14ac:dyDescent="0.2"/>
    <row r="10139" x14ac:dyDescent="0.2"/>
    <row r="10140" x14ac:dyDescent="0.2"/>
    <row r="10141" x14ac:dyDescent="0.2"/>
    <row r="10142" x14ac:dyDescent="0.2"/>
    <row r="10143" x14ac:dyDescent="0.2"/>
    <row r="10144" x14ac:dyDescent="0.2"/>
    <row r="10145" x14ac:dyDescent="0.2"/>
    <row r="10146" x14ac:dyDescent="0.2"/>
    <row r="10147" x14ac:dyDescent="0.2"/>
    <row r="10148" x14ac:dyDescent="0.2"/>
    <row r="10149" x14ac:dyDescent="0.2"/>
    <row r="10150" x14ac:dyDescent="0.2"/>
    <row r="10151" x14ac:dyDescent="0.2"/>
    <row r="10152" x14ac:dyDescent="0.2"/>
    <row r="10153" x14ac:dyDescent="0.2"/>
    <row r="10154" x14ac:dyDescent="0.2"/>
    <row r="10155" x14ac:dyDescent="0.2"/>
    <row r="10156" x14ac:dyDescent="0.2"/>
    <row r="10157" x14ac:dyDescent="0.2"/>
    <row r="10158" x14ac:dyDescent="0.2"/>
    <row r="10159" x14ac:dyDescent="0.2"/>
    <row r="10160" x14ac:dyDescent="0.2"/>
    <row r="10161" x14ac:dyDescent="0.2"/>
    <row r="10162" x14ac:dyDescent="0.2"/>
    <row r="10163" x14ac:dyDescent="0.2"/>
    <row r="10164" x14ac:dyDescent="0.2"/>
    <row r="10165" x14ac:dyDescent="0.2"/>
    <row r="10166" x14ac:dyDescent="0.2"/>
    <row r="10167" x14ac:dyDescent="0.2"/>
    <row r="10168" x14ac:dyDescent="0.2"/>
    <row r="10169" x14ac:dyDescent="0.2"/>
    <row r="10170" x14ac:dyDescent="0.2"/>
    <row r="10171" x14ac:dyDescent="0.2"/>
    <row r="10172" x14ac:dyDescent="0.2"/>
    <row r="10173" x14ac:dyDescent="0.2"/>
    <row r="10174" x14ac:dyDescent="0.2"/>
    <row r="10175" x14ac:dyDescent="0.2"/>
    <row r="10176" x14ac:dyDescent="0.2"/>
    <row r="10177" x14ac:dyDescent="0.2"/>
    <row r="10178" x14ac:dyDescent="0.2"/>
    <row r="10179" x14ac:dyDescent="0.2"/>
    <row r="10180" x14ac:dyDescent="0.2"/>
    <row r="10181" x14ac:dyDescent="0.2"/>
    <row r="10182" x14ac:dyDescent="0.2"/>
    <row r="10183" x14ac:dyDescent="0.2"/>
    <row r="10184" x14ac:dyDescent="0.2"/>
    <row r="10185" x14ac:dyDescent="0.2"/>
    <row r="10186" x14ac:dyDescent="0.2"/>
    <row r="10187" x14ac:dyDescent="0.2"/>
    <row r="10188" x14ac:dyDescent="0.2"/>
    <row r="10189" x14ac:dyDescent="0.2"/>
    <row r="10190" x14ac:dyDescent="0.2"/>
    <row r="10191" x14ac:dyDescent="0.2"/>
    <row r="10192" x14ac:dyDescent="0.2"/>
    <row r="10193" x14ac:dyDescent="0.2"/>
    <row r="10194" x14ac:dyDescent="0.2"/>
    <row r="10195" x14ac:dyDescent="0.2"/>
    <row r="10196" x14ac:dyDescent="0.2"/>
    <row r="10197" x14ac:dyDescent="0.2"/>
    <row r="10198" x14ac:dyDescent="0.2"/>
    <row r="10199" x14ac:dyDescent="0.2"/>
    <row r="10200" x14ac:dyDescent="0.2"/>
    <row r="10201" x14ac:dyDescent="0.2"/>
    <row r="10202" x14ac:dyDescent="0.2"/>
    <row r="10203" x14ac:dyDescent="0.2"/>
    <row r="10204" x14ac:dyDescent="0.2"/>
    <row r="10205" x14ac:dyDescent="0.2"/>
    <row r="10206" x14ac:dyDescent="0.2"/>
    <row r="10207" x14ac:dyDescent="0.2"/>
    <row r="10208" x14ac:dyDescent="0.2"/>
    <row r="10209" x14ac:dyDescent="0.2"/>
    <row r="10210" x14ac:dyDescent="0.2"/>
    <row r="10211" x14ac:dyDescent="0.2"/>
    <row r="10212" x14ac:dyDescent="0.2"/>
    <row r="10213" x14ac:dyDescent="0.2"/>
    <row r="10214" x14ac:dyDescent="0.2"/>
    <row r="10215" x14ac:dyDescent="0.2"/>
    <row r="10216" x14ac:dyDescent="0.2"/>
    <row r="10217" x14ac:dyDescent="0.2"/>
    <row r="10218" x14ac:dyDescent="0.2"/>
    <row r="10219" x14ac:dyDescent="0.2"/>
    <row r="10220" x14ac:dyDescent="0.2"/>
    <row r="10221" x14ac:dyDescent="0.2"/>
    <row r="10222" x14ac:dyDescent="0.2"/>
    <row r="10223" x14ac:dyDescent="0.2"/>
    <row r="10224" x14ac:dyDescent="0.2"/>
    <row r="10225" x14ac:dyDescent="0.2"/>
    <row r="10226" x14ac:dyDescent="0.2"/>
    <row r="10227" x14ac:dyDescent="0.2"/>
    <row r="10228" x14ac:dyDescent="0.2"/>
    <row r="10229" x14ac:dyDescent="0.2"/>
    <row r="10230" x14ac:dyDescent="0.2"/>
    <row r="10231" x14ac:dyDescent="0.2"/>
    <row r="10232" x14ac:dyDescent="0.2"/>
    <row r="10233" x14ac:dyDescent="0.2"/>
    <row r="10234" x14ac:dyDescent="0.2"/>
    <row r="10235" x14ac:dyDescent="0.2"/>
    <row r="10236" x14ac:dyDescent="0.2"/>
    <row r="10237" x14ac:dyDescent="0.2"/>
    <row r="10238" x14ac:dyDescent="0.2"/>
    <row r="10239" x14ac:dyDescent="0.2"/>
    <row r="10240" x14ac:dyDescent="0.2"/>
    <row r="10241" x14ac:dyDescent="0.2"/>
    <row r="10242" x14ac:dyDescent="0.2"/>
    <row r="10243" x14ac:dyDescent="0.2"/>
    <row r="10244" x14ac:dyDescent="0.2"/>
    <row r="10245" x14ac:dyDescent="0.2"/>
    <row r="10246" x14ac:dyDescent="0.2"/>
    <row r="10247" x14ac:dyDescent="0.2"/>
    <row r="10248" x14ac:dyDescent="0.2"/>
    <row r="10249" x14ac:dyDescent="0.2"/>
    <row r="10250" x14ac:dyDescent="0.2"/>
    <row r="10251" x14ac:dyDescent="0.2"/>
    <row r="10252" x14ac:dyDescent="0.2"/>
    <row r="10253" x14ac:dyDescent="0.2"/>
    <row r="10254" x14ac:dyDescent="0.2"/>
    <row r="10255" x14ac:dyDescent="0.2"/>
    <row r="10256" x14ac:dyDescent="0.2"/>
    <row r="10257" x14ac:dyDescent="0.2"/>
    <row r="10258" x14ac:dyDescent="0.2"/>
    <row r="10259" x14ac:dyDescent="0.2"/>
    <row r="10260" x14ac:dyDescent="0.2"/>
    <row r="10261" x14ac:dyDescent="0.2"/>
    <row r="10262" x14ac:dyDescent="0.2"/>
    <row r="10263" x14ac:dyDescent="0.2"/>
    <row r="10264" x14ac:dyDescent="0.2"/>
    <row r="10265" x14ac:dyDescent="0.2"/>
    <row r="10266" x14ac:dyDescent="0.2"/>
    <row r="10267" x14ac:dyDescent="0.2"/>
    <row r="10268" x14ac:dyDescent="0.2"/>
    <row r="10269" x14ac:dyDescent="0.2"/>
    <row r="10270" x14ac:dyDescent="0.2"/>
    <row r="10271" x14ac:dyDescent="0.2"/>
    <row r="10272" x14ac:dyDescent="0.2"/>
    <row r="10273" x14ac:dyDescent="0.2"/>
    <row r="10274" x14ac:dyDescent="0.2"/>
    <row r="10275" x14ac:dyDescent="0.2"/>
    <row r="10276" x14ac:dyDescent="0.2"/>
    <row r="10277" x14ac:dyDescent="0.2"/>
    <row r="10278" x14ac:dyDescent="0.2"/>
    <row r="10279" x14ac:dyDescent="0.2"/>
    <row r="10280" x14ac:dyDescent="0.2"/>
    <row r="10281" x14ac:dyDescent="0.2"/>
    <row r="10282" x14ac:dyDescent="0.2"/>
    <row r="10283" x14ac:dyDescent="0.2"/>
    <row r="10284" x14ac:dyDescent="0.2"/>
    <row r="10285" x14ac:dyDescent="0.2"/>
    <row r="10286" x14ac:dyDescent="0.2"/>
    <row r="10287" x14ac:dyDescent="0.2"/>
    <row r="10288" x14ac:dyDescent="0.2"/>
    <row r="10289" x14ac:dyDescent="0.2"/>
    <row r="10290" x14ac:dyDescent="0.2"/>
    <row r="10291" x14ac:dyDescent="0.2"/>
    <row r="10292" x14ac:dyDescent="0.2"/>
    <row r="10293" x14ac:dyDescent="0.2"/>
    <row r="10294" x14ac:dyDescent="0.2"/>
    <row r="10295" x14ac:dyDescent="0.2"/>
    <row r="10296" x14ac:dyDescent="0.2"/>
    <row r="10297" x14ac:dyDescent="0.2"/>
    <row r="10298" x14ac:dyDescent="0.2"/>
    <row r="10299" x14ac:dyDescent="0.2"/>
    <row r="10300" x14ac:dyDescent="0.2"/>
    <row r="10301" x14ac:dyDescent="0.2"/>
    <row r="10302" x14ac:dyDescent="0.2"/>
    <row r="10303" x14ac:dyDescent="0.2"/>
    <row r="10304" x14ac:dyDescent="0.2"/>
    <row r="10305" x14ac:dyDescent="0.2"/>
    <row r="10306" x14ac:dyDescent="0.2"/>
    <row r="10307" x14ac:dyDescent="0.2"/>
    <row r="10308" x14ac:dyDescent="0.2"/>
    <row r="10309" x14ac:dyDescent="0.2"/>
    <row r="10310" x14ac:dyDescent="0.2"/>
    <row r="10311" x14ac:dyDescent="0.2"/>
    <row r="10312" x14ac:dyDescent="0.2"/>
    <row r="10313" x14ac:dyDescent="0.2"/>
    <row r="10314" x14ac:dyDescent="0.2"/>
    <row r="10315" x14ac:dyDescent="0.2"/>
    <row r="10316" x14ac:dyDescent="0.2"/>
    <row r="10317" x14ac:dyDescent="0.2"/>
    <row r="10318" x14ac:dyDescent="0.2"/>
    <row r="10319" x14ac:dyDescent="0.2"/>
    <row r="10320" x14ac:dyDescent="0.2"/>
    <row r="10321" x14ac:dyDescent="0.2"/>
    <row r="10322" x14ac:dyDescent="0.2"/>
    <row r="10323" x14ac:dyDescent="0.2"/>
    <row r="10324" x14ac:dyDescent="0.2"/>
    <row r="10325" x14ac:dyDescent="0.2"/>
    <row r="10326" x14ac:dyDescent="0.2"/>
    <row r="10327" x14ac:dyDescent="0.2"/>
    <row r="10328" x14ac:dyDescent="0.2"/>
    <row r="10329" x14ac:dyDescent="0.2"/>
    <row r="10330" x14ac:dyDescent="0.2"/>
    <row r="10331" x14ac:dyDescent="0.2"/>
    <row r="10332" x14ac:dyDescent="0.2"/>
    <row r="10333" x14ac:dyDescent="0.2"/>
    <row r="10334" x14ac:dyDescent="0.2"/>
    <row r="10335" x14ac:dyDescent="0.2"/>
    <row r="10336" x14ac:dyDescent="0.2"/>
    <row r="10337" x14ac:dyDescent="0.2"/>
    <row r="10338" x14ac:dyDescent="0.2"/>
    <row r="10339" x14ac:dyDescent="0.2"/>
    <row r="10340" x14ac:dyDescent="0.2"/>
    <row r="10341" x14ac:dyDescent="0.2"/>
    <row r="10342" x14ac:dyDescent="0.2"/>
    <row r="10343" x14ac:dyDescent="0.2"/>
    <row r="10344" x14ac:dyDescent="0.2"/>
    <row r="10345" x14ac:dyDescent="0.2"/>
    <row r="10346" x14ac:dyDescent="0.2"/>
    <row r="10347" x14ac:dyDescent="0.2"/>
    <row r="10348" x14ac:dyDescent="0.2"/>
    <row r="10349" x14ac:dyDescent="0.2"/>
    <row r="10350" x14ac:dyDescent="0.2"/>
    <row r="10351" x14ac:dyDescent="0.2"/>
    <row r="10352" x14ac:dyDescent="0.2"/>
    <row r="10353" x14ac:dyDescent="0.2"/>
    <row r="10354" x14ac:dyDescent="0.2"/>
    <row r="10355" x14ac:dyDescent="0.2"/>
    <row r="10356" x14ac:dyDescent="0.2"/>
    <row r="10357" x14ac:dyDescent="0.2"/>
    <row r="10358" x14ac:dyDescent="0.2"/>
    <row r="10359" x14ac:dyDescent="0.2"/>
    <row r="10360" x14ac:dyDescent="0.2"/>
    <row r="10361" x14ac:dyDescent="0.2"/>
    <row r="10362" x14ac:dyDescent="0.2"/>
    <row r="10363" x14ac:dyDescent="0.2"/>
    <row r="10364" x14ac:dyDescent="0.2"/>
    <row r="10365" x14ac:dyDescent="0.2"/>
    <row r="10366" x14ac:dyDescent="0.2"/>
    <row r="10367" x14ac:dyDescent="0.2"/>
    <row r="10368" x14ac:dyDescent="0.2"/>
    <row r="10369" x14ac:dyDescent="0.2"/>
    <row r="10370" x14ac:dyDescent="0.2"/>
    <row r="10371" x14ac:dyDescent="0.2"/>
    <row r="10372" x14ac:dyDescent="0.2"/>
    <row r="10373" x14ac:dyDescent="0.2"/>
    <row r="10374" x14ac:dyDescent="0.2"/>
    <row r="10375" x14ac:dyDescent="0.2"/>
    <row r="10376" x14ac:dyDescent="0.2"/>
    <row r="10377" x14ac:dyDescent="0.2"/>
    <row r="10378" x14ac:dyDescent="0.2"/>
    <row r="10379" x14ac:dyDescent="0.2"/>
    <row r="10380" x14ac:dyDescent="0.2"/>
    <row r="10381" x14ac:dyDescent="0.2"/>
    <row r="10382" x14ac:dyDescent="0.2"/>
    <row r="10383" x14ac:dyDescent="0.2"/>
    <row r="10384" x14ac:dyDescent="0.2"/>
    <row r="10385" x14ac:dyDescent="0.2"/>
    <row r="10386" x14ac:dyDescent="0.2"/>
    <row r="10387" x14ac:dyDescent="0.2"/>
    <row r="10388" x14ac:dyDescent="0.2"/>
    <row r="10389" x14ac:dyDescent="0.2"/>
    <row r="10390" x14ac:dyDescent="0.2"/>
    <row r="10391" x14ac:dyDescent="0.2"/>
    <row r="10392" x14ac:dyDescent="0.2"/>
    <row r="10393" x14ac:dyDescent="0.2"/>
    <row r="10394" x14ac:dyDescent="0.2"/>
    <row r="10395" x14ac:dyDescent="0.2"/>
    <row r="10396" x14ac:dyDescent="0.2"/>
    <row r="10397" x14ac:dyDescent="0.2"/>
    <row r="10398" x14ac:dyDescent="0.2"/>
    <row r="10399" x14ac:dyDescent="0.2"/>
    <row r="10400" x14ac:dyDescent="0.2"/>
    <row r="10401" x14ac:dyDescent="0.2"/>
    <row r="10402" x14ac:dyDescent="0.2"/>
    <row r="10403" x14ac:dyDescent="0.2"/>
    <row r="10404" x14ac:dyDescent="0.2"/>
    <row r="10405" x14ac:dyDescent="0.2"/>
    <row r="10406" x14ac:dyDescent="0.2"/>
    <row r="10407" x14ac:dyDescent="0.2"/>
    <row r="10408" x14ac:dyDescent="0.2"/>
    <row r="10409" x14ac:dyDescent="0.2"/>
    <row r="10410" x14ac:dyDescent="0.2"/>
    <row r="10411" x14ac:dyDescent="0.2"/>
    <row r="10412" x14ac:dyDescent="0.2"/>
    <row r="10413" x14ac:dyDescent="0.2"/>
    <row r="10414" x14ac:dyDescent="0.2"/>
    <row r="10415" x14ac:dyDescent="0.2"/>
    <row r="10416" x14ac:dyDescent="0.2"/>
    <row r="10417" x14ac:dyDescent="0.2"/>
    <row r="10418" x14ac:dyDescent="0.2"/>
    <row r="10419" x14ac:dyDescent="0.2"/>
    <row r="10420" x14ac:dyDescent="0.2"/>
    <row r="10421" x14ac:dyDescent="0.2"/>
    <row r="10422" x14ac:dyDescent="0.2"/>
    <row r="10423" x14ac:dyDescent="0.2"/>
    <row r="10424" x14ac:dyDescent="0.2"/>
    <row r="10425" x14ac:dyDescent="0.2"/>
    <row r="10426" x14ac:dyDescent="0.2"/>
    <row r="10427" x14ac:dyDescent="0.2"/>
    <row r="10428" x14ac:dyDescent="0.2"/>
    <row r="10429" x14ac:dyDescent="0.2"/>
    <row r="10430" x14ac:dyDescent="0.2"/>
    <row r="10431" x14ac:dyDescent="0.2"/>
    <row r="10432" x14ac:dyDescent="0.2"/>
    <row r="10433" x14ac:dyDescent="0.2"/>
    <row r="10434" x14ac:dyDescent="0.2"/>
    <row r="10435" x14ac:dyDescent="0.2"/>
    <row r="10436" x14ac:dyDescent="0.2"/>
    <row r="10437" x14ac:dyDescent="0.2"/>
    <row r="10438" x14ac:dyDescent="0.2"/>
    <row r="10439" x14ac:dyDescent="0.2"/>
    <row r="10440" x14ac:dyDescent="0.2"/>
    <row r="10441" x14ac:dyDescent="0.2"/>
    <row r="10442" x14ac:dyDescent="0.2"/>
    <row r="10443" x14ac:dyDescent="0.2"/>
    <row r="10444" x14ac:dyDescent="0.2"/>
    <row r="10445" x14ac:dyDescent="0.2"/>
    <row r="10446" x14ac:dyDescent="0.2"/>
    <row r="10447" x14ac:dyDescent="0.2"/>
    <row r="10448" x14ac:dyDescent="0.2"/>
    <row r="10449" x14ac:dyDescent="0.2"/>
    <row r="10450" x14ac:dyDescent="0.2"/>
    <row r="10451" x14ac:dyDescent="0.2"/>
    <row r="10452" x14ac:dyDescent="0.2"/>
    <row r="10453" x14ac:dyDescent="0.2"/>
    <row r="10454" x14ac:dyDescent="0.2"/>
    <row r="10455" x14ac:dyDescent="0.2"/>
    <row r="10456" x14ac:dyDescent="0.2"/>
    <row r="10457" x14ac:dyDescent="0.2"/>
    <row r="10458" x14ac:dyDescent="0.2"/>
    <row r="10459" x14ac:dyDescent="0.2"/>
    <row r="10460" x14ac:dyDescent="0.2"/>
    <row r="10461" x14ac:dyDescent="0.2"/>
    <row r="10462" x14ac:dyDescent="0.2"/>
    <row r="10463" x14ac:dyDescent="0.2"/>
    <row r="10464" x14ac:dyDescent="0.2"/>
    <row r="10465" x14ac:dyDescent="0.2"/>
    <row r="10466" x14ac:dyDescent="0.2"/>
    <row r="10467" x14ac:dyDescent="0.2"/>
    <row r="10468" x14ac:dyDescent="0.2"/>
    <row r="10469" x14ac:dyDescent="0.2"/>
    <row r="10470" x14ac:dyDescent="0.2"/>
    <row r="10471" x14ac:dyDescent="0.2"/>
    <row r="10472" x14ac:dyDescent="0.2"/>
    <row r="10473" x14ac:dyDescent="0.2"/>
    <row r="10474" x14ac:dyDescent="0.2"/>
    <row r="10475" x14ac:dyDescent="0.2"/>
    <row r="10476" x14ac:dyDescent="0.2"/>
    <row r="10477" x14ac:dyDescent="0.2"/>
    <row r="10478" x14ac:dyDescent="0.2"/>
    <row r="10479" x14ac:dyDescent="0.2"/>
    <row r="10480" x14ac:dyDescent="0.2"/>
    <row r="10481" x14ac:dyDescent="0.2"/>
    <row r="10482" x14ac:dyDescent="0.2"/>
    <row r="10483" x14ac:dyDescent="0.2"/>
    <row r="10484" x14ac:dyDescent="0.2"/>
    <row r="10485" x14ac:dyDescent="0.2"/>
    <row r="10486" x14ac:dyDescent="0.2"/>
    <row r="10487" x14ac:dyDescent="0.2"/>
    <row r="10488" x14ac:dyDescent="0.2"/>
    <row r="10489" x14ac:dyDescent="0.2"/>
    <row r="10490" x14ac:dyDescent="0.2"/>
    <row r="10491" x14ac:dyDescent="0.2"/>
    <row r="10492" x14ac:dyDescent="0.2"/>
    <row r="10493" x14ac:dyDescent="0.2"/>
    <row r="10494" x14ac:dyDescent="0.2"/>
    <row r="10495" x14ac:dyDescent="0.2"/>
    <row r="10496" x14ac:dyDescent="0.2"/>
    <row r="10497" x14ac:dyDescent="0.2"/>
    <row r="10498" x14ac:dyDescent="0.2"/>
    <row r="10499" x14ac:dyDescent="0.2"/>
    <row r="10500" x14ac:dyDescent="0.2"/>
    <row r="10501" x14ac:dyDescent="0.2"/>
    <row r="10502" x14ac:dyDescent="0.2"/>
    <row r="10503" x14ac:dyDescent="0.2"/>
    <row r="10504" x14ac:dyDescent="0.2"/>
    <row r="10505" x14ac:dyDescent="0.2"/>
    <row r="10506" x14ac:dyDescent="0.2"/>
    <row r="10507" x14ac:dyDescent="0.2"/>
    <row r="10508" x14ac:dyDescent="0.2"/>
    <row r="10509" x14ac:dyDescent="0.2"/>
    <row r="10510" x14ac:dyDescent="0.2"/>
    <row r="10511" x14ac:dyDescent="0.2"/>
    <row r="10512" x14ac:dyDescent="0.2"/>
    <row r="10513" x14ac:dyDescent="0.2"/>
    <row r="10514" x14ac:dyDescent="0.2"/>
    <row r="10515" x14ac:dyDescent="0.2"/>
    <row r="10516" x14ac:dyDescent="0.2"/>
    <row r="10517" x14ac:dyDescent="0.2"/>
    <row r="10518" x14ac:dyDescent="0.2"/>
    <row r="10519" x14ac:dyDescent="0.2"/>
    <row r="10520" x14ac:dyDescent="0.2"/>
    <row r="10521" x14ac:dyDescent="0.2"/>
    <row r="10522" x14ac:dyDescent="0.2"/>
    <row r="10523" x14ac:dyDescent="0.2"/>
    <row r="10524" x14ac:dyDescent="0.2"/>
    <row r="10525" x14ac:dyDescent="0.2"/>
    <row r="10526" x14ac:dyDescent="0.2"/>
    <row r="10527" x14ac:dyDescent="0.2"/>
    <row r="10528" x14ac:dyDescent="0.2"/>
    <row r="10529" x14ac:dyDescent="0.2"/>
    <row r="10530" x14ac:dyDescent="0.2"/>
    <row r="10531" x14ac:dyDescent="0.2"/>
    <row r="10532" x14ac:dyDescent="0.2"/>
    <row r="10533" x14ac:dyDescent="0.2"/>
    <row r="10534" x14ac:dyDescent="0.2"/>
    <row r="10535" x14ac:dyDescent="0.2"/>
    <row r="10536" x14ac:dyDescent="0.2"/>
    <row r="10537" x14ac:dyDescent="0.2"/>
    <row r="10538" x14ac:dyDescent="0.2"/>
    <row r="10539" x14ac:dyDescent="0.2"/>
    <row r="10540" x14ac:dyDescent="0.2"/>
    <row r="10541" x14ac:dyDescent="0.2"/>
    <row r="10542" x14ac:dyDescent="0.2"/>
    <row r="10543" x14ac:dyDescent="0.2"/>
    <row r="10544" x14ac:dyDescent="0.2"/>
    <row r="10545" x14ac:dyDescent="0.2"/>
    <row r="10546" x14ac:dyDescent="0.2"/>
    <row r="10547" x14ac:dyDescent="0.2"/>
    <row r="10548" x14ac:dyDescent="0.2"/>
    <row r="10549" x14ac:dyDescent="0.2"/>
    <row r="10550" x14ac:dyDescent="0.2"/>
    <row r="10551" x14ac:dyDescent="0.2"/>
    <row r="10552" x14ac:dyDescent="0.2"/>
    <row r="10553" x14ac:dyDescent="0.2"/>
    <row r="10554" x14ac:dyDescent="0.2"/>
    <row r="10555" x14ac:dyDescent="0.2"/>
    <row r="10556" x14ac:dyDescent="0.2"/>
    <row r="10557" x14ac:dyDescent="0.2"/>
    <row r="10558" x14ac:dyDescent="0.2"/>
    <row r="10559" x14ac:dyDescent="0.2"/>
    <row r="10560" x14ac:dyDescent="0.2"/>
    <row r="10561" x14ac:dyDescent="0.2"/>
    <row r="10562" x14ac:dyDescent="0.2"/>
    <row r="10563" x14ac:dyDescent="0.2"/>
    <row r="10564" x14ac:dyDescent="0.2"/>
    <row r="10565" x14ac:dyDescent="0.2"/>
    <row r="10566" x14ac:dyDescent="0.2"/>
    <row r="10567" x14ac:dyDescent="0.2"/>
    <row r="10568" x14ac:dyDescent="0.2"/>
    <row r="10569" x14ac:dyDescent="0.2"/>
    <row r="10570" x14ac:dyDescent="0.2"/>
    <row r="10571" x14ac:dyDescent="0.2"/>
    <row r="10572" x14ac:dyDescent="0.2"/>
    <row r="10573" x14ac:dyDescent="0.2"/>
    <row r="10574" x14ac:dyDescent="0.2"/>
    <row r="10575" x14ac:dyDescent="0.2"/>
    <row r="10576" x14ac:dyDescent="0.2"/>
    <row r="10577" x14ac:dyDescent="0.2"/>
    <row r="10578" x14ac:dyDescent="0.2"/>
    <row r="10579" x14ac:dyDescent="0.2"/>
    <row r="10580" x14ac:dyDescent="0.2"/>
    <row r="10581" x14ac:dyDescent="0.2"/>
    <row r="10582" x14ac:dyDescent="0.2"/>
    <row r="10583" x14ac:dyDescent="0.2"/>
    <row r="10584" x14ac:dyDescent="0.2"/>
    <row r="10585" x14ac:dyDescent="0.2"/>
    <row r="10586" x14ac:dyDescent="0.2"/>
    <row r="10587" x14ac:dyDescent="0.2"/>
    <row r="10588" x14ac:dyDescent="0.2"/>
    <row r="10589" x14ac:dyDescent="0.2"/>
    <row r="10590" x14ac:dyDescent="0.2"/>
    <row r="10591" x14ac:dyDescent="0.2"/>
    <row r="10592" x14ac:dyDescent="0.2"/>
    <row r="10593" x14ac:dyDescent="0.2"/>
    <row r="10594" x14ac:dyDescent="0.2"/>
    <row r="10595" x14ac:dyDescent="0.2"/>
    <row r="10596" x14ac:dyDescent="0.2"/>
    <row r="10597" x14ac:dyDescent="0.2"/>
    <row r="10598" x14ac:dyDescent="0.2"/>
    <row r="10599" x14ac:dyDescent="0.2"/>
    <row r="10600" x14ac:dyDescent="0.2"/>
    <row r="10601" x14ac:dyDescent="0.2"/>
    <row r="10602" x14ac:dyDescent="0.2"/>
    <row r="10603" x14ac:dyDescent="0.2"/>
    <row r="10604" x14ac:dyDescent="0.2"/>
    <row r="10605" x14ac:dyDescent="0.2"/>
    <row r="10606" x14ac:dyDescent="0.2"/>
    <row r="10607" x14ac:dyDescent="0.2"/>
    <row r="10608" x14ac:dyDescent="0.2"/>
    <row r="10609" x14ac:dyDescent="0.2"/>
    <row r="10610" x14ac:dyDescent="0.2"/>
    <row r="10611" x14ac:dyDescent="0.2"/>
    <row r="10612" x14ac:dyDescent="0.2"/>
    <row r="10613" x14ac:dyDescent="0.2"/>
    <row r="10614" x14ac:dyDescent="0.2"/>
    <row r="10615" x14ac:dyDescent="0.2"/>
    <row r="10616" x14ac:dyDescent="0.2"/>
    <row r="10617" x14ac:dyDescent="0.2"/>
    <row r="10618" x14ac:dyDescent="0.2"/>
    <row r="10619" x14ac:dyDescent="0.2"/>
    <row r="10620" x14ac:dyDescent="0.2"/>
    <row r="10621" x14ac:dyDescent="0.2"/>
    <row r="10622" x14ac:dyDescent="0.2"/>
    <row r="10623" x14ac:dyDescent="0.2"/>
    <row r="10624" x14ac:dyDescent="0.2"/>
    <row r="10625" x14ac:dyDescent="0.2"/>
    <row r="10626" x14ac:dyDescent="0.2"/>
    <row r="10627" x14ac:dyDescent="0.2"/>
    <row r="10628" x14ac:dyDescent="0.2"/>
    <row r="10629" x14ac:dyDescent="0.2"/>
    <row r="10630" x14ac:dyDescent="0.2"/>
    <row r="10631" x14ac:dyDescent="0.2"/>
    <row r="10632" x14ac:dyDescent="0.2"/>
    <row r="10633" x14ac:dyDescent="0.2"/>
    <row r="10634" x14ac:dyDescent="0.2"/>
    <row r="10635" x14ac:dyDescent="0.2"/>
    <row r="10636" x14ac:dyDescent="0.2"/>
    <row r="10637" x14ac:dyDescent="0.2"/>
    <row r="10638" x14ac:dyDescent="0.2"/>
    <row r="10639" x14ac:dyDescent="0.2"/>
    <row r="10640" x14ac:dyDescent="0.2"/>
    <row r="10641" x14ac:dyDescent="0.2"/>
    <row r="10642" x14ac:dyDescent="0.2"/>
    <row r="10643" x14ac:dyDescent="0.2"/>
    <row r="10644" x14ac:dyDescent="0.2"/>
    <row r="10645" x14ac:dyDescent="0.2"/>
    <row r="10646" x14ac:dyDescent="0.2"/>
    <row r="10647" x14ac:dyDescent="0.2"/>
    <row r="10648" x14ac:dyDescent="0.2"/>
    <row r="10649" x14ac:dyDescent="0.2"/>
    <row r="10650" x14ac:dyDescent="0.2"/>
    <row r="10651" x14ac:dyDescent="0.2"/>
    <row r="10652" x14ac:dyDescent="0.2"/>
    <row r="10653" x14ac:dyDescent="0.2"/>
    <row r="10654" x14ac:dyDescent="0.2"/>
    <row r="10655" x14ac:dyDescent="0.2"/>
    <row r="10656" x14ac:dyDescent="0.2"/>
    <row r="10657" x14ac:dyDescent="0.2"/>
    <row r="10658" x14ac:dyDescent="0.2"/>
    <row r="10659" x14ac:dyDescent="0.2"/>
    <row r="10660" x14ac:dyDescent="0.2"/>
    <row r="10661" x14ac:dyDescent="0.2"/>
    <row r="10662" x14ac:dyDescent="0.2"/>
    <row r="10663" x14ac:dyDescent="0.2"/>
    <row r="10664" x14ac:dyDescent="0.2"/>
    <row r="10665" x14ac:dyDescent="0.2"/>
    <row r="10666" x14ac:dyDescent="0.2"/>
    <row r="10667" x14ac:dyDescent="0.2"/>
    <row r="10668" x14ac:dyDescent="0.2"/>
    <row r="10669" x14ac:dyDescent="0.2"/>
    <row r="10670" x14ac:dyDescent="0.2"/>
    <row r="10671" x14ac:dyDescent="0.2"/>
    <row r="10672" x14ac:dyDescent="0.2"/>
    <row r="10673" x14ac:dyDescent="0.2"/>
    <row r="10674" x14ac:dyDescent="0.2"/>
    <row r="10675" x14ac:dyDescent="0.2"/>
    <row r="10676" x14ac:dyDescent="0.2"/>
    <row r="10677" x14ac:dyDescent="0.2"/>
    <row r="10678" x14ac:dyDescent="0.2"/>
    <row r="10679" x14ac:dyDescent="0.2"/>
    <row r="10680" x14ac:dyDescent="0.2"/>
    <row r="10681" x14ac:dyDescent="0.2"/>
    <row r="10682" x14ac:dyDescent="0.2"/>
    <row r="10683" x14ac:dyDescent="0.2"/>
    <row r="10684" x14ac:dyDescent="0.2"/>
    <row r="10685" x14ac:dyDescent="0.2"/>
    <row r="10686" x14ac:dyDescent="0.2"/>
    <row r="10687" x14ac:dyDescent="0.2"/>
    <row r="10688" x14ac:dyDescent="0.2"/>
    <row r="10689" x14ac:dyDescent="0.2"/>
    <row r="10690" x14ac:dyDescent="0.2"/>
    <row r="10691" x14ac:dyDescent="0.2"/>
    <row r="10692" x14ac:dyDescent="0.2"/>
    <row r="10693" x14ac:dyDescent="0.2"/>
    <row r="10694" x14ac:dyDescent="0.2"/>
    <row r="10695" x14ac:dyDescent="0.2"/>
    <row r="10696" x14ac:dyDescent="0.2"/>
    <row r="10697" x14ac:dyDescent="0.2"/>
    <row r="10698" x14ac:dyDescent="0.2"/>
    <row r="10699" x14ac:dyDescent="0.2"/>
    <row r="10700" x14ac:dyDescent="0.2"/>
    <row r="10701" x14ac:dyDescent="0.2"/>
    <row r="10702" x14ac:dyDescent="0.2"/>
    <row r="10703" x14ac:dyDescent="0.2"/>
    <row r="10704" x14ac:dyDescent="0.2"/>
    <row r="10705" x14ac:dyDescent="0.2"/>
    <row r="10706" x14ac:dyDescent="0.2"/>
    <row r="10707" x14ac:dyDescent="0.2"/>
    <row r="10708" x14ac:dyDescent="0.2"/>
    <row r="10709" x14ac:dyDescent="0.2"/>
    <row r="10710" x14ac:dyDescent="0.2"/>
    <row r="10711" x14ac:dyDescent="0.2"/>
    <row r="10712" x14ac:dyDescent="0.2"/>
    <row r="10713" x14ac:dyDescent="0.2"/>
    <row r="10714" x14ac:dyDescent="0.2"/>
    <row r="10715" x14ac:dyDescent="0.2"/>
    <row r="10716" x14ac:dyDescent="0.2"/>
    <row r="10717" x14ac:dyDescent="0.2"/>
    <row r="10718" x14ac:dyDescent="0.2"/>
    <row r="10719" x14ac:dyDescent="0.2"/>
    <row r="10720" x14ac:dyDescent="0.2"/>
    <row r="10721" x14ac:dyDescent="0.2"/>
    <row r="10722" x14ac:dyDescent="0.2"/>
    <row r="10723" x14ac:dyDescent="0.2"/>
    <row r="10724" x14ac:dyDescent="0.2"/>
    <row r="10725" x14ac:dyDescent="0.2"/>
    <row r="10726" x14ac:dyDescent="0.2"/>
    <row r="10727" x14ac:dyDescent="0.2"/>
    <row r="10728" x14ac:dyDescent="0.2"/>
    <row r="10729" x14ac:dyDescent="0.2"/>
    <row r="10730" x14ac:dyDescent="0.2"/>
    <row r="10731" x14ac:dyDescent="0.2"/>
    <row r="10732" x14ac:dyDescent="0.2"/>
    <row r="10733" x14ac:dyDescent="0.2"/>
    <row r="10734" x14ac:dyDescent="0.2"/>
    <row r="10735" x14ac:dyDescent="0.2"/>
    <row r="10736" x14ac:dyDescent="0.2"/>
    <row r="10737" x14ac:dyDescent="0.2"/>
    <row r="10738" x14ac:dyDescent="0.2"/>
    <row r="10739" x14ac:dyDescent="0.2"/>
    <row r="10740" x14ac:dyDescent="0.2"/>
    <row r="10741" x14ac:dyDescent="0.2"/>
    <row r="10742" x14ac:dyDescent="0.2"/>
    <row r="10743" x14ac:dyDescent="0.2"/>
    <row r="10744" x14ac:dyDescent="0.2"/>
    <row r="10745" x14ac:dyDescent="0.2"/>
    <row r="10746" x14ac:dyDescent="0.2"/>
    <row r="10747" x14ac:dyDescent="0.2"/>
    <row r="10748" x14ac:dyDescent="0.2"/>
    <row r="10749" x14ac:dyDescent="0.2"/>
    <row r="10750" x14ac:dyDescent="0.2"/>
    <row r="10751" x14ac:dyDescent="0.2"/>
    <row r="10752" x14ac:dyDescent="0.2"/>
    <row r="10753" x14ac:dyDescent="0.2"/>
    <row r="10754" x14ac:dyDescent="0.2"/>
    <row r="10755" x14ac:dyDescent="0.2"/>
    <row r="10756" x14ac:dyDescent="0.2"/>
    <row r="10757" x14ac:dyDescent="0.2"/>
    <row r="10758" x14ac:dyDescent="0.2"/>
    <row r="10759" x14ac:dyDescent="0.2"/>
    <row r="10760" x14ac:dyDescent="0.2"/>
    <row r="10761" x14ac:dyDescent="0.2"/>
    <row r="10762" x14ac:dyDescent="0.2"/>
    <row r="10763" x14ac:dyDescent="0.2"/>
    <row r="10764" x14ac:dyDescent="0.2"/>
    <row r="10765" x14ac:dyDescent="0.2"/>
    <row r="10766" x14ac:dyDescent="0.2"/>
    <row r="10767" x14ac:dyDescent="0.2"/>
    <row r="10768" x14ac:dyDescent="0.2"/>
    <row r="10769" x14ac:dyDescent="0.2"/>
    <row r="10770" x14ac:dyDescent="0.2"/>
    <row r="10771" x14ac:dyDescent="0.2"/>
    <row r="10772" x14ac:dyDescent="0.2"/>
    <row r="10773" x14ac:dyDescent="0.2"/>
    <row r="10774" x14ac:dyDescent="0.2"/>
    <row r="10775" x14ac:dyDescent="0.2"/>
    <row r="10776" x14ac:dyDescent="0.2"/>
    <row r="10777" x14ac:dyDescent="0.2"/>
    <row r="10778" x14ac:dyDescent="0.2"/>
    <row r="10779" x14ac:dyDescent="0.2"/>
    <row r="10780" x14ac:dyDescent="0.2"/>
    <row r="10781" x14ac:dyDescent="0.2"/>
    <row r="10782" x14ac:dyDescent="0.2"/>
    <row r="10783" x14ac:dyDescent="0.2"/>
    <row r="10784" x14ac:dyDescent="0.2"/>
    <row r="10785" x14ac:dyDescent="0.2"/>
    <row r="10786" x14ac:dyDescent="0.2"/>
    <row r="10787" x14ac:dyDescent="0.2"/>
    <row r="10788" x14ac:dyDescent="0.2"/>
    <row r="10789" x14ac:dyDescent="0.2"/>
    <row r="10790" x14ac:dyDescent="0.2"/>
    <row r="10791" x14ac:dyDescent="0.2"/>
    <row r="10792" x14ac:dyDescent="0.2"/>
    <row r="10793" x14ac:dyDescent="0.2"/>
    <row r="10794" x14ac:dyDescent="0.2"/>
    <row r="10795" x14ac:dyDescent="0.2"/>
    <row r="10796" x14ac:dyDescent="0.2"/>
    <row r="10797" x14ac:dyDescent="0.2"/>
    <row r="10798" x14ac:dyDescent="0.2"/>
    <row r="10799" x14ac:dyDescent="0.2"/>
    <row r="10800" x14ac:dyDescent="0.2"/>
    <row r="10801" x14ac:dyDescent="0.2"/>
    <row r="10802" x14ac:dyDescent="0.2"/>
    <row r="10803" x14ac:dyDescent="0.2"/>
    <row r="10804" x14ac:dyDescent="0.2"/>
    <row r="10805" x14ac:dyDescent="0.2"/>
    <row r="10806" x14ac:dyDescent="0.2"/>
    <row r="10807" x14ac:dyDescent="0.2"/>
    <row r="10808" x14ac:dyDescent="0.2"/>
    <row r="10809" x14ac:dyDescent="0.2"/>
    <row r="10810" x14ac:dyDescent="0.2"/>
    <row r="10811" x14ac:dyDescent="0.2"/>
    <row r="10812" x14ac:dyDescent="0.2"/>
    <row r="10813" x14ac:dyDescent="0.2"/>
    <row r="10814" x14ac:dyDescent="0.2"/>
    <row r="10815" x14ac:dyDescent="0.2"/>
    <row r="10816" x14ac:dyDescent="0.2"/>
    <row r="10817" x14ac:dyDescent="0.2"/>
    <row r="10818" x14ac:dyDescent="0.2"/>
    <row r="10819" x14ac:dyDescent="0.2"/>
    <row r="10820" x14ac:dyDescent="0.2"/>
    <row r="10821" x14ac:dyDescent="0.2"/>
    <row r="10822" x14ac:dyDescent="0.2"/>
    <row r="10823" x14ac:dyDescent="0.2"/>
    <row r="10824" x14ac:dyDescent="0.2"/>
    <row r="10825" x14ac:dyDescent="0.2"/>
    <row r="10826" x14ac:dyDescent="0.2"/>
    <row r="10827" x14ac:dyDescent="0.2"/>
    <row r="10828" x14ac:dyDescent="0.2"/>
    <row r="10829" x14ac:dyDescent="0.2"/>
    <row r="10830" x14ac:dyDescent="0.2"/>
    <row r="10831" x14ac:dyDescent="0.2"/>
    <row r="10832" x14ac:dyDescent="0.2"/>
    <row r="10833" x14ac:dyDescent="0.2"/>
    <row r="10834" x14ac:dyDescent="0.2"/>
    <row r="10835" x14ac:dyDescent="0.2"/>
    <row r="10836" x14ac:dyDescent="0.2"/>
    <row r="10837" x14ac:dyDescent="0.2"/>
    <row r="10838" x14ac:dyDescent="0.2"/>
    <row r="10839" x14ac:dyDescent="0.2"/>
    <row r="10840" x14ac:dyDescent="0.2"/>
    <row r="10841" x14ac:dyDescent="0.2"/>
    <row r="10842" x14ac:dyDescent="0.2"/>
    <row r="10843" x14ac:dyDescent="0.2"/>
    <row r="10844" x14ac:dyDescent="0.2"/>
    <row r="10845" x14ac:dyDescent="0.2"/>
    <row r="10846" x14ac:dyDescent="0.2"/>
    <row r="10847" x14ac:dyDescent="0.2"/>
    <row r="10848" x14ac:dyDescent="0.2"/>
    <row r="10849" x14ac:dyDescent="0.2"/>
    <row r="10850" x14ac:dyDescent="0.2"/>
    <row r="10851" x14ac:dyDescent="0.2"/>
    <row r="10852" x14ac:dyDescent="0.2"/>
    <row r="10853" x14ac:dyDescent="0.2"/>
    <row r="10854" x14ac:dyDescent="0.2"/>
    <row r="10855" x14ac:dyDescent="0.2"/>
    <row r="10856" x14ac:dyDescent="0.2"/>
    <row r="10857" x14ac:dyDescent="0.2"/>
    <row r="10858" x14ac:dyDescent="0.2"/>
    <row r="10859" x14ac:dyDescent="0.2"/>
    <row r="10860" x14ac:dyDescent="0.2"/>
    <row r="10861" x14ac:dyDescent="0.2"/>
    <row r="10862" x14ac:dyDescent="0.2"/>
    <row r="10863" x14ac:dyDescent="0.2"/>
    <row r="10864" x14ac:dyDescent="0.2"/>
    <row r="10865" x14ac:dyDescent="0.2"/>
    <row r="10866" x14ac:dyDescent="0.2"/>
    <row r="10867" x14ac:dyDescent="0.2"/>
    <row r="10868" x14ac:dyDescent="0.2"/>
    <row r="10869" x14ac:dyDescent="0.2"/>
    <row r="10870" x14ac:dyDescent="0.2"/>
    <row r="10871" x14ac:dyDescent="0.2"/>
    <row r="10872" x14ac:dyDescent="0.2"/>
    <row r="10873" x14ac:dyDescent="0.2"/>
    <row r="10874" x14ac:dyDescent="0.2"/>
    <row r="10875" x14ac:dyDescent="0.2"/>
    <row r="10876" x14ac:dyDescent="0.2"/>
    <row r="10877" x14ac:dyDescent="0.2"/>
    <row r="10878" x14ac:dyDescent="0.2"/>
    <row r="10879" x14ac:dyDescent="0.2"/>
    <row r="10880" x14ac:dyDescent="0.2"/>
    <row r="10881" x14ac:dyDescent="0.2"/>
    <row r="10882" x14ac:dyDescent="0.2"/>
    <row r="10883" x14ac:dyDescent="0.2"/>
    <row r="10884" x14ac:dyDescent="0.2"/>
    <row r="10885" x14ac:dyDescent="0.2"/>
    <row r="10886" x14ac:dyDescent="0.2"/>
    <row r="10887" x14ac:dyDescent="0.2"/>
    <row r="10888" x14ac:dyDescent="0.2"/>
    <row r="10889" x14ac:dyDescent="0.2"/>
    <row r="10890" x14ac:dyDescent="0.2"/>
    <row r="10891" x14ac:dyDescent="0.2"/>
    <row r="10892" x14ac:dyDescent="0.2"/>
    <row r="10893" x14ac:dyDescent="0.2"/>
    <row r="10894" x14ac:dyDescent="0.2"/>
    <row r="10895" x14ac:dyDescent="0.2"/>
    <row r="10896" x14ac:dyDescent="0.2"/>
    <row r="10897" x14ac:dyDescent="0.2"/>
    <row r="10898" x14ac:dyDescent="0.2"/>
    <row r="10899" x14ac:dyDescent="0.2"/>
    <row r="10900" x14ac:dyDescent="0.2"/>
    <row r="10901" x14ac:dyDescent="0.2"/>
    <row r="10902" x14ac:dyDescent="0.2"/>
    <row r="10903" x14ac:dyDescent="0.2"/>
    <row r="10904" x14ac:dyDescent="0.2"/>
    <row r="10905" x14ac:dyDescent="0.2"/>
    <row r="10906" x14ac:dyDescent="0.2"/>
    <row r="10907" x14ac:dyDescent="0.2"/>
    <row r="10908" x14ac:dyDescent="0.2"/>
    <row r="10909" x14ac:dyDescent="0.2"/>
    <row r="10910" x14ac:dyDescent="0.2"/>
    <row r="10911" x14ac:dyDescent="0.2"/>
    <row r="10912" x14ac:dyDescent="0.2"/>
    <row r="10913" x14ac:dyDescent="0.2"/>
    <row r="10914" x14ac:dyDescent="0.2"/>
    <row r="10915" x14ac:dyDescent="0.2"/>
    <row r="10916" x14ac:dyDescent="0.2"/>
    <row r="10917" x14ac:dyDescent="0.2"/>
    <row r="10918" x14ac:dyDescent="0.2"/>
    <row r="10919" x14ac:dyDescent="0.2"/>
    <row r="10920" x14ac:dyDescent="0.2"/>
    <row r="10921" x14ac:dyDescent="0.2"/>
    <row r="10922" x14ac:dyDescent="0.2"/>
    <row r="10923" x14ac:dyDescent="0.2"/>
    <row r="10924" x14ac:dyDescent="0.2"/>
    <row r="10925" x14ac:dyDescent="0.2"/>
    <row r="10926" x14ac:dyDescent="0.2"/>
    <row r="10927" x14ac:dyDescent="0.2"/>
    <row r="10928" x14ac:dyDescent="0.2"/>
    <row r="10929" x14ac:dyDescent="0.2"/>
    <row r="10930" x14ac:dyDescent="0.2"/>
    <row r="10931" x14ac:dyDescent="0.2"/>
    <row r="10932" x14ac:dyDescent="0.2"/>
    <row r="10933" x14ac:dyDescent="0.2"/>
    <row r="10934" x14ac:dyDescent="0.2"/>
    <row r="10935" x14ac:dyDescent="0.2"/>
    <row r="10936" x14ac:dyDescent="0.2"/>
    <row r="10937" x14ac:dyDescent="0.2"/>
    <row r="10938" x14ac:dyDescent="0.2"/>
    <row r="10939" x14ac:dyDescent="0.2"/>
    <row r="10940" x14ac:dyDescent="0.2"/>
    <row r="10941" x14ac:dyDescent="0.2"/>
    <row r="10942" x14ac:dyDescent="0.2"/>
    <row r="10943" x14ac:dyDescent="0.2"/>
    <row r="10944" x14ac:dyDescent="0.2"/>
    <row r="10945" x14ac:dyDescent="0.2"/>
    <row r="10946" x14ac:dyDescent="0.2"/>
    <row r="10947" x14ac:dyDescent="0.2"/>
    <row r="10948" x14ac:dyDescent="0.2"/>
    <row r="10949" x14ac:dyDescent="0.2"/>
    <row r="10950" x14ac:dyDescent="0.2"/>
    <row r="10951" x14ac:dyDescent="0.2"/>
    <row r="10952" x14ac:dyDescent="0.2"/>
    <row r="10953" x14ac:dyDescent="0.2"/>
    <row r="10954" x14ac:dyDescent="0.2"/>
    <row r="10955" x14ac:dyDescent="0.2"/>
    <row r="10956" x14ac:dyDescent="0.2"/>
    <row r="10957" x14ac:dyDescent="0.2"/>
    <row r="10958" x14ac:dyDescent="0.2"/>
    <row r="10959" x14ac:dyDescent="0.2"/>
    <row r="10960" x14ac:dyDescent="0.2"/>
    <row r="10961" x14ac:dyDescent="0.2"/>
    <row r="10962" x14ac:dyDescent="0.2"/>
    <row r="10963" x14ac:dyDescent="0.2"/>
    <row r="10964" x14ac:dyDescent="0.2"/>
    <row r="10965" x14ac:dyDescent="0.2"/>
    <row r="10966" x14ac:dyDescent="0.2"/>
    <row r="10967" x14ac:dyDescent="0.2"/>
    <row r="10968" x14ac:dyDescent="0.2"/>
    <row r="10969" x14ac:dyDescent="0.2"/>
    <row r="10970" x14ac:dyDescent="0.2"/>
    <row r="10971" x14ac:dyDescent="0.2"/>
    <row r="10972" x14ac:dyDescent="0.2"/>
    <row r="10973" x14ac:dyDescent="0.2"/>
    <row r="10974" x14ac:dyDescent="0.2"/>
    <row r="10975" x14ac:dyDescent="0.2"/>
    <row r="10976" x14ac:dyDescent="0.2"/>
    <row r="10977" x14ac:dyDescent="0.2"/>
    <row r="10978" x14ac:dyDescent="0.2"/>
    <row r="10979" x14ac:dyDescent="0.2"/>
    <row r="10980" x14ac:dyDescent="0.2"/>
    <row r="10981" x14ac:dyDescent="0.2"/>
    <row r="10982" x14ac:dyDescent="0.2"/>
    <row r="10983" x14ac:dyDescent="0.2"/>
    <row r="10984" x14ac:dyDescent="0.2"/>
    <row r="10985" x14ac:dyDescent="0.2"/>
    <row r="10986" x14ac:dyDescent="0.2"/>
    <row r="10987" x14ac:dyDescent="0.2"/>
    <row r="10988" x14ac:dyDescent="0.2"/>
    <row r="10989" x14ac:dyDescent="0.2"/>
    <row r="10990" x14ac:dyDescent="0.2"/>
    <row r="10991" x14ac:dyDescent="0.2"/>
    <row r="10992" x14ac:dyDescent="0.2"/>
    <row r="10993" x14ac:dyDescent="0.2"/>
    <row r="10994" x14ac:dyDescent="0.2"/>
    <row r="10995" x14ac:dyDescent="0.2"/>
    <row r="10996" x14ac:dyDescent="0.2"/>
    <row r="10997" x14ac:dyDescent="0.2"/>
    <row r="10998" x14ac:dyDescent="0.2"/>
    <row r="10999" x14ac:dyDescent="0.2"/>
    <row r="11000" x14ac:dyDescent="0.2"/>
    <row r="11001" x14ac:dyDescent="0.2"/>
    <row r="11002" x14ac:dyDescent="0.2"/>
    <row r="11003" x14ac:dyDescent="0.2"/>
    <row r="11004" x14ac:dyDescent="0.2"/>
    <row r="11005" x14ac:dyDescent="0.2"/>
    <row r="11006" x14ac:dyDescent="0.2"/>
    <row r="11007" x14ac:dyDescent="0.2"/>
    <row r="11008" x14ac:dyDescent="0.2"/>
    <row r="11009" x14ac:dyDescent="0.2"/>
    <row r="11010" x14ac:dyDescent="0.2"/>
    <row r="11011" x14ac:dyDescent="0.2"/>
    <row r="11012" x14ac:dyDescent="0.2"/>
    <row r="11013" x14ac:dyDescent="0.2"/>
    <row r="11014" x14ac:dyDescent="0.2"/>
    <row r="11015" x14ac:dyDescent="0.2"/>
    <row r="11016" x14ac:dyDescent="0.2"/>
    <row r="11017" x14ac:dyDescent="0.2"/>
    <row r="11018" x14ac:dyDescent="0.2"/>
    <row r="11019" x14ac:dyDescent="0.2"/>
    <row r="11020" x14ac:dyDescent="0.2"/>
    <row r="11021" x14ac:dyDescent="0.2"/>
    <row r="11022" x14ac:dyDescent="0.2"/>
    <row r="11023" x14ac:dyDescent="0.2"/>
    <row r="11024" x14ac:dyDescent="0.2"/>
    <row r="11025" x14ac:dyDescent="0.2"/>
    <row r="11026" x14ac:dyDescent="0.2"/>
    <row r="11027" x14ac:dyDescent="0.2"/>
    <row r="11028" x14ac:dyDescent="0.2"/>
    <row r="11029" x14ac:dyDescent="0.2"/>
    <row r="11030" x14ac:dyDescent="0.2"/>
    <row r="11031" x14ac:dyDescent="0.2"/>
    <row r="11032" x14ac:dyDescent="0.2"/>
    <row r="11033" x14ac:dyDescent="0.2"/>
    <row r="11034" x14ac:dyDescent="0.2"/>
    <row r="11035" x14ac:dyDescent="0.2"/>
    <row r="11036" x14ac:dyDescent="0.2"/>
    <row r="11037" x14ac:dyDescent="0.2"/>
    <row r="11038" x14ac:dyDescent="0.2"/>
    <row r="11039" x14ac:dyDescent="0.2"/>
    <row r="11040" x14ac:dyDescent="0.2"/>
    <row r="11041" x14ac:dyDescent="0.2"/>
    <row r="11042" x14ac:dyDescent="0.2"/>
    <row r="11043" x14ac:dyDescent="0.2"/>
    <row r="11044" x14ac:dyDescent="0.2"/>
    <row r="11045" x14ac:dyDescent="0.2"/>
    <row r="11046" x14ac:dyDescent="0.2"/>
    <row r="11047" x14ac:dyDescent="0.2"/>
    <row r="11048" x14ac:dyDescent="0.2"/>
    <row r="11049" x14ac:dyDescent="0.2"/>
    <row r="11050" x14ac:dyDescent="0.2"/>
    <row r="11051" x14ac:dyDescent="0.2"/>
    <row r="11052" x14ac:dyDescent="0.2"/>
    <row r="11053" x14ac:dyDescent="0.2"/>
    <row r="11054" x14ac:dyDescent="0.2"/>
    <row r="11055" x14ac:dyDescent="0.2"/>
    <row r="11056" x14ac:dyDescent="0.2"/>
    <row r="11057" x14ac:dyDescent="0.2"/>
    <row r="11058" x14ac:dyDescent="0.2"/>
    <row r="11059" x14ac:dyDescent="0.2"/>
    <row r="11060" x14ac:dyDescent="0.2"/>
    <row r="11061" x14ac:dyDescent="0.2"/>
    <row r="11062" x14ac:dyDescent="0.2"/>
    <row r="11063" x14ac:dyDescent="0.2"/>
    <row r="11064" x14ac:dyDescent="0.2"/>
    <row r="11065" x14ac:dyDescent="0.2"/>
    <row r="11066" x14ac:dyDescent="0.2"/>
    <row r="11067" x14ac:dyDescent="0.2"/>
    <row r="11068" x14ac:dyDescent="0.2"/>
    <row r="11069" x14ac:dyDescent="0.2"/>
    <row r="11070" x14ac:dyDescent="0.2"/>
    <row r="11071" x14ac:dyDescent="0.2"/>
    <row r="11072" x14ac:dyDescent="0.2"/>
    <row r="11073" x14ac:dyDescent="0.2"/>
    <row r="11074" x14ac:dyDescent="0.2"/>
    <row r="11075" x14ac:dyDescent="0.2"/>
    <row r="11076" x14ac:dyDescent="0.2"/>
    <row r="11077" x14ac:dyDescent="0.2"/>
    <row r="11078" x14ac:dyDescent="0.2"/>
    <row r="11079" x14ac:dyDescent="0.2"/>
    <row r="11080" x14ac:dyDescent="0.2"/>
    <row r="11081" x14ac:dyDescent="0.2"/>
    <row r="11082" x14ac:dyDescent="0.2"/>
    <row r="11083" x14ac:dyDescent="0.2"/>
    <row r="11084" x14ac:dyDescent="0.2"/>
    <row r="11085" x14ac:dyDescent="0.2"/>
    <row r="11086" x14ac:dyDescent="0.2"/>
    <row r="11087" x14ac:dyDescent="0.2"/>
    <row r="11088" x14ac:dyDescent="0.2"/>
    <row r="11089" x14ac:dyDescent="0.2"/>
    <row r="11090" x14ac:dyDescent="0.2"/>
    <row r="11091" x14ac:dyDescent="0.2"/>
    <row r="11092" x14ac:dyDescent="0.2"/>
    <row r="11093" x14ac:dyDescent="0.2"/>
    <row r="11094" x14ac:dyDescent="0.2"/>
    <row r="11095" x14ac:dyDescent="0.2"/>
    <row r="11096" x14ac:dyDescent="0.2"/>
    <row r="11097" x14ac:dyDescent="0.2"/>
    <row r="11098" x14ac:dyDescent="0.2"/>
    <row r="11099" x14ac:dyDescent="0.2"/>
    <row r="11100" x14ac:dyDescent="0.2"/>
    <row r="11101" x14ac:dyDescent="0.2"/>
    <row r="11102" x14ac:dyDescent="0.2"/>
    <row r="11103" x14ac:dyDescent="0.2"/>
    <row r="11104" x14ac:dyDescent="0.2"/>
    <row r="11105" x14ac:dyDescent="0.2"/>
    <row r="11106" x14ac:dyDescent="0.2"/>
    <row r="11107" x14ac:dyDescent="0.2"/>
    <row r="11108" x14ac:dyDescent="0.2"/>
    <row r="11109" x14ac:dyDescent="0.2"/>
    <row r="11110" x14ac:dyDescent="0.2"/>
    <row r="11111" x14ac:dyDescent="0.2"/>
    <row r="11112" x14ac:dyDescent="0.2"/>
    <row r="11113" x14ac:dyDescent="0.2"/>
    <row r="11114" x14ac:dyDescent="0.2"/>
    <row r="11115" x14ac:dyDescent="0.2"/>
    <row r="11116" x14ac:dyDescent="0.2"/>
    <row r="11117" x14ac:dyDescent="0.2"/>
    <row r="11118" x14ac:dyDescent="0.2"/>
    <row r="11119" x14ac:dyDescent="0.2"/>
    <row r="11120" x14ac:dyDescent="0.2"/>
    <row r="11121" x14ac:dyDescent="0.2"/>
    <row r="11122" x14ac:dyDescent="0.2"/>
    <row r="11123" x14ac:dyDescent="0.2"/>
    <row r="11124" x14ac:dyDescent="0.2"/>
    <row r="11125" x14ac:dyDescent="0.2"/>
    <row r="11126" x14ac:dyDescent="0.2"/>
    <row r="11127" x14ac:dyDescent="0.2"/>
    <row r="11128" x14ac:dyDescent="0.2"/>
    <row r="11129" x14ac:dyDescent="0.2"/>
    <row r="11130" x14ac:dyDescent="0.2"/>
    <row r="11131" x14ac:dyDescent="0.2"/>
    <row r="11132" x14ac:dyDescent="0.2"/>
    <row r="11133" x14ac:dyDescent="0.2"/>
    <row r="11134" x14ac:dyDescent="0.2"/>
    <row r="11135" x14ac:dyDescent="0.2"/>
    <row r="11136" x14ac:dyDescent="0.2"/>
    <row r="11137" x14ac:dyDescent="0.2"/>
    <row r="11138" x14ac:dyDescent="0.2"/>
    <row r="11139" x14ac:dyDescent="0.2"/>
    <row r="11140" x14ac:dyDescent="0.2"/>
    <row r="11141" x14ac:dyDescent="0.2"/>
    <row r="11142" x14ac:dyDescent="0.2"/>
    <row r="11143" x14ac:dyDescent="0.2"/>
    <row r="11144" x14ac:dyDescent="0.2"/>
    <row r="11145" x14ac:dyDescent="0.2"/>
    <row r="11146" x14ac:dyDescent="0.2"/>
    <row r="11147" x14ac:dyDescent="0.2"/>
    <row r="11148" x14ac:dyDescent="0.2"/>
    <row r="11149" x14ac:dyDescent="0.2"/>
    <row r="11150" x14ac:dyDescent="0.2"/>
    <row r="11151" x14ac:dyDescent="0.2"/>
    <row r="11152" x14ac:dyDescent="0.2"/>
    <row r="11153" x14ac:dyDescent="0.2"/>
    <row r="11154" x14ac:dyDescent="0.2"/>
    <row r="11155" x14ac:dyDescent="0.2"/>
    <row r="11156" x14ac:dyDescent="0.2"/>
    <row r="11157" x14ac:dyDescent="0.2"/>
    <row r="11158" x14ac:dyDescent="0.2"/>
    <row r="11159" x14ac:dyDescent="0.2"/>
    <row r="11160" x14ac:dyDescent="0.2"/>
    <row r="11161" x14ac:dyDescent="0.2"/>
    <row r="11162" x14ac:dyDescent="0.2"/>
    <row r="11163" x14ac:dyDescent="0.2"/>
    <row r="11164" x14ac:dyDescent="0.2"/>
    <row r="11165" x14ac:dyDescent="0.2"/>
    <row r="11166" x14ac:dyDescent="0.2"/>
    <row r="11167" x14ac:dyDescent="0.2"/>
    <row r="11168" x14ac:dyDescent="0.2"/>
    <row r="11169" x14ac:dyDescent="0.2"/>
    <row r="11170" x14ac:dyDescent="0.2"/>
    <row r="11171" x14ac:dyDescent="0.2"/>
    <row r="11172" x14ac:dyDescent="0.2"/>
    <row r="11173" x14ac:dyDescent="0.2"/>
    <row r="11174" x14ac:dyDescent="0.2"/>
    <row r="11175" x14ac:dyDescent="0.2"/>
    <row r="11176" x14ac:dyDescent="0.2"/>
    <row r="11177" x14ac:dyDescent="0.2"/>
    <row r="11178" x14ac:dyDescent="0.2"/>
    <row r="11179" x14ac:dyDescent="0.2"/>
    <row r="11180" x14ac:dyDescent="0.2"/>
    <row r="11181" x14ac:dyDescent="0.2"/>
    <row r="11182" x14ac:dyDescent="0.2"/>
    <row r="11183" x14ac:dyDescent="0.2"/>
    <row r="11184" x14ac:dyDescent="0.2"/>
    <row r="11185" x14ac:dyDescent="0.2"/>
    <row r="11186" x14ac:dyDescent="0.2"/>
    <row r="11187" x14ac:dyDescent="0.2"/>
    <row r="11188" x14ac:dyDescent="0.2"/>
    <row r="11189" x14ac:dyDescent="0.2"/>
    <row r="11190" x14ac:dyDescent="0.2"/>
    <row r="11191" x14ac:dyDescent="0.2"/>
    <row r="11192" x14ac:dyDescent="0.2"/>
    <row r="11193" x14ac:dyDescent="0.2"/>
    <row r="11194" x14ac:dyDescent="0.2"/>
    <row r="11195" x14ac:dyDescent="0.2"/>
    <row r="11196" x14ac:dyDescent="0.2"/>
    <row r="11197" x14ac:dyDescent="0.2"/>
    <row r="11198" x14ac:dyDescent="0.2"/>
    <row r="11199" x14ac:dyDescent="0.2"/>
    <row r="11200" x14ac:dyDescent="0.2"/>
    <row r="11201" x14ac:dyDescent="0.2"/>
    <row r="11202" x14ac:dyDescent="0.2"/>
    <row r="11203" x14ac:dyDescent="0.2"/>
    <row r="11204" x14ac:dyDescent="0.2"/>
    <row r="11205" x14ac:dyDescent="0.2"/>
    <row r="11206" x14ac:dyDescent="0.2"/>
    <row r="11207" x14ac:dyDescent="0.2"/>
    <row r="11208" x14ac:dyDescent="0.2"/>
    <row r="11209" x14ac:dyDescent="0.2"/>
    <row r="11210" x14ac:dyDescent="0.2"/>
    <row r="11211" x14ac:dyDescent="0.2"/>
    <row r="11212" x14ac:dyDescent="0.2"/>
    <row r="11213" x14ac:dyDescent="0.2"/>
    <row r="11214" x14ac:dyDescent="0.2"/>
    <row r="11215" x14ac:dyDescent="0.2"/>
    <row r="11216" x14ac:dyDescent="0.2"/>
    <row r="11217" x14ac:dyDescent="0.2"/>
    <row r="11218" x14ac:dyDescent="0.2"/>
    <row r="11219" x14ac:dyDescent="0.2"/>
    <row r="11220" x14ac:dyDescent="0.2"/>
    <row r="11221" x14ac:dyDescent="0.2"/>
    <row r="11222" x14ac:dyDescent="0.2"/>
    <row r="11223" x14ac:dyDescent="0.2"/>
    <row r="11224" x14ac:dyDescent="0.2"/>
    <row r="11225" x14ac:dyDescent="0.2"/>
    <row r="11226" x14ac:dyDescent="0.2"/>
    <row r="11227" x14ac:dyDescent="0.2"/>
    <row r="11228" x14ac:dyDescent="0.2"/>
    <row r="11229" x14ac:dyDescent="0.2"/>
    <row r="11230" x14ac:dyDescent="0.2"/>
    <row r="11231" x14ac:dyDescent="0.2"/>
    <row r="11232" x14ac:dyDescent="0.2"/>
    <row r="11233" x14ac:dyDescent="0.2"/>
    <row r="11234" x14ac:dyDescent="0.2"/>
    <row r="11235" x14ac:dyDescent="0.2"/>
    <row r="11236" x14ac:dyDescent="0.2"/>
    <row r="11237" x14ac:dyDescent="0.2"/>
    <row r="11238" x14ac:dyDescent="0.2"/>
    <row r="11239" x14ac:dyDescent="0.2"/>
    <row r="11240" x14ac:dyDescent="0.2"/>
    <row r="11241" x14ac:dyDescent="0.2"/>
    <row r="11242" x14ac:dyDescent="0.2"/>
    <row r="11243" x14ac:dyDescent="0.2"/>
    <row r="11244" x14ac:dyDescent="0.2"/>
    <row r="11245" x14ac:dyDescent="0.2"/>
    <row r="11246" x14ac:dyDescent="0.2"/>
    <row r="11247" x14ac:dyDescent="0.2"/>
    <row r="11248" x14ac:dyDescent="0.2"/>
    <row r="11249" x14ac:dyDescent="0.2"/>
    <row r="11250" x14ac:dyDescent="0.2"/>
    <row r="11251" x14ac:dyDescent="0.2"/>
    <row r="11252" x14ac:dyDescent="0.2"/>
    <row r="11253" x14ac:dyDescent="0.2"/>
    <row r="11254" x14ac:dyDescent="0.2"/>
    <row r="11255" x14ac:dyDescent="0.2"/>
    <row r="11256" x14ac:dyDescent="0.2"/>
    <row r="11257" x14ac:dyDescent="0.2"/>
    <row r="11258" x14ac:dyDescent="0.2"/>
    <row r="11259" x14ac:dyDescent="0.2"/>
    <row r="11260" x14ac:dyDescent="0.2"/>
    <row r="11261" x14ac:dyDescent="0.2"/>
    <row r="11262" x14ac:dyDescent="0.2"/>
    <row r="11263" x14ac:dyDescent="0.2"/>
    <row r="11264" x14ac:dyDescent="0.2"/>
    <row r="11265" x14ac:dyDescent="0.2"/>
    <row r="11266" x14ac:dyDescent="0.2"/>
    <row r="11267" x14ac:dyDescent="0.2"/>
    <row r="11268" x14ac:dyDescent="0.2"/>
    <row r="11269" x14ac:dyDescent="0.2"/>
    <row r="11270" x14ac:dyDescent="0.2"/>
    <row r="11271" x14ac:dyDescent="0.2"/>
    <row r="11272" x14ac:dyDescent="0.2"/>
    <row r="11273" x14ac:dyDescent="0.2"/>
    <row r="11274" x14ac:dyDescent="0.2"/>
    <row r="11275" x14ac:dyDescent="0.2"/>
    <row r="11276" x14ac:dyDescent="0.2"/>
    <row r="11277" x14ac:dyDescent="0.2"/>
    <row r="11278" x14ac:dyDescent="0.2"/>
    <row r="11279" x14ac:dyDescent="0.2"/>
    <row r="11280" x14ac:dyDescent="0.2"/>
    <row r="11281" x14ac:dyDescent="0.2"/>
    <row r="11282" x14ac:dyDescent="0.2"/>
    <row r="11283" x14ac:dyDescent="0.2"/>
    <row r="11284" x14ac:dyDescent="0.2"/>
    <row r="11285" x14ac:dyDescent="0.2"/>
    <row r="11286" x14ac:dyDescent="0.2"/>
    <row r="11287" x14ac:dyDescent="0.2"/>
    <row r="11288" x14ac:dyDescent="0.2"/>
    <row r="11289" x14ac:dyDescent="0.2"/>
    <row r="11290" x14ac:dyDescent="0.2"/>
    <row r="11291" x14ac:dyDescent="0.2"/>
    <row r="11292" x14ac:dyDescent="0.2"/>
    <row r="11293" x14ac:dyDescent="0.2"/>
    <row r="11294" x14ac:dyDescent="0.2"/>
    <row r="11295" x14ac:dyDescent="0.2"/>
    <row r="11296" x14ac:dyDescent="0.2"/>
    <row r="11297" x14ac:dyDescent="0.2"/>
    <row r="11298" x14ac:dyDescent="0.2"/>
    <row r="11299" x14ac:dyDescent="0.2"/>
    <row r="11300" x14ac:dyDescent="0.2"/>
    <row r="11301" x14ac:dyDescent="0.2"/>
    <row r="11302" x14ac:dyDescent="0.2"/>
    <row r="11303" x14ac:dyDescent="0.2"/>
    <row r="11304" x14ac:dyDescent="0.2"/>
    <row r="11305" x14ac:dyDescent="0.2"/>
    <row r="11306" x14ac:dyDescent="0.2"/>
    <row r="11307" x14ac:dyDescent="0.2"/>
    <row r="11308" x14ac:dyDescent="0.2"/>
    <row r="11309" x14ac:dyDescent="0.2"/>
    <row r="11310" x14ac:dyDescent="0.2"/>
    <row r="11311" x14ac:dyDescent="0.2"/>
    <row r="11312" x14ac:dyDescent="0.2"/>
    <row r="11313" x14ac:dyDescent="0.2"/>
    <row r="11314" x14ac:dyDescent="0.2"/>
    <row r="11315" x14ac:dyDescent="0.2"/>
    <row r="11316" x14ac:dyDescent="0.2"/>
    <row r="11317" x14ac:dyDescent="0.2"/>
    <row r="11318" x14ac:dyDescent="0.2"/>
    <row r="11319" x14ac:dyDescent="0.2"/>
    <row r="11320" x14ac:dyDescent="0.2"/>
    <row r="11321" x14ac:dyDescent="0.2"/>
    <row r="11322" x14ac:dyDescent="0.2"/>
    <row r="11323" x14ac:dyDescent="0.2"/>
    <row r="11324" x14ac:dyDescent="0.2"/>
    <row r="11325" x14ac:dyDescent="0.2"/>
    <row r="11326" x14ac:dyDescent="0.2"/>
    <row r="11327" x14ac:dyDescent="0.2"/>
    <row r="11328" x14ac:dyDescent="0.2"/>
    <row r="11329" x14ac:dyDescent="0.2"/>
    <row r="11330" x14ac:dyDescent="0.2"/>
    <row r="11331" x14ac:dyDescent="0.2"/>
    <row r="11332" x14ac:dyDescent="0.2"/>
    <row r="11333" x14ac:dyDescent="0.2"/>
    <row r="11334" x14ac:dyDescent="0.2"/>
    <row r="11335" x14ac:dyDescent="0.2"/>
    <row r="11336" x14ac:dyDescent="0.2"/>
    <row r="11337" x14ac:dyDescent="0.2"/>
    <row r="11338" x14ac:dyDescent="0.2"/>
    <row r="11339" x14ac:dyDescent="0.2"/>
    <row r="11340" x14ac:dyDescent="0.2"/>
    <row r="11341" x14ac:dyDescent="0.2"/>
    <row r="11342" x14ac:dyDescent="0.2"/>
    <row r="11343" x14ac:dyDescent="0.2"/>
    <row r="11344" x14ac:dyDescent="0.2"/>
    <row r="11345" x14ac:dyDescent="0.2"/>
    <row r="11346" x14ac:dyDescent="0.2"/>
    <row r="11347" x14ac:dyDescent="0.2"/>
    <row r="11348" x14ac:dyDescent="0.2"/>
    <row r="11349" x14ac:dyDescent="0.2"/>
    <row r="11350" x14ac:dyDescent="0.2"/>
    <row r="11351" x14ac:dyDescent="0.2"/>
    <row r="11352" x14ac:dyDescent="0.2"/>
    <row r="11353" x14ac:dyDescent="0.2"/>
    <row r="11354" x14ac:dyDescent="0.2"/>
    <row r="11355" x14ac:dyDescent="0.2"/>
    <row r="11356" x14ac:dyDescent="0.2"/>
    <row r="11357" x14ac:dyDescent="0.2"/>
    <row r="11358" x14ac:dyDescent="0.2"/>
    <row r="11359" x14ac:dyDescent="0.2"/>
    <row r="11360" x14ac:dyDescent="0.2"/>
    <row r="11361" x14ac:dyDescent="0.2"/>
    <row r="11362" x14ac:dyDescent="0.2"/>
    <row r="11363" x14ac:dyDescent="0.2"/>
    <row r="11364" x14ac:dyDescent="0.2"/>
    <row r="11365" x14ac:dyDescent="0.2"/>
    <row r="11366" x14ac:dyDescent="0.2"/>
    <row r="11367" x14ac:dyDescent="0.2"/>
    <row r="11368" x14ac:dyDescent="0.2"/>
    <row r="11369" x14ac:dyDescent="0.2"/>
    <row r="11370" x14ac:dyDescent="0.2"/>
    <row r="11371" x14ac:dyDescent="0.2"/>
    <row r="11372" x14ac:dyDescent="0.2"/>
    <row r="11373" x14ac:dyDescent="0.2"/>
    <row r="11374" x14ac:dyDescent="0.2"/>
    <row r="11375" x14ac:dyDescent="0.2"/>
    <row r="11376" x14ac:dyDescent="0.2"/>
    <row r="11377" x14ac:dyDescent="0.2"/>
    <row r="11378" x14ac:dyDescent="0.2"/>
    <row r="11379" x14ac:dyDescent="0.2"/>
    <row r="11380" x14ac:dyDescent="0.2"/>
    <row r="11381" x14ac:dyDescent="0.2"/>
    <row r="11382" x14ac:dyDescent="0.2"/>
    <row r="11383" x14ac:dyDescent="0.2"/>
    <row r="11384" x14ac:dyDescent="0.2"/>
    <row r="11385" x14ac:dyDescent="0.2"/>
    <row r="11386" x14ac:dyDescent="0.2"/>
    <row r="11387" x14ac:dyDescent="0.2"/>
    <row r="11388" x14ac:dyDescent="0.2"/>
    <row r="11389" x14ac:dyDescent="0.2"/>
    <row r="11390" x14ac:dyDescent="0.2"/>
    <row r="11391" x14ac:dyDescent="0.2"/>
    <row r="11392" x14ac:dyDescent="0.2"/>
    <row r="11393" x14ac:dyDescent="0.2"/>
    <row r="11394" x14ac:dyDescent="0.2"/>
    <row r="11395" x14ac:dyDescent="0.2"/>
    <row r="11396" x14ac:dyDescent="0.2"/>
    <row r="11397" x14ac:dyDescent="0.2"/>
    <row r="11398" x14ac:dyDescent="0.2"/>
    <row r="11399" x14ac:dyDescent="0.2"/>
    <row r="11400" x14ac:dyDescent="0.2"/>
    <row r="11401" x14ac:dyDescent="0.2"/>
    <row r="11402" x14ac:dyDescent="0.2"/>
    <row r="11403" x14ac:dyDescent="0.2"/>
    <row r="11404" x14ac:dyDescent="0.2"/>
    <row r="11405" x14ac:dyDescent="0.2"/>
    <row r="11406" x14ac:dyDescent="0.2"/>
    <row r="11407" x14ac:dyDescent="0.2"/>
    <row r="11408" x14ac:dyDescent="0.2"/>
    <row r="11409" x14ac:dyDescent="0.2"/>
    <row r="11410" x14ac:dyDescent="0.2"/>
    <row r="11411" x14ac:dyDescent="0.2"/>
    <row r="11412" x14ac:dyDescent="0.2"/>
    <row r="11413" x14ac:dyDescent="0.2"/>
    <row r="11414" x14ac:dyDescent="0.2"/>
    <row r="11415" x14ac:dyDescent="0.2"/>
    <row r="11416" x14ac:dyDescent="0.2"/>
    <row r="11417" x14ac:dyDescent="0.2"/>
    <row r="11418" x14ac:dyDescent="0.2"/>
    <row r="11419" x14ac:dyDescent="0.2"/>
    <row r="11420" x14ac:dyDescent="0.2"/>
    <row r="11421" x14ac:dyDescent="0.2"/>
    <row r="11422" x14ac:dyDescent="0.2"/>
    <row r="11423" x14ac:dyDescent="0.2"/>
    <row r="11424" x14ac:dyDescent="0.2"/>
    <row r="11425" x14ac:dyDescent="0.2"/>
    <row r="11426" x14ac:dyDescent="0.2"/>
    <row r="11427" x14ac:dyDescent="0.2"/>
    <row r="11428" x14ac:dyDescent="0.2"/>
    <row r="11429" x14ac:dyDescent="0.2"/>
    <row r="11430" x14ac:dyDescent="0.2"/>
    <row r="11431" x14ac:dyDescent="0.2"/>
    <row r="11432" x14ac:dyDescent="0.2"/>
    <row r="11433" x14ac:dyDescent="0.2"/>
    <row r="11434" x14ac:dyDescent="0.2"/>
    <row r="11435" x14ac:dyDescent="0.2"/>
    <row r="11436" x14ac:dyDescent="0.2"/>
    <row r="11437" x14ac:dyDescent="0.2"/>
    <row r="11438" x14ac:dyDescent="0.2"/>
    <row r="11439" x14ac:dyDescent="0.2"/>
    <row r="11440" x14ac:dyDescent="0.2"/>
    <row r="11441" x14ac:dyDescent="0.2"/>
    <row r="11442" x14ac:dyDescent="0.2"/>
    <row r="11443" x14ac:dyDescent="0.2"/>
    <row r="11444" x14ac:dyDescent="0.2"/>
    <row r="11445" x14ac:dyDescent="0.2"/>
    <row r="11446" x14ac:dyDescent="0.2"/>
    <row r="11447" x14ac:dyDescent="0.2"/>
    <row r="11448" x14ac:dyDescent="0.2"/>
    <row r="11449" x14ac:dyDescent="0.2"/>
    <row r="11450" x14ac:dyDescent="0.2"/>
    <row r="11451" x14ac:dyDescent="0.2"/>
    <row r="11452" x14ac:dyDescent="0.2"/>
    <row r="11453" x14ac:dyDescent="0.2"/>
    <row r="11454" x14ac:dyDescent="0.2"/>
    <row r="11455" x14ac:dyDescent="0.2"/>
    <row r="11456" x14ac:dyDescent="0.2"/>
    <row r="11457" x14ac:dyDescent="0.2"/>
    <row r="11458" x14ac:dyDescent="0.2"/>
    <row r="11459" x14ac:dyDescent="0.2"/>
    <row r="11460" x14ac:dyDescent="0.2"/>
    <row r="11461" x14ac:dyDescent="0.2"/>
    <row r="11462" x14ac:dyDescent="0.2"/>
    <row r="11463" x14ac:dyDescent="0.2"/>
    <row r="11464" x14ac:dyDescent="0.2"/>
    <row r="11465" x14ac:dyDescent="0.2"/>
    <row r="11466" x14ac:dyDescent="0.2"/>
    <row r="11467" x14ac:dyDescent="0.2"/>
    <row r="11468" x14ac:dyDescent="0.2"/>
    <row r="11469" x14ac:dyDescent="0.2"/>
    <row r="11470" x14ac:dyDescent="0.2"/>
    <row r="11471" x14ac:dyDescent="0.2"/>
    <row r="11472" x14ac:dyDescent="0.2"/>
    <row r="11473" x14ac:dyDescent="0.2"/>
    <row r="11474" x14ac:dyDescent="0.2"/>
    <row r="11475" x14ac:dyDescent="0.2"/>
    <row r="11476" x14ac:dyDescent="0.2"/>
    <row r="11477" x14ac:dyDescent="0.2"/>
    <row r="11478" x14ac:dyDescent="0.2"/>
    <row r="11479" x14ac:dyDescent="0.2"/>
    <row r="11480" x14ac:dyDescent="0.2"/>
    <row r="11481" x14ac:dyDescent="0.2"/>
    <row r="11482" x14ac:dyDescent="0.2"/>
    <row r="11483" x14ac:dyDescent="0.2"/>
    <row r="11484" x14ac:dyDescent="0.2"/>
    <row r="11485" x14ac:dyDescent="0.2"/>
    <row r="11486" x14ac:dyDescent="0.2"/>
    <row r="11487" x14ac:dyDescent="0.2"/>
    <row r="11488" x14ac:dyDescent="0.2"/>
    <row r="11489" x14ac:dyDescent="0.2"/>
    <row r="11490" x14ac:dyDescent="0.2"/>
    <row r="11491" x14ac:dyDescent="0.2"/>
    <row r="11492" x14ac:dyDescent="0.2"/>
    <row r="11493" x14ac:dyDescent="0.2"/>
    <row r="11494" x14ac:dyDescent="0.2"/>
    <row r="11495" x14ac:dyDescent="0.2"/>
    <row r="11496" x14ac:dyDescent="0.2"/>
    <row r="11497" x14ac:dyDescent="0.2"/>
    <row r="11498" x14ac:dyDescent="0.2"/>
    <row r="11499" x14ac:dyDescent="0.2"/>
    <row r="11500" x14ac:dyDescent="0.2"/>
    <row r="11501" x14ac:dyDescent="0.2"/>
    <row r="11502" x14ac:dyDescent="0.2"/>
    <row r="11503" x14ac:dyDescent="0.2"/>
    <row r="11504" x14ac:dyDescent="0.2"/>
    <row r="11505" x14ac:dyDescent="0.2"/>
    <row r="11506" x14ac:dyDescent="0.2"/>
    <row r="11507" x14ac:dyDescent="0.2"/>
    <row r="11508" x14ac:dyDescent="0.2"/>
    <row r="11509" x14ac:dyDescent="0.2"/>
    <row r="11510" x14ac:dyDescent="0.2"/>
    <row r="11511" x14ac:dyDescent="0.2"/>
    <row r="11512" x14ac:dyDescent="0.2"/>
    <row r="11513" x14ac:dyDescent="0.2"/>
    <row r="11514" x14ac:dyDescent="0.2"/>
    <row r="11515" x14ac:dyDescent="0.2"/>
    <row r="11516" x14ac:dyDescent="0.2"/>
    <row r="11517" x14ac:dyDescent="0.2"/>
    <row r="11518" x14ac:dyDescent="0.2"/>
    <row r="11519" x14ac:dyDescent="0.2"/>
    <row r="11520" x14ac:dyDescent="0.2"/>
    <row r="11521" x14ac:dyDescent="0.2"/>
    <row r="11522" x14ac:dyDescent="0.2"/>
    <row r="11523" x14ac:dyDescent="0.2"/>
    <row r="11524" x14ac:dyDescent="0.2"/>
    <row r="11525" x14ac:dyDescent="0.2"/>
    <row r="11526" x14ac:dyDescent="0.2"/>
    <row r="11527" x14ac:dyDescent="0.2"/>
    <row r="11528" x14ac:dyDescent="0.2"/>
    <row r="11529" x14ac:dyDescent="0.2"/>
    <row r="11530" x14ac:dyDescent="0.2"/>
    <row r="11531" x14ac:dyDescent="0.2"/>
    <row r="11532" x14ac:dyDescent="0.2"/>
    <row r="11533" x14ac:dyDescent="0.2"/>
    <row r="11534" x14ac:dyDescent="0.2"/>
    <row r="11535" x14ac:dyDescent="0.2"/>
    <row r="11536" x14ac:dyDescent="0.2"/>
    <row r="11537" x14ac:dyDescent="0.2"/>
    <row r="11538" x14ac:dyDescent="0.2"/>
    <row r="11539" x14ac:dyDescent="0.2"/>
    <row r="11540" x14ac:dyDescent="0.2"/>
    <row r="11541" x14ac:dyDescent="0.2"/>
    <row r="11542" x14ac:dyDescent="0.2"/>
    <row r="11543" x14ac:dyDescent="0.2"/>
    <row r="11544" x14ac:dyDescent="0.2"/>
    <row r="11545" x14ac:dyDescent="0.2"/>
    <row r="11546" x14ac:dyDescent="0.2"/>
    <row r="11547" x14ac:dyDescent="0.2"/>
    <row r="11548" x14ac:dyDescent="0.2"/>
    <row r="11549" x14ac:dyDescent="0.2"/>
    <row r="11550" x14ac:dyDescent="0.2"/>
    <row r="11551" x14ac:dyDescent="0.2"/>
    <row r="11552" x14ac:dyDescent="0.2"/>
    <row r="11553" x14ac:dyDescent="0.2"/>
    <row r="11554" x14ac:dyDescent="0.2"/>
    <row r="11555" x14ac:dyDescent="0.2"/>
    <row r="11556" x14ac:dyDescent="0.2"/>
    <row r="11557" x14ac:dyDescent="0.2"/>
    <row r="11558" x14ac:dyDescent="0.2"/>
    <row r="11559" x14ac:dyDescent="0.2"/>
    <row r="11560" x14ac:dyDescent="0.2"/>
    <row r="11561" x14ac:dyDescent="0.2"/>
    <row r="11562" x14ac:dyDescent="0.2"/>
    <row r="11563" x14ac:dyDescent="0.2"/>
    <row r="11564" x14ac:dyDescent="0.2"/>
    <row r="11565" x14ac:dyDescent="0.2"/>
    <row r="11566" x14ac:dyDescent="0.2"/>
    <row r="11567" x14ac:dyDescent="0.2"/>
    <row r="11568" x14ac:dyDescent="0.2"/>
    <row r="11569" x14ac:dyDescent="0.2"/>
    <row r="11570" x14ac:dyDescent="0.2"/>
    <row r="11571" x14ac:dyDescent="0.2"/>
    <row r="11572" x14ac:dyDescent="0.2"/>
    <row r="11573" x14ac:dyDescent="0.2"/>
    <row r="11574" x14ac:dyDescent="0.2"/>
    <row r="11575" x14ac:dyDescent="0.2"/>
    <row r="11576" x14ac:dyDescent="0.2"/>
    <row r="11577" x14ac:dyDescent="0.2"/>
    <row r="11578" x14ac:dyDescent="0.2"/>
    <row r="11579" x14ac:dyDescent="0.2"/>
    <row r="11580" x14ac:dyDescent="0.2"/>
    <row r="11581" x14ac:dyDescent="0.2"/>
    <row r="11582" x14ac:dyDescent="0.2"/>
    <row r="11583" x14ac:dyDescent="0.2"/>
    <row r="11584" x14ac:dyDescent="0.2"/>
    <row r="11585" x14ac:dyDescent="0.2"/>
    <row r="11586" x14ac:dyDescent="0.2"/>
    <row r="11587" x14ac:dyDescent="0.2"/>
    <row r="11588" x14ac:dyDescent="0.2"/>
    <row r="11589" x14ac:dyDescent="0.2"/>
    <row r="11590" x14ac:dyDescent="0.2"/>
    <row r="11591" x14ac:dyDescent="0.2"/>
    <row r="11592" x14ac:dyDescent="0.2"/>
    <row r="11593" x14ac:dyDescent="0.2"/>
    <row r="11594" x14ac:dyDescent="0.2"/>
    <row r="11595" x14ac:dyDescent="0.2"/>
    <row r="11596" x14ac:dyDescent="0.2"/>
    <row r="11597" x14ac:dyDescent="0.2"/>
    <row r="11598" x14ac:dyDescent="0.2"/>
    <row r="11599" x14ac:dyDescent="0.2"/>
    <row r="11600" x14ac:dyDescent="0.2"/>
    <row r="11601" x14ac:dyDescent="0.2"/>
    <row r="11602" x14ac:dyDescent="0.2"/>
    <row r="11603" x14ac:dyDescent="0.2"/>
    <row r="11604" x14ac:dyDescent="0.2"/>
    <row r="11605" x14ac:dyDescent="0.2"/>
    <row r="11606" x14ac:dyDescent="0.2"/>
    <row r="11607" x14ac:dyDescent="0.2"/>
    <row r="11608" x14ac:dyDescent="0.2"/>
    <row r="11609" x14ac:dyDescent="0.2"/>
    <row r="11610" x14ac:dyDescent="0.2"/>
    <row r="11611" x14ac:dyDescent="0.2"/>
    <row r="11612" x14ac:dyDescent="0.2"/>
    <row r="11613" x14ac:dyDescent="0.2"/>
    <row r="11614" x14ac:dyDescent="0.2"/>
    <row r="11615" x14ac:dyDescent="0.2"/>
    <row r="11616" x14ac:dyDescent="0.2"/>
    <row r="11617" x14ac:dyDescent="0.2"/>
    <row r="11618" x14ac:dyDescent="0.2"/>
    <row r="11619" x14ac:dyDescent="0.2"/>
    <row r="11620" x14ac:dyDescent="0.2"/>
    <row r="11621" x14ac:dyDescent="0.2"/>
    <row r="11622" x14ac:dyDescent="0.2"/>
    <row r="11623" x14ac:dyDescent="0.2"/>
    <row r="11624" x14ac:dyDescent="0.2"/>
    <row r="11625" x14ac:dyDescent="0.2"/>
    <row r="11626" x14ac:dyDescent="0.2"/>
    <row r="11627" x14ac:dyDescent="0.2"/>
    <row r="11628" x14ac:dyDescent="0.2"/>
    <row r="11629" x14ac:dyDescent="0.2"/>
    <row r="11630" x14ac:dyDescent="0.2"/>
    <row r="11631" x14ac:dyDescent="0.2"/>
    <row r="11632" x14ac:dyDescent="0.2"/>
    <row r="11633" x14ac:dyDescent="0.2"/>
    <row r="11634" x14ac:dyDescent="0.2"/>
    <row r="11635" x14ac:dyDescent="0.2"/>
    <row r="11636" x14ac:dyDescent="0.2"/>
    <row r="11637" x14ac:dyDescent="0.2"/>
    <row r="11638" x14ac:dyDescent="0.2"/>
    <row r="11639" x14ac:dyDescent="0.2"/>
    <row r="11640" x14ac:dyDescent="0.2"/>
    <row r="11641" x14ac:dyDescent="0.2"/>
    <row r="11642" x14ac:dyDescent="0.2"/>
    <row r="11643" x14ac:dyDescent="0.2"/>
    <row r="11644" x14ac:dyDescent="0.2"/>
    <row r="11645" x14ac:dyDescent="0.2"/>
    <row r="11646" x14ac:dyDescent="0.2"/>
    <row r="11647" x14ac:dyDescent="0.2"/>
    <row r="11648" x14ac:dyDescent="0.2"/>
    <row r="11649" x14ac:dyDescent="0.2"/>
    <row r="11650" x14ac:dyDescent="0.2"/>
    <row r="11651" x14ac:dyDescent="0.2"/>
    <row r="11652" x14ac:dyDescent="0.2"/>
    <row r="11653" x14ac:dyDescent="0.2"/>
    <row r="11654" x14ac:dyDescent="0.2"/>
    <row r="11655" x14ac:dyDescent="0.2"/>
    <row r="11656" x14ac:dyDescent="0.2"/>
    <row r="11657" x14ac:dyDescent="0.2"/>
    <row r="11658" x14ac:dyDescent="0.2"/>
    <row r="11659" x14ac:dyDescent="0.2"/>
    <row r="11660" x14ac:dyDescent="0.2"/>
    <row r="11661" x14ac:dyDescent="0.2"/>
    <row r="11662" x14ac:dyDescent="0.2"/>
    <row r="11663" x14ac:dyDescent="0.2"/>
    <row r="11664" x14ac:dyDescent="0.2"/>
    <row r="11665" x14ac:dyDescent="0.2"/>
    <row r="11666" x14ac:dyDescent="0.2"/>
    <row r="11667" x14ac:dyDescent="0.2"/>
    <row r="11668" x14ac:dyDescent="0.2"/>
    <row r="11669" x14ac:dyDescent="0.2"/>
    <row r="11670" x14ac:dyDescent="0.2"/>
    <row r="11671" x14ac:dyDescent="0.2"/>
    <row r="11672" x14ac:dyDescent="0.2"/>
    <row r="11673" x14ac:dyDescent="0.2"/>
    <row r="11674" x14ac:dyDescent="0.2"/>
    <row r="11675" x14ac:dyDescent="0.2"/>
    <row r="11676" x14ac:dyDescent="0.2"/>
    <row r="11677" x14ac:dyDescent="0.2"/>
    <row r="11678" x14ac:dyDescent="0.2"/>
    <row r="11679" x14ac:dyDescent="0.2"/>
    <row r="11680" x14ac:dyDescent="0.2"/>
    <row r="11681" x14ac:dyDescent="0.2"/>
    <row r="11682" x14ac:dyDescent="0.2"/>
    <row r="11683" x14ac:dyDescent="0.2"/>
    <row r="11684" x14ac:dyDescent="0.2"/>
    <row r="11685" x14ac:dyDescent="0.2"/>
    <row r="11686" x14ac:dyDescent="0.2"/>
    <row r="11687" x14ac:dyDescent="0.2"/>
    <row r="11688" x14ac:dyDescent="0.2"/>
    <row r="11689" x14ac:dyDescent="0.2"/>
    <row r="11690" x14ac:dyDescent="0.2"/>
    <row r="11691" x14ac:dyDescent="0.2"/>
    <row r="11692" x14ac:dyDescent="0.2"/>
    <row r="11693" x14ac:dyDescent="0.2"/>
    <row r="11694" x14ac:dyDescent="0.2"/>
    <row r="11695" x14ac:dyDescent="0.2"/>
    <row r="11696" x14ac:dyDescent="0.2"/>
    <row r="11697" x14ac:dyDescent="0.2"/>
    <row r="11698" x14ac:dyDescent="0.2"/>
    <row r="11699" x14ac:dyDescent="0.2"/>
    <row r="11700" x14ac:dyDescent="0.2"/>
    <row r="11701" x14ac:dyDescent="0.2"/>
    <row r="11702" x14ac:dyDescent="0.2"/>
    <row r="11703" x14ac:dyDescent="0.2"/>
    <row r="11704" x14ac:dyDescent="0.2"/>
    <row r="11705" x14ac:dyDescent="0.2"/>
    <row r="11706" x14ac:dyDescent="0.2"/>
    <row r="11707" x14ac:dyDescent="0.2"/>
    <row r="11708" x14ac:dyDescent="0.2"/>
    <row r="11709" x14ac:dyDescent="0.2"/>
    <row r="11710" x14ac:dyDescent="0.2"/>
    <row r="11711" x14ac:dyDescent="0.2"/>
    <row r="11712" x14ac:dyDescent="0.2"/>
    <row r="11713" x14ac:dyDescent="0.2"/>
    <row r="11714" x14ac:dyDescent="0.2"/>
    <row r="11715" x14ac:dyDescent="0.2"/>
    <row r="11716" x14ac:dyDescent="0.2"/>
    <row r="11717" x14ac:dyDescent="0.2"/>
    <row r="11718" x14ac:dyDescent="0.2"/>
    <row r="11719" x14ac:dyDescent="0.2"/>
    <row r="11720" x14ac:dyDescent="0.2"/>
    <row r="11721" x14ac:dyDescent="0.2"/>
    <row r="11722" x14ac:dyDescent="0.2"/>
    <row r="11723" x14ac:dyDescent="0.2"/>
    <row r="11724" x14ac:dyDescent="0.2"/>
    <row r="11725" x14ac:dyDescent="0.2"/>
    <row r="11726" x14ac:dyDescent="0.2"/>
    <row r="11727" x14ac:dyDescent="0.2"/>
    <row r="11728" x14ac:dyDescent="0.2"/>
    <row r="11729" x14ac:dyDescent="0.2"/>
    <row r="11730" x14ac:dyDescent="0.2"/>
    <row r="11731" x14ac:dyDescent="0.2"/>
    <row r="11732" x14ac:dyDescent="0.2"/>
    <row r="11733" x14ac:dyDescent="0.2"/>
    <row r="11734" x14ac:dyDescent="0.2"/>
    <row r="11735" x14ac:dyDescent="0.2"/>
    <row r="11736" x14ac:dyDescent="0.2"/>
    <row r="11737" x14ac:dyDescent="0.2"/>
    <row r="11738" x14ac:dyDescent="0.2"/>
    <row r="11739" x14ac:dyDescent="0.2"/>
    <row r="11740" x14ac:dyDescent="0.2"/>
    <row r="11741" x14ac:dyDescent="0.2"/>
    <row r="11742" x14ac:dyDescent="0.2"/>
    <row r="11743" x14ac:dyDescent="0.2"/>
    <row r="11744" x14ac:dyDescent="0.2"/>
    <row r="11745" x14ac:dyDescent="0.2"/>
    <row r="11746" x14ac:dyDescent="0.2"/>
    <row r="11747" x14ac:dyDescent="0.2"/>
    <row r="11748" x14ac:dyDescent="0.2"/>
    <row r="11749" x14ac:dyDescent="0.2"/>
    <row r="11750" x14ac:dyDescent="0.2"/>
    <row r="11751" x14ac:dyDescent="0.2"/>
    <row r="11752" x14ac:dyDescent="0.2"/>
    <row r="11753" x14ac:dyDescent="0.2"/>
  </sheetData>
  <sheetProtection algorithmName="SHA-512" hashValue="8n32IkLTB8fNsoEaalZXwbrXeNQOFvFf2hba9FvomYOp5gOaW2ksmKGvhXttYCD0J+xMw3q425iJYaBUDWLJ6g==" saltValue="LElGSQG/qOz+BOKi8nb4TA==" spinCount="100000" sheet="1" objects="1" selectLockedCells="1" selectUnlockedCells="1"/>
  <phoneticPr fontId="13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G1166"/>
  <sheetViews>
    <sheetView showGridLines="0" showRowColHeaders="0" workbookViewId="0">
      <selection activeCell="B2" sqref="B2"/>
    </sheetView>
  </sheetViews>
  <sheetFormatPr baseColWidth="10" defaultColWidth="0" defaultRowHeight="12.75" zeroHeight="1" x14ac:dyDescent="0.2"/>
  <cols>
    <col min="1" max="1" width="6.85546875" style="145" customWidth="1"/>
    <col min="2" max="2" width="17.140625" style="146" customWidth="1"/>
    <col min="3" max="3" width="13" style="147" customWidth="1"/>
    <col min="4" max="4" width="7.5703125" style="148" customWidth="1"/>
    <col min="5" max="5" width="5.7109375" style="147" customWidth="1"/>
    <col min="6" max="6" width="16.7109375" style="149" customWidth="1"/>
    <col min="7" max="7" width="5.28515625" style="126" customWidth="1"/>
    <col min="8" max="16384" width="0" style="146" hidden="1"/>
  </cols>
  <sheetData>
    <row r="1" spans="1:7" s="150" customFormat="1" x14ac:dyDescent="0.2">
      <c r="A1" s="145"/>
      <c r="C1" s="151"/>
      <c r="D1" s="152"/>
      <c r="E1" s="151"/>
      <c r="F1" s="153"/>
      <c r="G1" s="123"/>
    </row>
    <row r="2" spans="1:7" ht="27" customHeight="1" x14ac:dyDescent="0.2">
      <c r="C2" s="190"/>
      <c r="D2" s="190"/>
      <c r="E2" s="190"/>
      <c r="F2" s="190"/>
      <c r="G2" s="190"/>
    </row>
    <row r="3" spans="1:7" ht="15.95" customHeight="1" x14ac:dyDescent="0.2">
      <c r="C3" s="191"/>
      <c r="D3" s="191"/>
      <c r="E3" s="191"/>
      <c r="F3" s="191"/>
      <c r="G3" s="191"/>
    </row>
    <row r="4" spans="1:7" ht="15.95" customHeight="1" x14ac:dyDescent="0.2">
      <c r="C4" s="191"/>
      <c r="D4" s="191"/>
      <c r="E4" s="191"/>
      <c r="F4" s="191"/>
      <c r="G4" s="191"/>
    </row>
    <row r="5" spans="1:7" ht="15.95" customHeight="1" x14ac:dyDescent="0.2">
      <c r="B5" s="82" t="s">
        <v>1674</v>
      </c>
      <c r="C5" s="191"/>
      <c r="D5" s="191"/>
      <c r="E5" s="191"/>
      <c r="F5" s="191"/>
      <c r="G5" s="191"/>
    </row>
    <row r="6" spans="1:7" ht="12.75" customHeight="1" x14ac:dyDescent="0.2">
      <c r="B6" s="82" t="s">
        <v>1675</v>
      </c>
      <c r="C6" s="146"/>
      <c r="D6" s="155"/>
      <c r="E6" s="146"/>
      <c r="F6" s="146"/>
      <c r="G6" s="146"/>
    </row>
    <row r="7" spans="1:7" ht="12.75" customHeight="1" x14ac:dyDescent="0.2">
      <c r="C7" s="156"/>
      <c r="D7" s="157"/>
      <c r="E7" s="156"/>
      <c r="F7" s="156"/>
    </row>
    <row r="8" spans="1:7" ht="12.95" customHeight="1" x14ac:dyDescent="0.2">
      <c r="C8" s="156"/>
      <c r="D8" s="157"/>
      <c r="E8" s="156"/>
      <c r="F8" s="156"/>
    </row>
    <row r="9" spans="1:7" ht="12.95" customHeight="1" x14ac:dyDescent="0.2">
      <c r="C9" s="158" t="s">
        <v>1676</v>
      </c>
      <c r="D9" s="159" t="s">
        <v>1677</v>
      </c>
      <c r="E9" s="158"/>
      <c r="F9" s="154" t="s">
        <v>1678</v>
      </c>
    </row>
    <row r="10" spans="1:7" ht="12.95" customHeight="1" x14ac:dyDescent="0.2">
      <c r="A10" s="145" t="s">
        <v>1679</v>
      </c>
      <c r="C10" s="160">
        <v>2002</v>
      </c>
      <c r="D10" s="161" t="s">
        <v>1680</v>
      </c>
      <c r="E10" s="162"/>
      <c r="F10" s="163">
        <v>142.30000000000001</v>
      </c>
      <c r="G10" s="164"/>
    </row>
    <row r="11" spans="1:7" ht="12.95" customHeight="1" x14ac:dyDescent="0.2">
      <c r="A11" s="145" t="s">
        <v>1681</v>
      </c>
      <c r="C11" s="160"/>
      <c r="D11" s="161" t="s">
        <v>1682</v>
      </c>
      <c r="E11" s="162"/>
      <c r="F11" s="163">
        <v>140.63</v>
      </c>
      <c r="G11" s="164"/>
    </row>
    <row r="12" spans="1:7" ht="12.95" customHeight="1" x14ac:dyDescent="0.2">
      <c r="A12" s="145" t="s">
        <v>1683</v>
      </c>
      <c r="C12" s="160"/>
      <c r="D12" s="161" t="s">
        <v>1684</v>
      </c>
      <c r="E12" s="162"/>
      <c r="F12" s="163">
        <v>138.4</v>
      </c>
      <c r="G12" s="164"/>
    </row>
    <row r="13" spans="1:7" ht="12.95" customHeight="1" x14ac:dyDescent="0.2">
      <c r="A13" s="145" t="s">
        <v>1685</v>
      </c>
      <c r="C13" s="160"/>
      <c r="D13" s="161" t="s">
        <v>1686</v>
      </c>
      <c r="E13" s="162"/>
      <c r="F13" s="163">
        <v>137.19</v>
      </c>
      <c r="G13" s="164"/>
    </row>
    <row r="14" spans="1:7" ht="12.95" customHeight="1" x14ac:dyDescent="0.2">
      <c r="A14" s="145" t="s">
        <v>1687</v>
      </c>
      <c r="C14" s="160"/>
      <c r="D14" s="161" t="s">
        <v>1688</v>
      </c>
      <c r="E14" s="162"/>
      <c r="F14" s="163">
        <v>136.28</v>
      </c>
      <c r="G14" s="164"/>
    </row>
    <row r="15" spans="1:7" ht="12.95" customHeight="1" x14ac:dyDescent="0.2">
      <c r="A15" s="145" t="s">
        <v>1689</v>
      </c>
      <c r="C15" s="160"/>
      <c r="D15" s="161"/>
      <c r="E15" s="162"/>
      <c r="F15" s="163"/>
      <c r="G15" s="164"/>
    </row>
    <row r="16" spans="1:7" ht="12.95" customHeight="1" x14ac:dyDescent="0.2">
      <c r="A16" s="145" t="s">
        <v>1690</v>
      </c>
      <c r="C16" s="160">
        <v>2001</v>
      </c>
      <c r="D16" s="161" t="s">
        <v>1691</v>
      </c>
      <c r="E16" s="162"/>
      <c r="F16" s="163">
        <v>135.1</v>
      </c>
      <c r="G16" s="164"/>
    </row>
    <row r="17" spans="1:7" ht="12.95" customHeight="1" x14ac:dyDescent="0.2">
      <c r="A17" s="145" t="s">
        <v>1692</v>
      </c>
      <c r="C17" s="160"/>
      <c r="D17" s="161" t="s">
        <v>1693</v>
      </c>
      <c r="E17" s="162"/>
      <c r="F17" s="163">
        <v>134.71</v>
      </c>
      <c r="G17" s="164"/>
    </row>
    <row r="18" spans="1:7" ht="12.95" customHeight="1" x14ac:dyDescent="0.2">
      <c r="A18" s="145" t="s">
        <v>1694</v>
      </c>
      <c r="C18" s="160"/>
      <c r="D18" s="161" t="s">
        <v>1695</v>
      </c>
      <c r="E18" s="162"/>
      <c r="F18" s="163">
        <v>134.6</v>
      </c>
      <c r="G18" s="164"/>
    </row>
    <row r="19" spans="1:7" ht="12.95" customHeight="1" x14ac:dyDescent="0.2">
      <c r="A19" s="145" t="s">
        <v>1696</v>
      </c>
      <c r="C19" s="160"/>
      <c r="D19" s="161" t="s">
        <v>1697</v>
      </c>
      <c r="E19" s="162"/>
      <c r="F19" s="163">
        <v>134.24</v>
      </c>
      <c r="G19" s="164"/>
    </row>
    <row r="20" spans="1:7" ht="12.95" customHeight="1" x14ac:dyDescent="0.2">
      <c r="A20" s="145" t="s">
        <v>1698</v>
      </c>
      <c r="C20" s="160"/>
      <c r="D20" s="161" t="s">
        <v>1699</v>
      </c>
      <c r="E20" s="162"/>
      <c r="F20" s="163">
        <v>133.83000000000001</v>
      </c>
      <c r="G20" s="164"/>
    </row>
    <row r="21" spans="1:7" ht="12.95" customHeight="1" x14ac:dyDescent="0.2">
      <c r="A21" s="145" t="s">
        <v>1700</v>
      </c>
      <c r="C21" s="160"/>
      <c r="D21" s="161" t="s">
        <v>1701</v>
      </c>
      <c r="E21" s="162"/>
      <c r="F21" s="163">
        <v>134.21</v>
      </c>
      <c r="G21" s="164"/>
    </row>
    <row r="22" spans="1:7" ht="12.95" customHeight="1" x14ac:dyDescent="0.2">
      <c r="A22" s="145" t="s">
        <v>1702</v>
      </c>
      <c r="C22" s="160"/>
      <c r="D22" s="161" t="s">
        <v>1703</v>
      </c>
      <c r="E22" s="162"/>
      <c r="F22" s="163">
        <v>133.04</v>
      </c>
      <c r="G22" s="164"/>
    </row>
    <row r="23" spans="1:7" ht="12.95" customHeight="1" x14ac:dyDescent="0.2">
      <c r="A23" s="145" t="s">
        <v>1704</v>
      </c>
      <c r="C23" s="160"/>
      <c r="D23" s="161" t="s">
        <v>1680</v>
      </c>
      <c r="E23" s="162"/>
      <c r="F23" s="163">
        <v>133.63</v>
      </c>
      <c r="G23" s="164"/>
    </row>
    <row r="24" spans="1:7" ht="12.95" customHeight="1" x14ac:dyDescent="0.2">
      <c r="A24" s="145" t="s">
        <v>1705</v>
      </c>
      <c r="C24" s="160"/>
      <c r="D24" s="161" t="s">
        <v>1682</v>
      </c>
      <c r="E24" s="162"/>
      <c r="F24" s="163">
        <v>132.79</v>
      </c>
      <c r="G24" s="164"/>
    </row>
    <row r="25" spans="1:7" ht="12.95" customHeight="1" x14ac:dyDescent="0.2">
      <c r="A25" s="145" t="s">
        <v>1706</v>
      </c>
      <c r="C25" s="160"/>
      <c r="D25" s="161" t="s">
        <v>1684</v>
      </c>
      <c r="E25" s="162"/>
      <c r="F25" s="163">
        <v>131.72</v>
      </c>
      <c r="G25" s="164"/>
    </row>
    <row r="26" spans="1:7" ht="12.95" customHeight="1" x14ac:dyDescent="0.2">
      <c r="A26" s="145" t="s">
        <v>1707</v>
      </c>
      <c r="C26" s="160"/>
      <c r="D26" s="161" t="s">
        <v>1686</v>
      </c>
      <c r="E26" s="162"/>
      <c r="F26" s="163">
        <v>131.22999999999999</v>
      </c>
      <c r="G26" s="164"/>
    </row>
    <row r="27" spans="1:7" ht="12.95" customHeight="1" x14ac:dyDescent="0.2">
      <c r="A27" s="145" t="s">
        <v>1708</v>
      </c>
      <c r="C27" s="160"/>
      <c r="D27" s="161" t="s">
        <v>1688</v>
      </c>
      <c r="E27" s="162"/>
      <c r="F27" s="163">
        <v>130.85</v>
      </c>
      <c r="G27" s="164"/>
    </row>
    <row r="28" spans="1:7" ht="12.95" customHeight="1" x14ac:dyDescent="0.2">
      <c r="A28" s="145" t="s">
        <v>1689</v>
      </c>
      <c r="C28" s="160"/>
      <c r="D28" s="161"/>
      <c r="E28" s="162"/>
      <c r="F28" s="163"/>
      <c r="G28" s="164"/>
    </row>
    <row r="29" spans="1:7" ht="12.95" customHeight="1" x14ac:dyDescent="0.2">
      <c r="A29" s="145" t="s">
        <v>1709</v>
      </c>
      <c r="C29" s="160">
        <v>2000</v>
      </c>
      <c r="D29" s="161" t="s">
        <v>1691</v>
      </c>
      <c r="E29" s="162"/>
      <c r="F29" s="163">
        <v>130.41999999999999</v>
      </c>
      <c r="G29" s="164"/>
    </row>
    <row r="30" spans="1:7" ht="12.95" customHeight="1" x14ac:dyDescent="0.2">
      <c r="A30" s="145" t="s">
        <v>1710</v>
      </c>
      <c r="C30" s="160"/>
      <c r="D30" s="161" t="s">
        <v>1693</v>
      </c>
      <c r="E30" s="162"/>
      <c r="F30" s="163">
        <v>130.16999999999999</v>
      </c>
      <c r="G30" s="164"/>
    </row>
    <row r="31" spans="1:7" ht="12.95" customHeight="1" x14ac:dyDescent="0.2">
      <c r="A31" s="145" t="s">
        <v>1711</v>
      </c>
      <c r="C31" s="160"/>
      <c r="D31" s="161" t="s">
        <v>1695</v>
      </c>
      <c r="E31" s="162"/>
      <c r="F31" s="163">
        <v>130.11000000000001</v>
      </c>
      <c r="G31" s="164"/>
    </row>
    <row r="32" spans="1:7" ht="12.95" customHeight="1" x14ac:dyDescent="0.2">
      <c r="A32" s="145" t="s">
        <v>1712</v>
      </c>
      <c r="C32" s="160"/>
      <c r="D32" s="161" t="s">
        <v>1697</v>
      </c>
      <c r="E32" s="162"/>
      <c r="F32" s="163">
        <v>129.22</v>
      </c>
      <c r="G32" s="164"/>
    </row>
    <row r="33" spans="1:7" ht="12.95" customHeight="1" x14ac:dyDescent="0.2">
      <c r="A33" s="145" t="s">
        <v>1713</v>
      </c>
      <c r="C33" s="160"/>
      <c r="D33" s="161" t="s">
        <v>1699</v>
      </c>
      <c r="E33" s="162"/>
      <c r="F33" s="163">
        <v>128.72</v>
      </c>
      <c r="G33" s="164"/>
    </row>
    <row r="34" spans="1:7" ht="12.95" customHeight="1" x14ac:dyDescent="0.2">
      <c r="A34" s="145" t="s">
        <v>1714</v>
      </c>
      <c r="C34" s="160"/>
      <c r="D34" s="161" t="s">
        <v>1701</v>
      </c>
      <c r="E34" s="162"/>
      <c r="F34" s="163">
        <v>128.05000000000001</v>
      </c>
      <c r="G34" s="164"/>
    </row>
    <row r="35" spans="1:7" ht="12.95" customHeight="1" x14ac:dyDescent="0.2">
      <c r="A35" s="145" t="s">
        <v>1715</v>
      </c>
      <c r="C35" s="160"/>
      <c r="D35" s="161" t="s">
        <v>1703</v>
      </c>
      <c r="E35" s="162"/>
      <c r="F35" s="163">
        <v>127.57</v>
      </c>
      <c r="G35" s="164"/>
    </row>
    <row r="36" spans="1:7" ht="12.95" customHeight="1" x14ac:dyDescent="0.2">
      <c r="A36" s="145" t="s">
        <v>1716</v>
      </c>
      <c r="C36" s="160"/>
      <c r="D36" s="161" t="s">
        <v>1680</v>
      </c>
      <c r="E36" s="162"/>
      <c r="F36" s="163">
        <v>126.94</v>
      </c>
      <c r="G36" s="164"/>
    </row>
    <row r="37" spans="1:7" ht="12.95" customHeight="1" x14ac:dyDescent="0.2">
      <c r="A37" s="145" t="s">
        <v>1717</v>
      </c>
      <c r="C37" s="160"/>
      <c r="D37" s="161" t="s">
        <v>1682</v>
      </c>
      <c r="E37" s="162"/>
      <c r="F37" s="163">
        <v>126.36</v>
      </c>
      <c r="G37" s="164"/>
    </row>
    <row r="38" spans="1:7" ht="12.95" customHeight="1" x14ac:dyDescent="0.2">
      <c r="A38" s="145" t="s">
        <v>1718</v>
      </c>
      <c r="C38" s="160"/>
      <c r="D38" s="161" t="s">
        <v>1684</v>
      </c>
      <c r="E38" s="162"/>
      <c r="F38" s="163">
        <v>125.81</v>
      </c>
      <c r="G38" s="164"/>
    </row>
    <row r="39" spans="1:7" ht="12.95" customHeight="1" x14ac:dyDescent="0.2">
      <c r="A39" s="145" t="s">
        <v>1719</v>
      </c>
      <c r="C39" s="160"/>
      <c r="D39" s="161" t="s">
        <v>1686</v>
      </c>
      <c r="E39" s="162"/>
      <c r="F39" s="163">
        <v>125.04</v>
      </c>
      <c r="G39" s="164"/>
    </row>
    <row r="40" spans="1:7" ht="12.95" customHeight="1" x14ac:dyDescent="0.2">
      <c r="A40" s="145" t="s">
        <v>1720</v>
      </c>
      <c r="C40" s="160"/>
      <c r="D40" s="161" t="s">
        <v>1688</v>
      </c>
      <c r="E40" s="162"/>
      <c r="F40" s="163">
        <v>124.62</v>
      </c>
      <c r="G40" s="164"/>
    </row>
    <row r="41" spans="1:7" ht="12.95" customHeight="1" x14ac:dyDescent="0.2">
      <c r="A41" s="145" t="s">
        <v>1689</v>
      </c>
      <c r="C41" s="160"/>
      <c r="D41" s="161"/>
      <c r="E41" s="162"/>
      <c r="F41" s="163"/>
      <c r="G41" s="164"/>
    </row>
    <row r="42" spans="1:7" ht="12.95" customHeight="1" x14ac:dyDescent="0.2">
      <c r="A42" s="145" t="s">
        <v>1721</v>
      </c>
      <c r="C42" s="160">
        <v>1999</v>
      </c>
      <c r="D42" s="161" t="s">
        <v>1691</v>
      </c>
      <c r="E42" s="162"/>
      <c r="F42" s="163">
        <v>124.15</v>
      </c>
      <c r="G42" s="164"/>
    </row>
    <row r="43" spans="1:7" ht="12.95" customHeight="1" x14ac:dyDescent="0.2">
      <c r="A43" s="145" t="s">
        <v>1722</v>
      </c>
      <c r="C43" s="160"/>
      <c r="D43" s="161" t="s">
        <v>1693</v>
      </c>
      <c r="E43" s="162"/>
      <c r="F43" s="163">
        <v>123.09</v>
      </c>
      <c r="G43" s="164"/>
    </row>
    <row r="44" spans="1:7" ht="12.95" customHeight="1" x14ac:dyDescent="0.2">
      <c r="A44" s="145" t="s">
        <v>1723</v>
      </c>
      <c r="C44" s="160"/>
      <c r="D44" s="161" t="s">
        <v>1695</v>
      </c>
      <c r="E44" s="162"/>
      <c r="F44" s="163">
        <v>123.09</v>
      </c>
      <c r="G44" s="164"/>
    </row>
    <row r="45" spans="1:7" ht="12.95" customHeight="1" x14ac:dyDescent="0.2">
      <c r="A45" s="145" t="s">
        <v>1724</v>
      </c>
      <c r="C45" s="160"/>
      <c r="D45" s="161" t="s">
        <v>1697</v>
      </c>
      <c r="E45" s="162"/>
      <c r="F45" s="163">
        <v>122.69</v>
      </c>
      <c r="G45" s="164"/>
    </row>
    <row r="46" spans="1:7" ht="12.95" customHeight="1" x14ac:dyDescent="0.2">
      <c r="A46" s="145" t="s">
        <v>1725</v>
      </c>
      <c r="C46" s="160"/>
      <c r="D46" s="161" t="s">
        <v>1699</v>
      </c>
      <c r="E46" s="162"/>
      <c r="F46" s="163">
        <v>122.66</v>
      </c>
      <c r="G46" s="164"/>
    </row>
    <row r="47" spans="1:7" ht="12.95" customHeight="1" x14ac:dyDescent="0.2">
      <c r="A47" s="145" t="s">
        <v>1726</v>
      </c>
      <c r="C47" s="160"/>
      <c r="D47" s="161" t="s">
        <v>1701</v>
      </c>
      <c r="E47" s="162"/>
      <c r="F47" s="163">
        <v>122.21</v>
      </c>
      <c r="G47" s="164"/>
    </row>
    <row r="48" spans="1:7" ht="12.95" customHeight="1" x14ac:dyDescent="0.2">
      <c r="A48" s="145" t="s">
        <v>1727</v>
      </c>
      <c r="C48" s="160"/>
      <c r="D48" s="161" t="s">
        <v>1703</v>
      </c>
      <c r="E48" s="162"/>
      <c r="F48" s="163">
        <v>121.74</v>
      </c>
      <c r="G48" s="164"/>
    </row>
    <row r="49" spans="1:7" ht="12.95" customHeight="1" x14ac:dyDescent="0.2">
      <c r="A49" s="145" t="s">
        <v>1728</v>
      </c>
      <c r="C49" s="160"/>
      <c r="D49" s="161" t="s">
        <v>1680</v>
      </c>
      <c r="E49" s="162"/>
      <c r="F49" s="163">
        <v>121.66</v>
      </c>
      <c r="G49" s="164"/>
    </row>
    <row r="50" spans="1:7" ht="12.95" customHeight="1" x14ac:dyDescent="0.2">
      <c r="A50" s="145" t="s">
        <v>1729</v>
      </c>
      <c r="C50" s="160"/>
      <c r="D50" s="161" t="s">
        <v>1682</v>
      </c>
      <c r="E50" s="162"/>
      <c r="F50" s="163">
        <v>121.47</v>
      </c>
      <c r="G50" s="164"/>
    </row>
    <row r="51" spans="1:7" ht="12.95" customHeight="1" x14ac:dyDescent="0.2">
      <c r="A51" s="145" t="s">
        <v>1730</v>
      </c>
      <c r="C51" s="160"/>
      <c r="D51" s="161" t="s">
        <v>1684</v>
      </c>
      <c r="E51" s="162"/>
      <c r="F51" s="163">
        <v>120.43</v>
      </c>
      <c r="G51" s="164"/>
    </row>
    <row r="52" spans="1:7" ht="12.95" customHeight="1" x14ac:dyDescent="0.2">
      <c r="A52" s="145" t="s">
        <v>1731</v>
      </c>
      <c r="C52" s="160"/>
      <c r="D52" s="161" t="s">
        <v>1686</v>
      </c>
      <c r="E52" s="162"/>
      <c r="F52" s="163">
        <v>120.17</v>
      </c>
      <c r="G52" s="164"/>
    </row>
    <row r="53" spans="1:7" ht="12.95" customHeight="1" x14ac:dyDescent="0.2">
      <c r="A53" s="145" t="s">
        <v>1732</v>
      </c>
      <c r="C53" s="160"/>
      <c r="D53" s="161" t="s">
        <v>1688</v>
      </c>
      <c r="E53" s="162"/>
      <c r="F53" s="163">
        <v>119.96</v>
      </c>
      <c r="G53" s="164"/>
    </row>
    <row r="54" spans="1:7" ht="12.95" customHeight="1" x14ac:dyDescent="0.2">
      <c r="A54" s="145" t="s">
        <v>1689</v>
      </c>
      <c r="C54" s="160"/>
      <c r="D54" s="161"/>
      <c r="E54" s="162"/>
      <c r="F54" s="163"/>
      <c r="G54" s="164"/>
    </row>
    <row r="55" spans="1:7" ht="12.95" customHeight="1" x14ac:dyDescent="0.2">
      <c r="A55" s="145" t="s">
        <v>1733</v>
      </c>
      <c r="C55" s="160">
        <v>1998</v>
      </c>
      <c r="D55" s="161" t="s">
        <v>1691</v>
      </c>
      <c r="E55" s="162"/>
      <c r="F55" s="163">
        <v>119.18</v>
      </c>
      <c r="G55" s="164"/>
    </row>
    <row r="56" spans="1:7" ht="12.95" customHeight="1" x14ac:dyDescent="0.2">
      <c r="A56" s="145" t="s">
        <v>1734</v>
      </c>
      <c r="C56" s="160"/>
      <c r="D56" s="161" t="s">
        <v>1693</v>
      </c>
      <c r="E56" s="162"/>
      <c r="F56" s="163">
        <v>119.07</v>
      </c>
      <c r="G56" s="164"/>
    </row>
    <row r="57" spans="1:7" ht="12.95" customHeight="1" x14ac:dyDescent="0.2">
      <c r="A57" s="145" t="s">
        <v>1735</v>
      </c>
      <c r="C57" s="160"/>
      <c r="D57" s="161" t="s">
        <v>1695</v>
      </c>
      <c r="E57" s="162"/>
      <c r="F57" s="163">
        <v>118.69</v>
      </c>
      <c r="G57" s="164"/>
    </row>
    <row r="58" spans="1:7" ht="12.95" customHeight="1" x14ac:dyDescent="0.2">
      <c r="A58" s="145" t="s">
        <v>1736</v>
      </c>
      <c r="C58" s="160"/>
      <c r="D58" s="161" t="s">
        <v>1697</v>
      </c>
      <c r="E58" s="162"/>
      <c r="F58" s="165">
        <v>117.87</v>
      </c>
      <c r="G58" s="164"/>
    </row>
    <row r="59" spans="1:7" ht="12.95" customHeight="1" x14ac:dyDescent="0.2">
      <c r="A59" s="145" t="s">
        <v>1737</v>
      </c>
      <c r="C59" s="160"/>
      <c r="D59" s="161" t="s">
        <v>1699</v>
      </c>
      <c r="E59" s="162"/>
      <c r="F59" s="165">
        <v>117.1</v>
      </c>
      <c r="G59" s="164"/>
    </row>
    <row r="60" spans="1:7" ht="12.95" customHeight="1" x14ac:dyDescent="0.2">
      <c r="A60" s="145" t="s">
        <v>1738</v>
      </c>
      <c r="C60" s="160"/>
      <c r="D60" s="161" t="s">
        <v>1701</v>
      </c>
      <c r="E60" s="162"/>
      <c r="F60" s="165">
        <v>116.19</v>
      </c>
      <c r="G60" s="164"/>
    </row>
    <row r="61" spans="1:7" ht="12.95" customHeight="1" x14ac:dyDescent="0.2">
      <c r="A61" s="145" t="s">
        <v>1739</v>
      </c>
      <c r="C61" s="160"/>
      <c r="D61" s="161" t="s">
        <v>1703</v>
      </c>
      <c r="E61" s="162"/>
      <c r="F61" s="165">
        <v>114.73</v>
      </c>
      <c r="G61" s="164"/>
    </row>
    <row r="62" spans="1:7" ht="12.95" customHeight="1" x14ac:dyDescent="0.2">
      <c r="A62" s="145" t="s">
        <v>1740</v>
      </c>
      <c r="C62" s="160"/>
      <c r="D62" s="161" t="s">
        <v>1680</v>
      </c>
      <c r="E62" s="162"/>
      <c r="F62" s="165">
        <v>113.65</v>
      </c>
      <c r="G62" s="164"/>
    </row>
    <row r="63" spans="1:7" ht="12.95" customHeight="1" x14ac:dyDescent="0.2">
      <c r="A63" s="145" t="s">
        <v>1741</v>
      </c>
      <c r="C63" s="160"/>
      <c r="D63" s="161" t="s">
        <v>1682</v>
      </c>
      <c r="E63" s="162"/>
      <c r="F63" s="165">
        <v>113.01</v>
      </c>
      <c r="G63" s="164"/>
    </row>
    <row r="64" spans="1:7" ht="12.95" customHeight="1" x14ac:dyDescent="0.2">
      <c r="A64" s="145" t="s">
        <v>1742</v>
      </c>
      <c r="C64" s="160"/>
      <c r="D64" s="161" t="s">
        <v>1684</v>
      </c>
      <c r="E64" s="162"/>
      <c r="F64" s="165">
        <v>112.33</v>
      </c>
      <c r="G64" s="164"/>
    </row>
    <row r="65" spans="1:7" ht="12.95" customHeight="1" x14ac:dyDescent="0.2">
      <c r="A65" s="145" t="s">
        <v>1743</v>
      </c>
      <c r="C65" s="160"/>
      <c r="D65" s="161" t="s">
        <v>1686</v>
      </c>
      <c r="E65" s="162"/>
      <c r="F65" s="165">
        <v>111.89</v>
      </c>
      <c r="G65" s="164"/>
    </row>
    <row r="66" spans="1:7" ht="12.95" customHeight="1" x14ac:dyDescent="0.2">
      <c r="A66" s="145" t="s">
        <v>1744</v>
      </c>
      <c r="C66" s="160"/>
      <c r="D66" s="161" t="s">
        <v>1688</v>
      </c>
      <c r="E66" s="162"/>
      <c r="F66" s="165">
        <v>111.24</v>
      </c>
      <c r="G66" s="164"/>
    </row>
    <row r="67" spans="1:7" ht="12.95" customHeight="1" x14ac:dyDescent="0.2">
      <c r="A67" s="145" t="s">
        <v>1689</v>
      </c>
      <c r="C67" s="160"/>
      <c r="D67" s="161"/>
      <c r="E67" s="162"/>
      <c r="F67" s="165"/>
      <c r="G67" s="164"/>
    </row>
    <row r="68" spans="1:7" ht="12.95" customHeight="1" x14ac:dyDescent="0.2">
      <c r="A68" s="145" t="s">
        <v>1745</v>
      </c>
      <c r="C68" s="160">
        <v>1997</v>
      </c>
      <c r="D68" s="161" t="s">
        <v>1691</v>
      </c>
      <c r="E68" s="162"/>
      <c r="F68" s="165">
        <v>109.71</v>
      </c>
      <c r="G68" s="164"/>
    </row>
    <row r="69" spans="1:7" ht="12.95" customHeight="1" x14ac:dyDescent="0.2">
      <c r="A69" s="145" t="s">
        <v>1746</v>
      </c>
      <c r="C69" s="160"/>
      <c r="D69" s="161" t="s">
        <v>1693</v>
      </c>
      <c r="E69" s="162"/>
      <c r="F69" s="165">
        <v>108.91</v>
      </c>
      <c r="G69" s="164"/>
    </row>
    <row r="70" spans="1:7" ht="12.95" customHeight="1" x14ac:dyDescent="0.2">
      <c r="A70" s="145" t="s">
        <v>1747</v>
      </c>
      <c r="C70" s="160"/>
      <c r="D70" s="161" t="s">
        <v>1695</v>
      </c>
      <c r="E70" s="162"/>
      <c r="F70" s="165">
        <v>108</v>
      </c>
      <c r="G70" s="164"/>
    </row>
    <row r="71" spans="1:7" ht="12.95" customHeight="1" x14ac:dyDescent="0.2">
      <c r="A71" s="145" t="s">
        <v>1748</v>
      </c>
      <c r="C71" s="160"/>
      <c r="D71" s="161" t="s">
        <v>1697</v>
      </c>
      <c r="E71" s="162"/>
      <c r="F71" s="165">
        <v>107.17</v>
      </c>
      <c r="G71" s="164"/>
    </row>
    <row r="72" spans="1:7" ht="12.95" customHeight="1" x14ac:dyDescent="0.2">
      <c r="A72" s="145" t="s">
        <v>1749</v>
      </c>
      <c r="C72" s="160"/>
      <c r="D72" s="161" t="s">
        <v>1699</v>
      </c>
      <c r="E72" s="162"/>
      <c r="F72" s="165">
        <v>106.32</v>
      </c>
      <c r="G72" s="164"/>
    </row>
    <row r="73" spans="1:7" ht="12.95" customHeight="1" x14ac:dyDescent="0.2">
      <c r="A73" s="145" t="s">
        <v>1750</v>
      </c>
      <c r="C73" s="160"/>
      <c r="D73" s="161" t="s">
        <v>1701</v>
      </c>
      <c r="E73" s="162"/>
      <c r="F73" s="165">
        <v>105.51</v>
      </c>
      <c r="G73" s="164"/>
    </row>
    <row r="74" spans="1:7" ht="12.95" customHeight="1" x14ac:dyDescent="0.2">
      <c r="A74" s="145" t="s">
        <v>1751</v>
      </c>
      <c r="C74" s="160"/>
      <c r="D74" s="161" t="s">
        <v>1703</v>
      </c>
      <c r="E74" s="162"/>
      <c r="F74" s="165">
        <v>104.12</v>
      </c>
      <c r="G74" s="164"/>
    </row>
    <row r="75" spans="1:7" ht="12.95" customHeight="1" x14ac:dyDescent="0.2">
      <c r="A75" s="145" t="s">
        <v>1752</v>
      </c>
      <c r="C75" s="160"/>
      <c r="D75" s="161" t="s">
        <v>1680</v>
      </c>
      <c r="E75" s="162"/>
      <c r="F75" s="165">
        <v>102.78</v>
      </c>
      <c r="G75" s="164"/>
    </row>
    <row r="76" spans="1:7" ht="12.95" customHeight="1" x14ac:dyDescent="0.2">
      <c r="A76" s="145" t="s">
        <v>1753</v>
      </c>
      <c r="C76" s="160"/>
      <c r="D76" s="161" t="s">
        <v>1682</v>
      </c>
      <c r="E76" s="162"/>
      <c r="F76" s="165">
        <v>101.42</v>
      </c>
      <c r="G76" s="164"/>
    </row>
    <row r="77" spans="1:7" ht="12.95" customHeight="1" x14ac:dyDescent="0.2">
      <c r="A77" s="145" t="s">
        <v>1754</v>
      </c>
      <c r="C77" s="160"/>
      <c r="D77" s="161" t="s">
        <v>1684</v>
      </c>
      <c r="E77" s="162"/>
      <c r="F77" s="165">
        <v>100</v>
      </c>
      <c r="G77" s="164"/>
    </row>
    <row r="78" spans="1:7" ht="12.95" customHeight="1" x14ac:dyDescent="0.2">
      <c r="A78" s="145" t="s">
        <v>1755</v>
      </c>
      <c r="C78" s="160"/>
      <c r="D78" s="161" t="s">
        <v>1686</v>
      </c>
      <c r="E78" s="162"/>
      <c r="F78" s="165">
        <v>98.740012501512822</v>
      </c>
      <c r="G78" s="164"/>
    </row>
    <row r="79" spans="1:7" ht="12.95" customHeight="1" x14ac:dyDescent="0.2">
      <c r="A79" s="145" t="s">
        <v>1756</v>
      </c>
      <c r="C79" s="160"/>
      <c r="D79" s="161" t="s">
        <v>1688</v>
      </c>
      <c r="E79" s="162"/>
      <c r="F79" s="165">
        <v>97.150987723768225</v>
      </c>
      <c r="G79" s="164"/>
    </row>
    <row r="80" spans="1:7" ht="12.95" customHeight="1" x14ac:dyDescent="0.2">
      <c r="A80" s="145" t="s">
        <v>1689</v>
      </c>
      <c r="C80" s="160"/>
      <c r="D80" s="161"/>
      <c r="E80" s="162"/>
      <c r="F80" s="165"/>
      <c r="G80" s="164"/>
    </row>
    <row r="81" spans="1:7" ht="12.95" customHeight="1" x14ac:dyDescent="0.2">
      <c r="A81" s="145" t="s">
        <v>1757</v>
      </c>
      <c r="C81" s="160">
        <v>1996</v>
      </c>
      <c r="D81" s="161" t="s">
        <v>1691</v>
      </c>
      <c r="E81" s="162"/>
      <c r="F81" s="165">
        <v>95.264610066573482</v>
      </c>
      <c r="G81" s="164"/>
    </row>
    <row r="82" spans="1:7" ht="12.95" customHeight="1" x14ac:dyDescent="0.2">
      <c r="A82" s="145" t="s">
        <v>1758</v>
      </c>
      <c r="C82" s="160"/>
      <c r="D82" s="161" t="s">
        <v>1693</v>
      </c>
      <c r="E82" s="162"/>
      <c r="F82" s="165">
        <v>94.110509203207585</v>
      </c>
      <c r="G82" s="164"/>
    </row>
    <row r="83" spans="1:7" ht="12.95" customHeight="1" x14ac:dyDescent="0.2">
      <c r="A83" s="145" t="s">
        <v>1759</v>
      </c>
      <c r="C83" s="160"/>
      <c r="D83" s="161" t="s">
        <v>1695</v>
      </c>
      <c r="E83" s="162"/>
      <c r="F83" s="165">
        <v>92.991718994276397</v>
      </c>
      <c r="G83" s="164"/>
    </row>
    <row r="84" spans="1:7" ht="12.95" customHeight="1" x14ac:dyDescent="0.2">
      <c r="A84" s="145" t="s">
        <v>1760</v>
      </c>
      <c r="C84" s="160"/>
      <c r="D84" s="161" t="s">
        <v>1697</v>
      </c>
      <c r="E84" s="162"/>
      <c r="F84" s="165">
        <v>91.545840617950034</v>
      </c>
      <c r="G84" s="164"/>
    </row>
    <row r="85" spans="1:7" ht="12.95" customHeight="1" x14ac:dyDescent="0.2">
      <c r="A85" s="145" t="s">
        <v>1761</v>
      </c>
      <c r="C85" s="160"/>
      <c r="D85" s="161" t="s">
        <v>1699</v>
      </c>
      <c r="E85" s="162"/>
      <c r="F85" s="165">
        <v>89.314968771148415</v>
      </c>
      <c r="G85" s="164"/>
    </row>
    <row r="86" spans="1:7" ht="12.95" customHeight="1" x14ac:dyDescent="0.2">
      <c r="A86" s="145" t="s">
        <v>1762</v>
      </c>
      <c r="C86" s="160"/>
      <c r="D86" s="161" t="s">
        <v>1701</v>
      </c>
      <c r="E86" s="162"/>
      <c r="F86" s="165">
        <v>87.43579829502572</v>
      </c>
      <c r="G86" s="164"/>
    </row>
    <row r="87" spans="1:7" ht="12.95" customHeight="1" x14ac:dyDescent="0.2">
      <c r="A87" s="145" t="s">
        <v>1763</v>
      </c>
      <c r="C87" s="160"/>
      <c r="D87" s="161" t="s">
        <v>1703</v>
      </c>
      <c r="E87" s="162"/>
      <c r="F87" s="165">
        <v>86.001342620775802</v>
      </c>
      <c r="G87" s="164"/>
    </row>
    <row r="88" spans="1:7" ht="12.95" customHeight="1" x14ac:dyDescent="0.2">
      <c r="A88" s="145" t="s">
        <v>1764</v>
      </c>
      <c r="C88" s="160"/>
      <c r="D88" s="161" t="s">
        <v>1680</v>
      </c>
      <c r="E88" s="162"/>
      <c r="F88" s="165">
        <v>84.90548847236316</v>
      </c>
      <c r="G88" s="164"/>
    </row>
    <row r="89" spans="1:7" ht="12.95" customHeight="1" x14ac:dyDescent="0.2">
      <c r="A89" s="145" t="s">
        <v>1765</v>
      </c>
      <c r="C89" s="160"/>
      <c r="D89" s="161" t="s">
        <v>1682</v>
      </c>
      <c r="E89" s="162"/>
      <c r="F89" s="165">
        <v>83.163526405706264</v>
      </c>
      <c r="G89" s="164"/>
    </row>
    <row r="90" spans="1:7" ht="12.95" customHeight="1" x14ac:dyDescent="0.2">
      <c r="A90" s="145" t="s">
        <v>1766</v>
      </c>
      <c r="C90" s="160"/>
      <c r="D90" s="161" t="s">
        <v>1684</v>
      </c>
      <c r="E90" s="162"/>
      <c r="F90" s="165">
        <v>80.862622516412188</v>
      </c>
      <c r="G90" s="164"/>
    </row>
    <row r="91" spans="1:7" ht="12.95" customHeight="1" x14ac:dyDescent="0.2">
      <c r="A91" s="145" t="s">
        <v>1767</v>
      </c>
      <c r="C91" s="160"/>
      <c r="D91" s="161" t="s">
        <v>1686</v>
      </c>
      <c r="E91" s="162"/>
      <c r="F91" s="165">
        <v>79.341363372017895</v>
      </c>
      <c r="G91" s="164"/>
    </row>
    <row r="92" spans="1:7" ht="12.95" customHeight="1" x14ac:dyDescent="0.2">
      <c r="A92" s="145" t="s">
        <v>1768</v>
      </c>
      <c r="C92" s="160"/>
      <c r="D92" s="161" t="s">
        <v>1688</v>
      </c>
      <c r="E92" s="162"/>
      <c r="F92" s="165">
        <v>78.170309768268723</v>
      </c>
      <c r="G92" s="164"/>
    </row>
    <row r="93" spans="1:7" ht="12.95" customHeight="1" x14ac:dyDescent="0.2">
      <c r="A93" s="145" t="s">
        <v>1689</v>
      </c>
      <c r="C93" s="160"/>
      <c r="D93" s="161"/>
      <c r="E93" s="162"/>
      <c r="F93" s="165"/>
      <c r="G93" s="164"/>
    </row>
    <row r="94" spans="1:7" ht="12.95" customHeight="1" x14ac:dyDescent="0.2">
      <c r="A94" s="145" t="s">
        <v>1769</v>
      </c>
      <c r="C94" s="166">
        <v>1995</v>
      </c>
      <c r="D94" s="161" t="s">
        <v>1691</v>
      </c>
      <c r="E94" s="162"/>
      <c r="F94" s="165">
        <v>76.617955490444132</v>
      </c>
      <c r="G94" s="164"/>
    </row>
    <row r="95" spans="1:7" ht="12.95" customHeight="1" x14ac:dyDescent="0.2">
      <c r="A95" s="145" t="s">
        <v>1770</v>
      </c>
      <c r="C95" s="166"/>
      <c r="D95" s="161" t="s">
        <v>1693</v>
      </c>
      <c r="E95" s="162"/>
      <c r="F95" s="165">
        <v>74.99887812747464</v>
      </c>
      <c r="G95" s="164"/>
    </row>
    <row r="96" spans="1:7" ht="12.95" customHeight="1" x14ac:dyDescent="0.2">
      <c r="A96" s="145" t="s">
        <v>1771</v>
      </c>
      <c r="C96" s="166"/>
      <c r="D96" s="161" t="s">
        <v>1695</v>
      </c>
      <c r="E96" s="162"/>
      <c r="F96" s="165">
        <v>73.564694422321779</v>
      </c>
      <c r="G96" s="164"/>
    </row>
    <row r="97" spans="1:7" ht="12.95" customHeight="1" x14ac:dyDescent="0.2">
      <c r="A97" s="145" t="s">
        <v>1772</v>
      </c>
      <c r="C97" s="166"/>
      <c r="D97" s="161" t="s">
        <v>1697</v>
      </c>
      <c r="E97" s="162"/>
      <c r="F97" s="165">
        <v>72.468568304812095</v>
      </c>
      <c r="G97" s="164"/>
    </row>
    <row r="98" spans="1:7" ht="12.95" customHeight="1" x14ac:dyDescent="0.2">
      <c r="A98" s="145" t="s">
        <v>1773</v>
      </c>
      <c r="C98" s="166"/>
      <c r="D98" s="161" t="s">
        <v>1699</v>
      </c>
      <c r="E98" s="162"/>
      <c r="F98" s="165">
        <v>71.113028996891856</v>
      </c>
      <c r="G98" s="164"/>
    </row>
    <row r="99" spans="1:7" ht="12.95" customHeight="1" x14ac:dyDescent="0.2">
      <c r="A99" s="145" t="s">
        <v>1774</v>
      </c>
      <c r="C99" s="166"/>
      <c r="D99" s="161" t="s">
        <v>1701</v>
      </c>
      <c r="E99" s="162"/>
      <c r="F99" s="165">
        <v>68.766252986560659</v>
      </c>
      <c r="G99" s="164"/>
    </row>
    <row r="100" spans="1:7" ht="12.95" customHeight="1" x14ac:dyDescent="0.2">
      <c r="A100" s="145" t="s">
        <v>1775</v>
      </c>
      <c r="C100" s="166"/>
      <c r="D100" s="161" t="s">
        <v>1703</v>
      </c>
      <c r="E100" s="162"/>
      <c r="F100" s="165">
        <v>67.088656939540826</v>
      </c>
      <c r="G100" s="164"/>
    </row>
    <row r="101" spans="1:7" ht="12.95" customHeight="1" x14ac:dyDescent="0.2">
      <c r="A101" s="145" t="s">
        <v>1776</v>
      </c>
      <c r="C101" s="166"/>
      <c r="D101" s="161" t="s">
        <v>1680</v>
      </c>
      <c r="E101" s="162"/>
      <c r="F101" s="165">
        <v>65.112257511219866</v>
      </c>
      <c r="G101" s="164"/>
    </row>
    <row r="102" spans="1:7" ht="12.95" customHeight="1" x14ac:dyDescent="0.2">
      <c r="A102" s="145" t="s">
        <v>1777</v>
      </c>
      <c r="C102" s="166"/>
      <c r="D102" s="161" t="s">
        <v>1682</v>
      </c>
      <c r="E102" s="162"/>
      <c r="F102" s="165">
        <v>63.698516816529207</v>
      </c>
      <c r="G102" s="164"/>
    </row>
    <row r="103" spans="1:7" ht="12.95" customHeight="1" x14ac:dyDescent="0.2">
      <c r="A103" s="145" t="s">
        <v>1778</v>
      </c>
      <c r="C103" s="166"/>
      <c r="D103" s="161" t="s">
        <v>1684</v>
      </c>
      <c r="E103" s="162"/>
      <c r="F103" s="165">
        <v>61.525529059218115</v>
      </c>
      <c r="G103" s="164"/>
    </row>
    <row r="104" spans="1:7" ht="12.95" customHeight="1" x14ac:dyDescent="0.2">
      <c r="A104" s="145" t="s">
        <v>1779</v>
      </c>
      <c r="C104" s="166"/>
      <c r="D104" s="161" t="s">
        <v>1686</v>
      </c>
      <c r="E104" s="162"/>
      <c r="F104" s="165">
        <v>59.392838056454458</v>
      </c>
      <c r="G104" s="164"/>
    </row>
    <row r="105" spans="1:7" ht="12.95" customHeight="1" x14ac:dyDescent="0.2">
      <c r="A105" s="145" t="s">
        <v>1780</v>
      </c>
      <c r="C105" s="166"/>
      <c r="D105" s="161" t="s">
        <v>1688</v>
      </c>
      <c r="E105" s="162"/>
      <c r="F105" s="165">
        <v>58.395210080262629</v>
      </c>
      <c r="G105" s="164"/>
    </row>
    <row r="106" spans="1:7" ht="12.95" customHeight="1" x14ac:dyDescent="0.2">
      <c r="A106" s="145" t="s">
        <v>1689</v>
      </c>
      <c r="C106" s="166"/>
      <c r="D106" s="161"/>
      <c r="E106" s="162"/>
      <c r="F106" s="165"/>
      <c r="G106" s="164"/>
    </row>
    <row r="107" spans="1:7" ht="12.95" customHeight="1" x14ac:dyDescent="0.2">
      <c r="A107" s="145" t="s">
        <v>1781</v>
      </c>
      <c r="C107" s="160">
        <v>1994</v>
      </c>
      <c r="D107" s="161" t="s">
        <v>1691</v>
      </c>
      <c r="E107" s="162"/>
      <c r="F107" s="165">
        <v>56.57161195630546</v>
      </c>
      <c r="G107" s="164"/>
    </row>
    <row r="108" spans="1:7" ht="12.95" customHeight="1" x14ac:dyDescent="0.2">
      <c r="A108" s="145" t="s">
        <v>1782</v>
      </c>
      <c r="C108" s="160"/>
      <c r="D108" s="161" t="s">
        <v>1693</v>
      </c>
      <c r="E108" s="162"/>
      <c r="F108" s="165">
        <v>54.806079234570191</v>
      </c>
      <c r="G108" s="164"/>
    </row>
    <row r="109" spans="1:7" ht="12.95" customHeight="1" x14ac:dyDescent="0.2">
      <c r="A109" s="145" t="s">
        <v>1783</v>
      </c>
      <c r="C109" s="160"/>
      <c r="D109" s="161" t="s">
        <v>1695</v>
      </c>
      <c r="E109" s="162"/>
      <c r="F109" s="165">
        <v>52.730773711285785</v>
      </c>
      <c r="G109" s="164"/>
    </row>
    <row r="110" spans="1:7" ht="12.95" customHeight="1" x14ac:dyDescent="0.2">
      <c r="A110" s="145" t="s">
        <v>1784</v>
      </c>
      <c r="C110" s="160"/>
      <c r="D110" s="161" t="s">
        <v>1697</v>
      </c>
      <c r="E110" s="162"/>
      <c r="F110" s="165">
        <v>50.947970951887321</v>
      </c>
      <c r="G110" s="164"/>
    </row>
    <row r="111" spans="1:7" ht="12.95" customHeight="1" x14ac:dyDescent="0.2">
      <c r="A111" s="145" t="s">
        <v>1785</v>
      </c>
      <c r="C111" s="160"/>
      <c r="D111" s="161" t="s">
        <v>1699</v>
      </c>
      <c r="E111" s="162"/>
      <c r="F111" s="165">
        <v>49.264482241097902</v>
      </c>
      <c r="G111" s="164"/>
    </row>
    <row r="112" spans="1:7" ht="12.95" customHeight="1" x14ac:dyDescent="0.2">
      <c r="A112" s="145" t="s">
        <v>1786</v>
      </c>
      <c r="C112" s="160"/>
      <c r="D112" s="161" t="s">
        <v>1701</v>
      </c>
      <c r="E112" s="162"/>
      <c r="F112" s="165">
        <v>47.768652207278542</v>
      </c>
      <c r="G112" s="164"/>
    </row>
    <row r="113" spans="1:7" ht="12.95" customHeight="1" x14ac:dyDescent="0.2">
      <c r="A113" s="145" t="s">
        <v>1787</v>
      </c>
      <c r="C113" s="160"/>
      <c r="D113" s="161" t="s">
        <v>1703</v>
      </c>
      <c r="E113" s="162"/>
      <c r="F113" s="165">
        <v>46.304370588717923</v>
      </c>
      <c r="G113" s="164"/>
    </row>
    <row r="114" spans="1:7" ht="12.95" customHeight="1" x14ac:dyDescent="0.2">
      <c r="A114" s="145" t="s">
        <v>1788</v>
      </c>
      <c r="C114" s="160"/>
      <c r="D114" s="161" t="s">
        <v>1680</v>
      </c>
      <c r="E114" s="162"/>
      <c r="F114" s="165">
        <v>45.039034364655272</v>
      </c>
      <c r="G114" s="164"/>
    </row>
    <row r="115" spans="1:7" ht="12.95" customHeight="1" x14ac:dyDescent="0.2">
      <c r="A115" s="145" t="s">
        <v>1789</v>
      </c>
      <c r="C115" s="160"/>
      <c r="D115" s="161" t="s">
        <v>1682</v>
      </c>
      <c r="E115" s="162"/>
      <c r="F115" s="165">
        <v>43.829587790038062</v>
      </c>
      <c r="G115" s="164"/>
    </row>
    <row r="116" spans="1:7" ht="12.95" customHeight="1" x14ac:dyDescent="0.2">
      <c r="A116" s="145" t="s">
        <v>1790</v>
      </c>
      <c r="C116" s="160"/>
      <c r="D116" s="161" t="s">
        <v>1684</v>
      </c>
      <c r="E116" s="162"/>
      <c r="F116" s="165">
        <v>42.337610651760365</v>
      </c>
      <c r="G116" s="164"/>
    </row>
    <row r="117" spans="1:7" ht="12.95" customHeight="1" x14ac:dyDescent="0.2">
      <c r="A117" s="145" t="s">
        <v>1791</v>
      </c>
      <c r="C117" s="160"/>
      <c r="D117" s="161" t="s">
        <v>1686</v>
      </c>
      <c r="E117" s="162"/>
      <c r="F117" s="165">
        <v>41.172495039963621</v>
      </c>
      <c r="G117" s="164"/>
    </row>
    <row r="118" spans="1:7" ht="12.95" customHeight="1" x14ac:dyDescent="0.2">
      <c r="A118" s="145" t="s">
        <v>1792</v>
      </c>
      <c r="C118" s="160"/>
      <c r="D118" s="161" t="s">
        <v>1688</v>
      </c>
      <c r="E118" s="162"/>
      <c r="F118" s="165">
        <v>40.592384955938762</v>
      </c>
      <c r="G118" s="164"/>
    </row>
    <row r="119" spans="1:7" ht="12.95" customHeight="1" x14ac:dyDescent="0.2">
      <c r="A119" s="145" t="s">
        <v>1689</v>
      </c>
      <c r="C119" s="160"/>
      <c r="D119" s="161"/>
      <c r="E119" s="162"/>
      <c r="F119" s="165"/>
      <c r="G119" s="164"/>
    </row>
    <row r="120" spans="1:7" ht="12.95" customHeight="1" x14ac:dyDescent="0.2">
      <c r="A120" s="145" t="s">
        <v>1793</v>
      </c>
      <c r="C120" s="160">
        <v>1993</v>
      </c>
      <c r="D120" s="161" t="s">
        <v>1691</v>
      </c>
      <c r="E120" s="162"/>
      <c r="F120" s="165">
        <v>39.255430202984165</v>
      </c>
      <c r="G120" s="164"/>
    </row>
    <row r="121" spans="1:7" ht="12.95" customHeight="1" x14ac:dyDescent="0.2">
      <c r="A121" s="145" t="s">
        <v>1794</v>
      </c>
      <c r="C121" s="160"/>
      <c r="D121" s="161" t="s">
        <v>1693</v>
      </c>
      <c r="E121" s="162"/>
      <c r="F121" s="165">
        <v>37.863990974252253</v>
      </c>
      <c r="G121" s="164"/>
    </row>
    <row r="122" spans="1:7" ht="12.95" customHeight="1" x14ac:dyDescent="0.2">
      <c r="A122" s="145" t="s">
        <v>1795</v>
      </c>
      <c r="C122" s="160"/>
      <c r="D122" s="161" t="s">
        <v>1695</v>
      </c>
      <c r="E122" s="162"/>
      <c r="F122" s="165">
        <v>36.855842326822568</v>
      </c>
      <c r="G122" s="164"/>
    </row>
    <row r="123" spans="1:7" ht="12.95" customHeight="1" x14ac:dyDescent="0.2">
      <c r="A123" s="145" t="s">
        <v>1796</v>
      </c>
      <c r="C123" s="160"/>
      <c r="D123" s="161" t="s">
        <v>1697</v>
      </c>
      <c r="E123" s="162"/>
      <c r="F123" s="165">
        <v>36.068541651840597</v>
      </c>
      <c r="G123" s="164"/>
    </row>
    <row r="124" spans="1:7" ht="12.95" customHeight="1" x14ac:dyDescent="0.2">
      <c r="A124" s="145" t="s">
        <v>1797</v>
      </c>
      <c r="C124" s="160"/>
      <c r="D124" s="161" t="s">
        <v>1699</v>
      </c>
      <c r="E124" s="162"/>
      <c r="F124" s="165">
        <v>34.784575544629469</v>
      </c>
      <c r="G124" s="164"/>
    </row>
    <row r="125" spans="1:7" ht="12.95" customHeight="1" x14ac:dyDescent="0.2">
      <c r="A125" s="145" t="s">
        <v>1798</v>
      </c>
      <c r="C125" s="160"/>
      <c r="D125" s="161" t="s">
        <v>1701</v>
      </c>
      <c r="E125" s="162"/>
      <c r="F125" s="165">
        <v>33.445218397984185</v>
      </c>
      <c r="G125" s="164"/>
    </row>
    <row r="126" spans="1:7" ht="12.95" customHeight="1" x14ac:dyDescent="0.2">
      <c r="A126" s="145" t="s">
        <v>1799</v>
      </c>
      <c r="C126" s="160"/>
      <c r="D126" s="161" t="s">
        <v>1703</v>
      </c>
      <c r="E126" s="162"/>
      <c r="F126" s="165">
        <v>32.466174976757998</v>
      </c>
      <c r="G126" s="164"/>
    </row>
    <row r="127" spans="1:7" ht="12.95" customHeight="1" x14ac:dyDescent="0.2">
      <c r="A127" s="145" t="s">
        <v>1800</v>
      </c>
      <c r="C127" s="160"/>
      <c r="D127" s="161" t="s">
        <v>1680</v>
      </c>
      <c r="E127" s="162"/>
      <c r="F127" s="165">
        <v>31.215933037582069</v>
      </c>
      <c r="G127" s="164"/>
    </row>
    <row r="128" spans="1:7" ht="12.95" customHeight="1" x14ac:dyDescent="0.2">
      <c r="A128" s="145" t="s">
        <v>1801</v>
      </c>
      <c r="C128" s="160"/>
      <c r="D128" s="161" t="s">
        <v>1682</v>
      </c>
      <c r="E128" s="162"/>
      <c r="F128" s="165">
        <v>29.812617824945299</v>
      </c>
      <c r="G128" s="164"/>
    </row>
    <row r="129" spans="1:7" ht="12.95" customHeight="1" x14ac:dyDescent="0.2">
      <c r="A129" s="145" t="s">
        <v>1802</v>
      </c>
      <c r="C129" s="160"/>
      <c r="D129" s="161" t="s">
        <v>1684</v>
      </c>
      <c r="E129" s="162"/>
      <c r="F129" s="165">
        <v>28.630912098228002</v>
      </c>
      <c r="G129" s="164"/>
    </row>
    <row r="130" spans="1:7" ht="12.95" customHeight="1" x14ac:dyDescent="0.2">
      <c r="A130" s="145" t="s">
        <v>1803</v>
      </c>
      <c r="C130" s="160"/>
      <c r="D130" s="161" t="s">
        <v>1686</v>
      </c>
      <c r="E130" s="162"/>
      <c r="F130" s="165">
        <v>27.639584739451355</v>
      </c>
      <c r="G130" s="164"/>
    </row>
    <row r="131" spans="1:7" ht="12.95" customHeight="1" x14ac:dyDescent="0.2">
      <c r="A131" s="145" t="s">
        <v>1804</v>
      </c>
      <c r="C131" s="160"/>
      <c r="D131" s="161" t="s">
        <v>1688</v>
      </c>
      <c r="E131" s="162"/>
      <c r="F131" s="165">
        <v>26.707773284747581</v>
      </c>
      <c r="G131" s="164"/>
    </row>
    <row r="132" spans="1:7" ht="12.95" customHeight="1" x14ac:dyDescent="0.2">
      <c r="A132" s="145" t="s">
        <v>1689</v>
      </c>
      <c r="C132" s="160"/>
      <c r="D132" s="161"/>
      <c r="E132" s="162"/>
      <c r="F132" s="165"/>
      <c r="G132" s="164"/>
    </row>
    <row r="133" spans="1:7" ht="12.95" customHeight="1" x14ac:dyDescent="0.2">
      <c r="A133" s="145" t="s">
        <v>1805</v>
      </c>
      <c r="C133" s="160">
        <v>1992</v>
      </c>
      <c r="D133" s="161" t="s">
        <v>1691</v>
      </c>
      <c r="E133" s="162"/>
      <c r="F133" s="165">
        <v>25.680092723330837</v>
      </c>
      <c r="G133" s="164"/>
    </row>
    <row r="134" spans="1:7" ht="12.95" customHeight="1" x14ac:dyDescent="0.2">
      <c r="A134" s="145" t="s">
        <v>1806</v>
      </c>
      <c r="C134" s="160"/>
      <c r="D134" s="161" t="s">
        <v>1693</v>
      </c>
      <c r="E134" s="162"/>
      <c r="F134" s="165">
        <v>24.864366744888013</v>
      </c>
      <c r="G134" s="164"/>
    </row>
    <row r="135" spans="1:7" ht="12.95" customHeight="1" x14ac:dyDescent="0.2">
      <c r="A135" s="145" t="s">
        <v>1807</v>
      </c>
      <c r="C135" s="160"/>
      <c r="D135" s="161" t="s">
        <v>1695</v>
      </c>
      <c r="E135" s="162"/>
      <c r="F135" s="165">
        <v>24.450112481885739</v>
      </c>
      <c r="G135" s="164"/>
    </row>
    <row r="136" spans="1:7" ht="12.95" customHeight="1" x14ac:dyDescent="0.2">
      <c r="A136" s="145" t="s">
        <v>1808</v>
      </c>
      <c r="C136" s="160"/>
      <c r="D136" s="161" t="s">
        <v>1697</v>
      </c>
      <c r="E136" s="162"/>
      <c r="F136" s="165">
        <v>23.580491294042574</v>
      </c>
      <c r="G136" s="164"/>
    </row>
    <row r="137" spans="1:7" ht="12.95" customHeight="1" x14ac:dyDescent="0.2">
      <c r="A137" s="145" t="s">
        <v>1809</v>
      </c>
      <c r="C137" s="160"/>
      <c r="D137" s="161" t="s">
        <v>1699</v>
      </c>
      <c r="E137" s="162"/>
      <c r="F137" s="165">
        <v>22.635987948142755</v>
      </c>
      <c r="G137" s="164"/>
    </row>
    <row r="138" spans="1:7" ht="12.95" customHeight="1" x14ac:dyDescent="0.2">
      <c r="A138" s="145" t="s">
        <v>1810</v>
      </c>
      <c r="C138" s="160"/>
      <c r="D138" s="161" t="s">
        <v>1701</v>
      </c>
      <c r="E138" s="162"/>
      <c r="F138" s="165">
        <v>21.692708463179699</v>
      </c>
      <c r="G138" s="164"/>
    </row>
    <row r="139" spans="1:7" ht="12.95" customHeight="1" x14ac:dyDescent="0.2">
      <c r="A139" s="145" t="s">
        <v>1811</v>
      </c>
      <c r="C139" s="160"/>
      <c r="D139" s="161" t="s">
        <v>1703</v>
      </c>
      <c r="E139" s="162"/>
      <c r="F139" s="165">
        <v>20.758222645688189</v>
      </c>
      <c r="G139" s="164"/>
    </row>
    <row r="140" spans="1:7" ht="12.95" customHeight="1" x14ac:dyDescent="0.2">
      <c r="A140" s="145" t="s">
        <v>1812</v>
      </c>
      <c r="C140" s="160"/>
      <c r="D140" s="161" t="s">
        <v>1680</v>
      </c>
      <c r="E140" s="162"/>
      <c r="F140" s="165">
        <v>20.215191015228918</v>
      </c>
      <c r="G140" s="164"/>
    </row>
    <row r="141" spans="1:7" ht="12.95" customHeight="1" x14ac:dyDescent="0.2">
      <c r="A141" s="145" t="s">
        <v>1813</v>
      </c>
      <c r="C141" s="160"/>
      <c r="D141" s="161" t="s">
        <v>1682</v>
      </c>
      <c r="E141" s="162"/>
      <c r="F141" s="165">
        <v>19.316786431280445</v>
      </c>
      <c r="G141" s="164"/>
    </row>
    <row r="142" spans="1:7" ht="12.95" customHeight="1" x14ac:dyDescent="0.2">
      <c r="A142" s="145" t="s">
        <v>1814</v>
      </c>
      <c r="C142" s="160"/>
      <c r="D142" s="161" t="s">
        <v>1684</v>
      </c>
      <c r="E142" s="162"/>
      <c r="F142" s="165">
        <v>18.552553268547282</v>
      </c>
      <c r="G142" s="164"/>
    </row>
    <row r="143" spans="1:7" ht="12.95" customHeight="1" x14ac:dyDescent="0.2">
      <c r="A143" s="145" t="s">
        <v>1815</v>
      </c>
      <c r="C143" s="160"/>
      <c r="D143" s="161" t="s">
        <v>1686</v>
      </c>
      <c r="E143" s="162"/>
      <c r="F143" s="165">
        <v>17.415087848284767</v>
      </c>
      <c r="G143" s="164"/>
    </row>
    <row r="144" spans="1:7" ht="12.95" customHeight="1" x14ac:dyDescent="0.2">
      <c r="A144" s="145" t="s">
        <v>1816</v>
      </c>
      <c r="C144" s="160"/>
      <c r="D144" s="161" t="s">
        <v>1688</v>
      </c>
      <c r="E144" s="162"/>
      <c r="F144" s="165">
        <v>17.004187870812874</v>
      </c>
      <c r="G144" s="164"/>
    </row>
    <row r="145" spans="1:7" ht="12.95" customHeight="1" x14ac:dyDescent="0.2">
      <c r="A145" s="145" t="s">
        <v>1689</v>
      </c>
      <c r="C145" s="160"/>
      <c r="D145" s="161"/>
      <c r="E145" s="162"/>
      <c r="F145" s="165"/>
      <c r="G145" s="164"/>
    </row>
    <row r="146" spans="1:7" ht="12.95" customHeight="1" x14ac:dyDescent="0.2">
      <c r="A146" s="145" t="s">
        <v>1817</v>
      </c>
      <c r="C146" s="160">
        <v>1991</v>
      </c>
      <c r="D146" s="161" t="s">
        <v>1691</v>
      </c>
      <c r="E146" s="162"/>
      <c r="F146" s="165">
        <v>16.160403747190227</v>
      </c>
      <c r="G146" s="164"/>
    </row>
    <row r="147" spans="1:7" ht="12.95" customHeight="1" x14ac:dyDescent="0.2">
      <c r="A147" s="145" t="s">
        <v>1818</v>
      </c>
      <c r="C147" s="160"/>
      <c r="D147" s="161" t="s">
        <v>1693</v>
      </c>
      <c r="E147" s="162"/>
      <c r="F147" s="167">
        <v>15.672944468896489</v>
      </c>
      <c r="G147" s="164"/>
    </row>
    <row r="148" spans="1:7" ht="12.95" customHeight="1" x14ac:dyDescent="0.2">
      <c r="A148" s="145" t="s">
        <v>1819</v>
      </c>
      <c r="C148" s="160"/>
      <c r="D148" s="161" t="s">
        <v>1695</v>
      </c>
      <c r="E148" s="162"/>
      <c r="F148" s="167">
        <v>14.970629603926879</v>
      </c>
      <c r="G148" s="164"/>
    </row>
    <row r="149" spans="1:7" ht="12.95" customHeight="1" x14ac:dyDescent="0.2">
      <c r="A149" s="145" t="s">
        <v>1820</v>
      </c>
      <c r="C149" s="160"/>
      <c r="D149" s="161" t="s">
        <v>1697</v>
      </c>
      <c r="E149" s="162"/>
      <c r="F149" s="167">
        <v>14.433128011774457</v>
      </c>
      <c r="G149" s="164"/>
    </row>
    <row r="150" spans="1:7" ht="12.95" customHeight="1" x14ac:dyDescent="0.2">
      <c r="A150" s="145" t="s">
        <v>1821</v>
      </c>
      <c r="C150" s="160"/>
      <c r="D150" s="161" t="s">
        <v>1699</v>
      </c>
      <c r="E150" s="162"/>
      <c r="F150" s="167">
        <v>13.553081341877402</v>
      </c>
      <c r="G150" s="164"/>
    </row>
    <row r="151" spans="1:7" ht="12.95" customHeight="1" x14ac:dyDescent="0.2">
      <c r="A151" s="145" t="s">
        <v>1822</v>
      </c>
      <c r="C151" s="160"/>
      <c r="D151" s="161" t="s">
        <v>1701</v>
      </c>
      <c r="E151" s="162"/>
      <c r="F151" s="167">
        <v>12.751679069212971</v>
      </c>
      <c r="G151" s="164"/>
    </row>
    <row r="152" spans="1:7" ht="12.95" customHeight="1" x14ac:dyDescent="0.2">
      <c r="A152" s="145" t="s">
        <v>1823</v>
      </c>
      <c r="C152" s="160"/>
      <c r="D152" s="161" t="s">
        <v>1703</v>
      </c>
      <c r="E152" s="162"/>
      <c r="F152" s="167">
        <v>12.219435546270336</v>
      </c>
      <c r="G152" s="164"/>
    </row>
    <row r="153" spans="1:7" ht="12.95" customHeight="1" x14ac:dyDescent="0.2">
      <c r="A153" s="145" t="s">
        <v>1824</v>
      </c>
      <c r="C153" s="160"/>
      <c r="D153" s="161" t="s">
        <v>1680</v>
      </c>
      <c r="E153" s="162"/>
      <c r="F153" s="167">
        <v>11.716474029444289</v>
      </c>
      <c r="G153" s="164"/>
    </row>
    <row r="154" spans="1:7" ht="12.95" customHeight="1" x14ac:dyDescent="0.2">
      <c r="A154" s="145" t="s">
        <v>1825</v>
      </c>
      <c r="C154" s="160"/>
      <c r="D154" s="161" t="s">
        <v>1682</v>
      </c>
      <c r="E154" s="162"/>
      <c r="F154" s="167">
        <v>10.777410065485633</v>
      </c>
      <c r="G154" s="164"/>
    </row>
    <row r="155" spans="1:7" ht="12.95" customHeight="1" x14ac:dyDescent="0.2">
      <c r="A155" s="145" t="s">
        <v>1826</v>
      </c>
      <c r="C155" s="160"/>
      <c r="D155" s="161" t="s">
        <v>1684</v>
      </c>
      <c r="E155" s="162"/>
      <c r="F155" s="167">
        <v>10.377932790090179</v>
      </c>
      <c r="G155" s="164"/>
    </row>
    <row r="156" spans="1:7" ht="12.95" customHeight="1" x14ac:dyDescent="0.2">
      <c r="A156" s="145" t="s">
        <v>1827</v>
      </c>
      <c r="C156" s="160"/>
      <c r="D156" s="161" t="s">
        <v>1686</v>
      </c>
      <c r="E156" s="162"/>
      <c r="F156" s="167">
        <v>9.8841275661984191</v>
      </c>
      <c r="G156" s="164"/>
    </row>
    <row r="157" spans="1:7" ht="12.95" customHeight="1" x14ac:dyDescent="0.2">
      <c r="A157" s="145" t="s">
        <v>1828</v>
      </c>
      <c r="C157" s="160"/>
      <c r="D157" s="161" t="s">
        <v>1688</v>
      </c>
      <c r="E157" s="162"/>
      <c r="F157" s="167">
        <v>9.5497868895483702</v>
      </c>
      <c r="G157" s="164"/>
    </row>
    <row r="158" spans="1:7" ht="12.95" customHeight="1" x14ac:dyDescent="0.2">
      <c r="A158" s="145" t="s">
        <v>1689</v>
      </c>
      <c r="C158" s="160"/>
      <c r="D158" s="161"/>
      <c r="E158" s="162"/>
      <c r="F158" s="167"/>
      <c r="G158" s="164"/>
    </row>
    <row r="159" spans="1:7" ht="12.95" customHeight="1" x14ac:dyDescent="0.2">
      <c r="A159" s="145" t="s">
        <v>1829</v>
      </c>
      <c r="C159" s="160">
        <v>1990</v>
      </c>
      <c r="D159" s="161" t="s">
        <v>1691</v>
      </c>
      <c r="E159" s="162"/>
      <c r="F159" s="167">
        <v>8.9061266931776153</v>
      </c>
      <c r="G159" s="164"/>
    </row>
    <row r="160" spans="1:7" ht="12.95" customHeight="1" x14ac:dyDescent="0.2">
      <c r="A160" s="145" t="s">
        <v>1830</v>
      </c>
      <c r="C160" s="160"/>
      <c r="D160" s="161" t="s">
        <v>1693</v>
      </c>
      <c r="E160" s="162"/>
      <c r="F160" s="167">
        <v>8.4478134364519324</v>
      </c>
      <c r="G160" s="164"/>
    </row>
    <row r="161" spans="1:7" ht="12.95" customHeight="1" x14ac:dyDescent="0.2">
      <c r="A161" s="145" t="s">
        <v>1831</v>
      </c>
      <c r="C161" s="160"/>
      <c r="D161" s="161" t="s">
        <v>1695</v>
      </c>
      <c r="E161" s="162"/>
      <c r="F161" s="167">
        <v>8.0240402550526237</v>
      </c>
      <c r="G161" s="164"/>
    </row>
    <row r="162" spans="1:7" ht="12.95" customHeight="1" x14ac:dyDescent="0.2">
      <c r="A162" s="145" t="s">
        <v>1832</v>
      </c>
      <c r="C162" s="160"/>
      <c r="D162" s="161" t="s">
        <v>1697</v>
      </c>
      <c r="E162" s="162"/>
      <c r="F162" s="167">
        <v>7.5363996640275133</v>
      </c>
      <c r="G162" s="164"/>
    </row>
    <row r="163" spans="1:7" ht="12.95" customHeight="1" x14ac:dyDescent="0.2">
      <c r="A163" s="145" t="s">
        <v>1833</v>
      </c>
      <c r="C163" s="160"/>
      <c r="D163" s="161" t="s">
        <v>1699</v>
      </c>
      <c r="E163" s="162"/>
      <c r="F163" s="167">
        <v>6.5727678249679453</v>
      </c>
      <c r="G163" s="164"/>
    </row>
    <row r="164" spans="1:7" ht="12.95" customHeight="1" x14ac:dyDescent="0.2">
      <c r="A164" s="145" t="s">
        <v>1834</v>
      </c>
      <c r="C164" s="160"/>
      <c r="D164" s="161" t="s">
        <v>1701</v>
      </c>
      <c r="E164" s="162"/>
      <c r="F164" s="167">
        <v>6.2261432107674413</v>
      </c>
      <c r="G164" s="164"/>
    </row>
    <row r="165" spans="1:7" ht="12.95" customHeight="1" x14ac:dyDescent="0.2">
      <c r="A165" s="145" t="s">
        <v>1835</v>
      </c>
      <c r="C165" s="160"/>
      <c r="D165" s="161" t="s">
        <v>1703</v>
      </c>
      <c r="E165" s="162"/>
      <c r="F165" s="167">
        <v>5.8936156614311139</v>
      </c>
      <c r="G165" s="164"/>
    </row>
    <row r="166" spans="1:7" ht="12.95" customHeight="1" x14ac:dyDescent="0.2">
      <c r="A166" s="145" t="s">
        <v>1836</v>
      </c>
      <c r="C166" s="160"/>
      <c r="D166" s="161" t="s">
        <v>1680</v>
      </c>
      <c r="E166" s="162"/>
      <c r="F166" s="167">
        <v>5.378098237957551</v>
      </c>
      <c r="G166" s="164"/>
    </row>
    <row r="167" spans="1:7" ht="12.95" customHeight="1" x14ac:dyDescent="0.2">
      <c r="A167" s="145" t="s">
        <v>1837</v>
      </c>
      <c r="C167" s="160"/>
      <c r="D167" s="161" t="s">
        <v>1682</v>
      </c>
      <c r="E167" s="162"/>
      <c r="F167" s="167">
        <v>5.0928026551436405</v>
      </c>
      <c r="G167" s="164"/>
    </row>
    <row r="168" spans="1:7" ht="12.95" customHeight="1" x14ac:dyDescent="0.2">
      <c r="A168" s="145" t="s">
        <v>1838</v>
      </c>
      <c r="C168" s="160"/>
      <c r="D168" s="161" t="s">
        <v>1684</v>
      </c>
      <c r="E168" s="162"/>
      <c r="F168" s="167">
        <v>4.7590512448705518</v>
      </c>
      <c r="G168" s="164"/>
    </row>
    <row r="169" spans="1:7" ht="12.95" customHeight="1" x14ac:dyDescent="0.2">
      <c r="A169" s="145" t="s">
        <v>1839</v>
      </c>
      <c r="C169" s="160"/>
      <c r="D169" s="161" t="s">
        <v>1686</v>
      </c>
      <c r="E169" s="162"/>
      <c r="F169" s="167">
        <v>4.3671891041927227</v>
      </c>
      <c r="G169" s="164"/>
    </row>
    <row r="170" spans="1:7" ht="12.95" customHeight="1" x14ac:dyDescent="0.2">
      <c r="A170" s="145" t="s">
        <v>1840</v>
      </c>
      <c r="C170" s="160"/>
      <c r="D170" s="161" t="s">
        <v>1688</v>
      </c>
      <c r="E170" s="162"/>
      <c r="F170" s="167">
        <v>4.0870156060400724</v>
      </c>
      <c r="G170" s="164"/>
    </row>
    <row r="171" spans="1:7" ht="12.95" customHeight="1" x14ac:dyDescent="0.2">
      <c r="A171" s="145" t="s">
        <v>1689</v>
      </c>
      <c r="C171" s="160"/>
      <c r="D171" s="161"/>
      <c r="E171" s="162"/>
      <c r="F171" s="167"/>
      <c r="G171" s="164"/>
    </row>
    <row r="172" spans="1:7" ht="12.95" customHeight="1" x14ac:dyDescent="0.2">
      <c r="A172" s="145" t="s">
        <v>1841</v>
      </c>
      <c r="C172" s="160">
        <v>1989</v>
      </c>
      <c r="D172" s="161" t="s">
        <v>1691</v>
      </c>
      <c r="E172" s="162"/>
      <c r="F172" s="167">
        <v>3.8898833388558183</v>
      </c>
      <c r="G172" s="164"/>
    </row>
    <row r="173" spans="1:7" ht="12.95" customHeight="1" x14ac:dyDescent="0.2">
      <c r="A173" s="145" t="s">
        <v>1842</v>
      </c>
      <c r="C173" s="160"/>
      <c r="D173" s="161" t="s">
        <v>1693</v>
      </c>
      <c r="E173" s="162"/>
      <c r="F173" s="168">
        <v>3.6760249722024931</v>
      </c>
      <c r="G173" s="164"/>
    </row>
    <row r="174" spans="1:7" ht="12.95" customHeight="1" x14ac:dyDescent="0.2">
      <c r="A174" s="145" t="s">
        <v>1843</v>
      </c>
      <c r="C174" s="160"/>
      <c r="D174" s="161" t="s">
        <v>1695</v>
      </c>
      <c r="E174" s="162"/>
      <c r="F174" s="168">
        <v>3.5321533198587769</v>
      </c>
      <c r="G174" s="164"/>
    </row>
    <row r="175" spans="1:7" ht="12.95" customHeight="1" x14ac:dyDescent="0.2">
      <c r="A175" s="145" t="s">
        <v>1844</v>
      </c>
      <c r="C175" s="160"/>
      <c r="D175" s="161" t="s">
        <v>1697</v>
      </c>
      <c r="E175" s="162"/>
      <c r="F175" s="168">
        <v>3.2920046071565054</v>
      </c>
      <c r="G175" s="164"/>
    </row>
    <row r="176" spans="1:7" ht="12.95" customHeight="1" x14ac:dyDescent="0.2">
      <c r="A176" s="145" t="s">
        <v>1845</v>
      </c>
      <c r="C176" s="160"/>
      <c r="D176" s="161" t="s">
        <v>1699</v>
      </c>
      <c r="E176" s="162"/>
      <c r="F176" s="168">
        <v>3.1383873955015416</v>
      </c>
      <c r="G176" s="164"/>
    </row>
    <row r="177" spans="1:7" ht="12.95" customHeight="1" x14ac:dyDescent="0.2">
      <c r="A177" s="145" t="s">
        <v>1846</v>
      </c>
      <c r="C177" s="160"/>
      <c r="D177" s="161" t="s">
        <v>1701</v>
      </c>
      <c r="E177" s="162"/>
      <c r="F177" s="168">
        <v>3.0053491788573048</v>
      </c>
      <c r="G177" s="164"/>
    </row>
    <row r="178" spans="1:7" ht="12.95" customHeight="1" x14ac:dyDescent="0.2">
      <c r="A178" s="145" t="s">
        <v>1847</v>
      </c>
      <c r="C178" s="160"/>
      <c r="D178" s="161" t="s">
        <v>1703</v>
      </c>
      <c r="E178" s="162"/>
      <c r="F178" s="168">
        <v>2.8389040914577688</v>
      </c>
      <c r="G178" s="164"/>
    </row>
    <row r="179" spans="1:7" ht="12.95" customHeight="1" x14ac:dyDescent="0.2">
      <c r="A179" s="145" t="s">
        <v>1848</v>
      </c>
      <c r="C179" s="160"/>
      <c r="D179" s="161" t="s">
        <v>1680</v>
      </c>
      <c r="E179" s="162"/>
      <c r="F179" s="168">
        <v>2.6382815541946028</v>
      </c>
      <c r="G179" s="164"/>
    </row>
    <row r="180" spans="1:7" ht="12.95" customHeight="1" x14ac:dyDescent="0.2">
      <c r="A180" s="145" t="s">
        <v>1849</v>
      </c>
      <c r="C180" s="160"/>
      <c r="D180" s="161" t="s">
        <v>1682</v>
      </c>
      <c r="E180" s="162"/>
      <c r="F180" s="168">
        <v>2.5632180834065772</v>
      </c>
      <c r="G180" s="164"/>
    </row>
    <row r="181" spans="1:7" ht="12.95" customHeight="1" x14ac:dyDescent="0.2">
      <c r="A181" s="145" t="s">
        <v>1850</v>
      </c>
      <c r="C181" s="160"/>
      <c r="D181" s="161" t="s">
        <v>1684</v>
      </c>
      <c r="E181" s="162"/>
      <c r="F181" s="168">
        <v>2.4353926077892862</v>
      </c>
      <c r="G181" s="164"/>
    </row>
    <row r="182" spans="1:7" ht="12.95" customHeight="1" x14ac:dyDescent="0.2">
      <c r="A182" s="145" t="s">
        <v>1851</v>
      </c>
      <c r="C182" s="160"/>
      <c r="D182" s="161" t="s">
        <v>1686</v>
      </c>
      <c r="E182" s="162"/>
      <c r="F182" s="168">
        <v>2.2767892960215916</v>
      </c>
      <c r="G182" s="164"/>
    </row>
    <row r="183" spans="1:7" ht="12.95" customHeight="1" x14ac:dyDescent="0.2">
      <c r="A183" s="145" t="s">
        <v>1852</v>
      </c>
      <c r="C183" s="160"/>
      <c r="D183" s="161" t="s">
        <v>1688</v>
      </c>
      <c r="E183" s="162"/>
      <c r="F183" s="168">
        <v>2.1403514656641289</v>
      </c>
      <c r="G183" s="164"/>
    </row>
    <row r="184" spans="1:7" ht="12.95" customHeight="1" x14ac:dyDescent="0.2">
      <c r="A184" s="145" t="s">
        <v>1689</v>
      </c>
      <c r="C184" s="160"/>
      <c r="D184" s="161"/>
      <c r="E184" s="162"/>
      <c r="F184" s="168"/>
      <c r="G184" s="164"/>
    </row>
    <row r="185" spans="1:7" ht="12.95" customHeight="1" x14ac:dyDescent="0.2">
      <c r="A185" s="145" t="s">
        <v>1853</v>
      </c>
      <c r="C185" s="160">
        <v>1988</v>
      </c>
      <c r="D185" s="161" t="s">
        <v>1691</v>
      </c>
      <c r="E185" s="162"/>
      <c r="F185" s="168">
        <v>2.056222358307501</v>
      </c>
      <c r="G185" s="164"/>
    </row>
    <row r="186" spans="1:7" ht="12.95" customHeight="1" x14ac:dyDescent="0.2">
      <c r="A186" s="145" t="s">
        <v>1854</v>
      </c>
      <c r="C186" s="160"/>
      <c r="D186" s="161" t="s">
        <v>1693</v>
      </c>
      <c r="E186" s="162"/>
      <c r="F186" s="168">
        <v>2.0207757193242664</v>
      </c>
      <c r="G186" s="164"/>
    </row>
    <row r="187" spans="1:7" ht="12.95" customHeight="1" x14ac:dyDescent="0.2">
      <c r="A187" s="145" t="s">
        <v>1855</v>
      </c>
      <c r="C187" s="160"/>
      <c r="D187" s="161" t="s">
        <v>1695</v>
      </c>
      <c r="E187" s="162"/>
      <c r="F187" s="168">
        <v>1.9350147973852898</v>
      </c>
      <c r="G187" s="164"/>
    </row>
    <row r="188" spans="1:7" ht="12.95" customHeight="1" x14ac:dyDescent="0.2">
      <c r="A188" s="145" t="s">
        <v>1856</v>
      </c>
      <c r="C188" s="160"/>
      <c r="D188" s="161" t="s">
        <v>1697</v>
      </c>
      <c r="E188" s="162"/>
      <c r="F188" s="168">
        <v>1.8065547272081972</v>
      </c>
      <c r="G188" s="164"/>
    </row>
    <row r="189" spans="1:7" ht="12.95" customHeight="1" x14ac:dyDescent="0.2">
      <c r="A189" s="145" t="s">
        <v>1857</v>
      </c>
      <c r="C189" s="160"/>
      <c r="D189" s="161" t="s">
        <v>1699</v>
      </c>
      <c r="E189" s="162"/>
      <c r="F189" s="168">
        <v>1.7336670091966357</v>
      </c>
      <c r="G189" s="164"/>
    </row>
    <row r="190" spans="1:7" ht="12.95" customHeight="1" x14ac:dyDescent="0.2">
      <c r="A190" s="145" t="s">
        <v>1858</v>
      </c>
      <c r="C190" s="160"/>
      <c r="D190" s="161" t="s">
        <v>1701</v>
      </c>
      <c r="E190" s="162"/>
      <c r="F190" s="168">
        <v>1.6775053906541451</v>
      </c>
      <c r="G190" s="164"/>
    </row>
    <row r="191" spans="1:7" ht="12.95" customHeight="1" x14ac:dyDescent="0.2">
      <c r="A191" s="145" t="s">
        <v>1859</v>
      </c>
      <c r="C191" s="160"/>
      <c r="D191" s="161" t="s">
        <v>1703</v>
      </c>
      <c r="E191" s="162"/>
      <c r="F191" s="168">
        <v>1.546778911334902</v>
      </c>
      <c r="G191" s="164"/>
    </row>
    <row r="192" spans="1:7" ht="12.95" customHeight="1" x14ac:dyDescent="0.2">
      <c r="A192" s="145" t="s">
        <v>1860</v>
      </c>
      <c r="C192" s="160"/>
      <c r="D192" s="161" t="s">
        <v>1680</v>
      </c>
      <c r="E192" s="162"/>
      <c r="F192" s="168">
        <v>1.4726220042037361</v>
      </c>
      <c r="G192" s="164"/>
    </row>
    <row r="193" spans="1:7" ht="12.95" customHeight="1" x14ac:dyDescent="0.2">
      <c r="A193" s="145" t="s">
        <v>1861</v>
      </c>
      <c r="C193" s="160"/>
      <c r="D193" s="161" t="s">
        <v>1682</v>
      </c>
      <c r="E193" s="162"/>
      <c r="F193" s="168">
        <v>1.4390791488999082</v>
      </c>
      <c r="G193" s="164"/>
    </row>
    <row r="194" spans="1:7" ht="12.95" customHeight="1" x14ac:dyDescent="0.2">
      <c r="A194" s="145" t="s">
        <v>1862</v>
      </c>
      <c r="C194" s="160"/>
      <c r="D194" s="161" t="s">
        <v>1684</v>
      </c>
      <c r="E194" s="162"/>
      <c r="F194" s="168">
        <v>1.3722200792064672</v>
      </c>
      <c r="G194" s="164"/>
    </row>
    <row r="195" spans="1:7" ht="12.95" customHeight="1" x14ac:dyDescent="0.2">
      <c r="A195" s="145" t="s">
        <v>1863</v>
      </c>
      <c r="C195" s="160"/>
      <c r="D195" s="161" t="s">
        <v>1686</v>
      </c>
      <c r="E195" s="162"/>
      <c r="F195" s="168">
        <v>1.3098938277973273</v>
      </c>
      <c r="G195" s="164"/>
    </row>
    <row r="196" spans="1:7" ht="12.95" customHeight="1" x14ac:dyDescent="0.2">
      <c r="A196" s="145" t="s">
        <v>1864</v>
      </c>
      <c r="C196" s="160"/>
      <c r="D196" s="161" t="s">
        <v>1688</v>
      </c>
      <c r="E196" s="162"/>
      <c r="F196" s="168">
        <v>1.2623898921778518</v>
      </c>
      <c r="G196" s="164"/>
    </row>
    <row r="197" spans="1:7" ht="12.95" customHeight="1" x14ac:dyDescent="0.2">
      <c r="A197" s="145" t="s">
        <v>1689</v>
      </c>
      <c r="C197" s="160"/>
      <c r="D197" s="161"/>
      <c r="E197" s="162"/>
      <c r="F197" s="168"/>
      <c r="G197" s="164"/>
    </row>
    <row r="198" spans="1:7" ht="12.95" customHeight="1" x14ac:dyDescent="0.2">
      <c r="A198" s="145" t="s">
        <v>1865</v>
      </c>
      <c r="C198" s="160">
        <v>1987</v>
      </c>
      <c r="D198" s="161" t="s">
        <v>1691</v>
      </c>
      <c r="E198" s="162"/>
      <c r="F198" s="168">
        <v>1.216653755689254</v>
      </c>
      <c r="G198" s="164"/>
    </row>
    <row r="199" spans="1:7" ht="12.95" customHeight="1" x14ac:dyDescent="0.2">
      <c r="A199" s="145" t="s">
        <v>1866</v>
      </c>
      <c r="C199" s="160"/>
      <c r="D199" s="161" t="s">
        <v>1693</v>
      </c>
      <c r="E199" s="162"/>
      <c r="F199" s="168">
        <v>1.1995650307574388</v>
      </c>
      <c r="G199" s="164"/>
    </row>
    <row r="200" spans="1:7" ht="12.95" customHeight="1" x14ac:dyDescent="0.2">
      <c r="A200" s="145" t="s">
        <v>1867</v>
      </c>
      <c r="C200" s="160"/>
      <c r="D200" s="161" t="s">
        <v>1695</v>
      </c>
      <c r="E200" s="162"/>
      <c r="F200" s="168">
        <v>1.1488881223389529</v>
      </c>
      <c r="G200" s="164"/>
    </row>
    <row r="201" spans="1:7" ht="12.95" customHeight="1" x14ac:dyDescent="0.2">
      <c r="A201" s="145" t="s">
        <v>1868</v>
      </c>
      <c r="C201" s="160"/>
      <c r="D201" s="161" t="s">
        <v>1697</v>
      </c>
      <c r="E201" s="162"/>
      <c r="F201" s="168">
        <v>1.0962167738753743</v>
      </c>
      <c r="G201" s="164"/>
    </row>
    <row r="202" spans="1:7" ht="12.95" customHeight="1" x14ac:dyDescent="0.2">
      <c r="A202" s="145" t="s">
        <v>1869</v>
      </c>
      <c r="C202" s="160"/>
      <c r="D202" s="161" t="s">
        <v>1699</v>
      </c>
      <c r="E202" s="162"/>
      <c r="F202" s="168">
        <v>1.0694278178151548</v>
      </c>
      <c r="G202" s="164"/>
    </row>
    <row r="203" spans="1:7" ht="12.95" customHeight="1" x14ac:dyDescent="0.2">
      <c r="A203" s="145" t="s">
        <v>1870</v>
      </c>
      <c r="C203" s="160"/>
      <c r="D203" s="161" t="s">
        <v>1701</v>
      </c>
      <c r="E203" s="162"/>
      <c r="F203" s="168">
        <v>1.0347517579402514</v>
      </c>
      <c r="G203" s="164"/>
    </row>
    <row r="204" spans="1:7" ht="12.95" customHeight="1" x14ac:dyDescent="0.2">
      <c r="A204" s="145" t="s">
        <v>1871</v>
      </c>
      <c r="C204" s="160"/>
      <c r="D204" s="161" t="s">
        <v>1703</v>
      </c>
      <c r="E204" s="162"/>
      <c r="F204" s="168">
        <v>0.97224419379973948</v>
      </c>
      <c r="G204" s="164"/>
    </row>
    <row r="205" spans="1:7" ht="12.95" customHeight="1" x14ac:dyDescent="0.2">
      <c r="A205" s="145" t="s">
        <v>1872</v>
      </c>
      <c r="C205" s="160"/>
      <c r="D205" s="161" t="s">
        <v>1680</v>
      </c>
      <c r="E205" s="162"/>
      <c r="F205" s="168">
        <v>0.93072357831554153</v>
      </c>
      <c r="G205" s="164"/>
    </row>
    <row r="206" spans="1:7" ht="12.95" customHeight="1" x14ac:dyDescent="0.2">
      <c r="A206" s="145" t="s">
        <v>1873</v>
      </c>
      <c r="C206" s="160"/>
      <c r="D206" s="161" t="s">
        <v>1682</v>
      </c>
      <c r="E206" s="162"/>
      <c r="F206" s="168">
        <v>0.91177639788716303</v>
      </c>
      <c r="G206" s="164"/>
    </row>
    <row r="207" spans="1:7" ht="12.95" customHeight="1" x14ac:dyDescent="0.2">
      <c r="A207" s="145" t="s">
        <v>1874</v>
      </c>
      <c r="C207" s="160"/>
      <c r="D207" s="161" t="s">
        <v>1684</v>
      </c>
      <c r="E207" s="162"/>
      <c r="F207" s="168">
        <v>0.88920296283134359</v>
      </c>
      <c r="G207" s="164"/>
    </row>
    <row r="208" spans="1:7" ht="12.95" customHeight="1" x14ac:dyDescent="0.2">
      <c r="A208" s="145" t="s">
        <v>1875</v>
      </c>
      <c r="C208" s="160"/>
      <c r="D208" s="161" t="s">
        <v>1686</v>
      </c>
      <c r="E208" s="162"/>
      <c r="F208" s="168">
        <v>0.83113756060944677</v>
      </c>
      <c r="G208" s="164"/>
    </row>
    <row r="209" spans="1:7" ht="12.95" customHeight="1" x14ac:dyDescent="0.2">
      <c r="A209" s="145" t="s">
        <v>1876</v>
      </c>
      <c r="C209" s="160"/>
      <c r="D209" s="161" t="s">
        <v>1688</v>
      </c>
      <c r="E209" s="162"/>
      <c r="F209" s="168">
        <v>0.80403130726932626</v>
      </c>
      <c r="G209" s="164"/>
    </row>
    <row r="210" spans="1:7" ht="12.95" customHeight="1" x14ac:dyDescent="0.2">
      <c r="A210" s="145" t="s">
        <v>1689</v>
      </c>
      <c r="C210" s="160"/>
      <c r="D210" s="161"/>
      <c r="E210" s="162"/>
      <c r="F210" s="168"/>
      <c r="G210" s="164"/>
    </row>
    <row r="211" spans="1:7" ht="12.95" customHeight="1" x14ac:dyDescent="0.2">
      <c r="A211" s="145" t="s">
        <v>1877</v>
      </c>
      <c r="C211" s="160">
        <v>1986</v>
      </c>
      <c r="D211" s="161" t="s">
        <v>1691</v>
      </c>
      <c r="E211" s="162"/>
      <c r="F211" s="168">
        <v>0.77352544021598002</v>
      </c>
      <c r="G211" s="164"/>
    </row>
    <row r="212" spans="1:7" ht="12.95" customHeight="1" x14ac:dyDescent="0.2">
      <c r="A212" s="145" t="s">
        <v>1878</v>
      </c>
      <c r="C212" s="160"/>
      <c r="D212" s="161" t="s">
        <v>1693</v>
      </c>
      <c r="E212" s="162"/>
      <c r="F212" s="168">
        <v>0.75022675423467233</v>
      </c>
      <c r="G212" s="164"/>
    </row>
    <row r="213" spans="1:7" ht="12.95" customHeight="1" x14ac:dyDescent="0.2">
      <c r="A213" s="145" t="s">
        <v>1879</v>
      </c>
      <c r="C213" s="160"/>
      <c r="D213" s="161" t="s">
        <v>1695</v>
      </c>
      <c r="E213" s="162"/>
      <c r="F213" s="168">
        <v>0.7176811189533906</v>
      </c>
      <c r="G213" s="164"/>
    </row>
    <row r="214" spans="1:7" ht="12.95" customHeight="1" x14ac:dyDescent="0.2">
      <c r="A214" s="145" t="s">
        <v>1880</v>
      </c>
      <c r="C214" s="160"/>
      <c r="D214" s="161" t="s">
        <v>1697</v>
      </c>
      <c r="E214" s="162"/>
      <c r="F214" s="168">
        <v>0.68227980815299916</v>
      </c>
      <c r="G214" s="164"/>
    </row>
    <row r="215" spans="1:7" ht="12.95" customHeight="1" x14ac:dyDescent="0.2">
      <c r="A215" s="145" t="s">
        <v>1881</v>
      </c>
      <c r="C215" s="160"/>
      <c r="D215" s="161" t="s">
        <v>1699</v>
      </c>
      <c r="E215" s="162"/>
      <c r="F215" s="168">
        <v>0.65299780203641411</v>
      </c>
      <c r="G215" s="164"/>
    </row>
    <row r="216" spans="1:7" ht="12.95" customHeight="1" x14ac:dyDescent="0.2">
      <c r="A216" s="145" t="s">
        <v>1882</v>
      </c>
      <c r="C216" s="160"/>
      <c r="D216" s="161" t="s">
        <v>1701</v>
      </c>
      <c r="E216" s="162"/>
      <c r="F216" s="168">
        <v>0.62607286142766572</v>
      </c>
      <c r="G216" s="164"/>
    </row>
    <row r="217" spans="1:7" ht="12.95" customHeight="1" x14ac:dyDescent="0.2">
      <c r="A217" s="145" t="s">
        <v>1883</v>
      </c>
      <c r="C217" s="160"/>
      <c r="D217" s="161" t="s">
        <v>1703</v>
      </c>
      <c r="E217" s="162"/>
      <c r="F217" s="168">
        <v>0.58899440786208279</v>
      </c>
      <c r="G217" s="164"/>
    </row>
    <row r="218" spans="1:7" ht="12.95" customHeight="1" x14ac:dyDescent="0.2">
      <c r="A218" s="145" t="s">
        <v>1884</v>
      </c>
      <c r="C218" s="160"/>
      <c r="D218" s="161" t="s">
        <v>1680</v>
      </c>
      <c r="E218" s="162"/>
      <c r="F218" s="168">
        <v>0.56170684179059027</v>
      </c>
      <c r="G218" s="164"/>
    </row>
    <row r="219" spans="1:7" ht="12.95" customHeight="1" x14ac:dyDescent="0.2">
      <c r="A219" s="145" t="s">
        <v>1885</v>
      </c>
      <c r="C219" s="160"/>
      <c r="D219" s="161" t="s">
        <v>1682</v>
      </c>
      <c r="E219" s="162"/>
      <c r="F219" s="168">
        <v>0.54856166876611712</v>
      </c>
      <c r="G219" s="164"/>
    </row>
    <row r="220" spans="1:7" ht="12.95" customHeight="1" x14ac:dyDescent="0.2">
      <c r="A220" s="145" t="s">
        <v>1886</v>
      </c>
      <c r="C220" s="160"/>
      <c r="D220" s="161" t="s">
        <v>1684</v>
      </c>
      <c r="E220" s="162"/>
      <c r="F220" s="168">
        <v>0.52308723000834512</v>
      </c>
      <c r="G220" s="164"/>
    </row>
    <row r="221" spans="1:7" ht="12.95" customHeight="1" x14ac:dyDescent="0.2">
      <c r="A221" s="145" t="s">
        <v>1887</v>
      </c>
      <c r="C221" s="160"/>
      <c r="D221" s="161" t="s">
        <v>1686</v>
      </c>
      <c r="E221" s="162"/>
      <c r="F221" s="168">
        <v>0.4963889303138117</v>
      </c>
      <c r="G221" s="164"/>
    </row>
    <row r="222" spans="1:7" ht="12.95" customHeight="1" x14ac:dyDescent="0.2">
      <c r="A222" s="145" t="s">
        <v>1888</v>
      </c>
      <c r="C222" s="160"/>
      <c r="D222" s="161" t="s">
        <v>1688</v>
      </c>
      <c r="E222" s="162"/>
      <c r="F222" s="168">
        <v>0.47889225173640954</v>
      </c>
      <c r="G222" s="164"/>
    </row>
    <row r="223" spans="1:7" ht="12.95" customHeight="1" x14ac:dyDescent="0.2">
      <c r="A223" s="145" t="s">
        <v>1689</v>
      </c>
      <c r="C223" s="160"/>
      <c r="D223" s="161"/>
      <c r="E223" s="162"/>
      <c r="F223" s="168"/>
      <c r="G223" s="164"/>
    </row>
    <row r="224" spans="1:7" ht="12.95" customHeight="1" x14ac:dyDescent="0.2">
      <c r="A224" s="145" t="s">
        <v>1889</v>
      </c>
      <c r="C224" s="160">
        <v>1985</v>
      </c>
      <c r="D224" s="161" t="s">
        <v>1691</v>
      </c>
      <c r="E224" s="162"/>
      <c r="F224" s="168">
        <v>0.45328182843010839</v>
      </c>
      <c r="G224" s="164"/>
    </row>
    <row r="225" spans="1:7" ht="12.95" customHeight="1" x14ac:dyDescent="0.2">
      <c r="A225" s="145" t="s">
        <v>1890</v>
      </c>
      <c r="C225" s="160"/>
      <c r="D225" s="161" t="s">
        <v>1693</v>
      </c>
      <c r="E225" s="162"/>
      <c r="F225" s="168">
        <v>0.428865817395921</v>
      </c>
      <c r="G225" s="164"/>
    </row>
    <row r="226" spans="1:7" ht="12.95" customHeight="1" x14ac:dyDescent="0.2">
      <c r="A226" s="145" t="s">
        <v>1891</v>
      </c>
      <c r="C226" s="160"/>
      <c r="D226" s="161" t="s">
        <v>1695</v>
      </c>
      <c r="E226" s="162"/>
      <c r="F226" s="168">
        <v>0.40214372215869276</v>
      </c>
      <c r="G226" s="164"/>
    </row>
    <row r="227" spans="1:7" ht="12.95" customHeight="1" x14ac:dyDescent="0.2">
      <c r="A227" s="145" t="s">
        <v>1892</v>
      </c>
      <c r="C227" s="160"/>
      <c r="D227" s="161" t="s">
        <v>1697</v>
      </c>
      <c r="E227" s="162"/>
      <c r="F227" s="168">
        <v>0.38654473160332953</v>
      </c>
      <c r="G227" s="164"/>
    </row>
    <row r="228" spans="1:7" ht="12.95" customHeight="1" x14ac:dyDescent="0.2">
      <c r="A228" s="145" t="s">
        <v>1893</v>
      </c>
      <c r="C228" s="160"/>
      <c r="D228" s="161" t="s">
        <v>1699</v>
      </c>
      <c r="E228" s="162"/>
      <c r="F228" s="168">
        <v>0.37348151491266462</v>
      </c>
      <c r="G228" s="164"/>
    </row>
    <row r="229" spans="1:7" ht="12.95" customHeight="1" x14ac:dyDescent="0.2">
      <c r="A229" s="145" t="s">
        <v>1894</v>
      </c>
      <c r="C229" s="160"/>
      <c r="D229" s="161" t="s">
        <v>1701</v>
      </c>
      <c r="E229" s="162"/>
      <c r="F229" s="168">
        <v>0.35992216855281961</v>
      </c>
      <c r="G229" s="164"/>
    </row>
    <row r="230" spans="1:7" ht="12.95" customHeight="1" x14ac:dyDescent="0.2">
      <c r="A230" s="145" t="s">
        <v>1895</v>
      </c>
      <c r="C230" s="160"/>
      <c r="D230" s="161" t="s">
        <v>1703</v>
      </c>
      <c r="E230" s="162"/>
      <c r="F230" s="168">
        <v>0.33688000000000001</v>
      </c>
      <c r="G230" s="164"/>
    </row>
    <row r="231" spans="1:7" ht="12.95" customHeight="1" x14ac:dyDescent="0.2">
      <c r="A231" s="145" t="s">
        <v>1896</v>
      </c>
      <c r="C231" s="160"/>
      <c r="D231" s="161" t="s">
        <v>1680</v>
      </c>
      <c r="E231" s="162"/>
      <c r="F231" s="168">
        <v>0.3270964533731473</v>
      </c>
      <c r="G231" s="164"/>
    </row>
    <row r="232" spans="1:7" ht="12.95" customHeight="1" x14ac:dyDescent="0.2">
      <c r="A232" s="145" t="s">
        <v>1897</v>
      </c>
      <c r="C232" s="160"/>
      <c r="D232" s="161" t="s">
        <v>1682</v>
      </c>
      <c r="E232" s="162"/>
      <c r="F232" s="168">
        <v>0.31411745622509007</v>
      </c>
      <c r="G232" s="164"/>
    </row>
    <row r="233" spans="1:7" ht="12.95" customHeight="1" x14ac:dyDescent="0.2">
      <c r="A233" s="145" t="s">
        <v>1898</v>
      </c>
      <c r="C233" s="160"/>
      <c r="D233" s="161" t="s">
        <v>1684</v>
      </c>
      <c r="E233" s="162"/>
      <c r="F233" s="168">
        <v>0.28557162507430173</v>
      </c>
      <c r="G233" s="164"/>
    </row>
    <row r="234" spans="1:7" ht="12.95" customHeight="1" x14ac:dyDescent="0.2">
      <c r="A234" s="145" t="s">
        <v>1899</v>
      </c>
      <c r="C234" s="160"/>
      <c r="D234" s="161" t="s">
        <v>1686</v>
      </c>
      <c r="E234" s="162"/>
      <c r="F234" s="168">
        <v>0.26810755446627998</v>
      </c>
      <c r="G234" s="164"/>
    </row>
    <row r="235" spans="1:7" ht="12.95" customHeight="1" x14ac:dyDescent="0.2">
      <c r="A235" s="145" t="s">
        <v>1900</v>
      </c>
      <c r="C235" s="160"/>
      <c r="D235" s="161" t="s">
        <v>1688</v>
      </c>
      <c r="E235" s="162"/>
      <c r="F235" s="168">
        <v>0.25970091284961716</v>
      </c>
      <c r="G235" s="164"/>
    </row>
    <row r="236" spans="1:7" ht="12.95" customHeight="1" x14ac:dyDescent="0.2">
      <c r="A236" s="145" t="s">
        <v>1689</v>
      </c>
      <c r="C236" s="160"/>
      <c r="D236" s="161"/>
      <c r="E236" s="162"/>
      <c r="F236" s="168"/>
      <c r="G236" s="164"/>
    </row>
    <row r="237" spans="1:7" ht="12.95" customHeight="1" x14ac:dyDescent="0.2">
      <c r="A237" s="145" t="s">
        <v>1901</v>
      </c>
      <c r="C237" s="160">
        <v>1984</v>
      </c>
      <c r="D237" s="169" t="s">
        <v>1691</v>
      </c>
      <c r="E237" s="160"/>
      <c r="F237" s="170">
        <v>0.24765598699230024</v>
      </c>
      <c r="G237" s="164"/>
    </row>
    <row r="238" spans="1:7" ht="12.95" customHeight="1" x14ac:dyDescent="0.2">
      <c r="A238" s="145" t="s">
        <v>1902</v>
      </c>
      <c r="C238" s="160"/>
      <c r="D238" s="169" t="s">
        <v>1693</v>
      </c>
      <c r="E238" s="160"/>
      <c r="F238" s="170">
        <v>0.24145436612754897</v>
      </c>
      <c r="G238" s="164"/>
    </row>
    <row r="239" spans="1:7" ht="12.95" customHeight="1" x14ac:dyDescent="0.2">
      <c r="A239" s="145" t="s">
        <v>1903</v>
      </c>
      <c r="C239" s="160"/>
      <c r="D239" s="169" t="s">
        <v>1695</v>
      </c>
      <c r="E239" s="160"/>
      <c r="F239" s="170">
        <v>0.2371193565798673</v>
      </c>
      <c r="G239" s="164"/>
    </row>
    <row r="240" spans="1:7" ht="12.95" customHeight="1" x14ac:dyDescent="0.2">
      <c r="A240" s="145" t="s">
        <v>1904</v>
      </c>
      <c r="C240" s="160"/>
      <c r="D240" s="169" t="s">
        <v>1697</v>
      </c>
      <c r="E240" s="160"/>
      <c r="F240" s="170">
        <v>0.22469161461978798</v>
      </c>
      <c r="G240" s="164"/>
    </row>
    <row r="241" spans="1:7" ht="12.95" customHeight="1" x14ac:dyDescent="0.2">
      <c r="A241" s="145" t="s">
        <v>1905</v>
      </c>
      <c r="C241" s="160"/>
      <c r="D241" s="169" t="s">
        <v>1699</v>
      </c>
      <c r="E241" s="160"/>
      <c r="F241" s="170">
        <v>0.21811024018109634</v>
      </c>
      <c r="G241" s="164"/>
    </row>
    <row r="242" spans="1:7" ht="12.95" customHeight="1" x14ac:dyDescent="0.2">
      <c r="A242" s="145" t="s">
        <v>1906</v>
      </c>
      <c r="C242" s="160"/>
      <c r="D242" s="169" t="s">
        <v>1701</v>
      </c>
      <c r="E242" s="160"/>
      <c r="F242" s="170">
        <v>0.20972656753059929</v>
      </c>
      <c r="G242" s="164"/>
    </row>
    <row r="243" spans="1:7" ht="12.95" customHeight="1" x14ac:dyDescent="0.2">
      <c r="A243" s="145" t="s">
        <v>1907</v>
      </c>
      <c r="C243" s="160"/>
      <c r="D243" s="169" t="s">
        <v>1703</v>
      </c>
      <c r="E243" s="160"/>
      <c r="F243" s="170">
        <v>0.19761579730360726</v>
      </c>
      <c r="G243" s="164"/>
    </row>
    <row r="244" spans="1:7" ht="12.95" customHeight="1" x14ac:dyDescent="0.2">
      <c r="A244" s="145" t="s">
        <v>1908</v>
      </c>
      <c r="C244" s="160"/>
      <c r="D244" s="169" t="s">
        <v>1680</v>
      </c>
      <c r="E244" s="160"/>
      <c r="F244" s="170">
        <v>0.18583731145381302</v>
      </c>
      <c r="G244" s="164"/>
    </row>
    <row r="245" spans="1:7" ht="12.95" customHeight="1" x14ac:dyDescent="0.2">
      <c r="A245" s="145" t="s">
        <v>1909</v>
      </c>
      <c r="C245" s="160"/>
      <c r="D245" s="169" t="s">
        <v>1682</v>
      </c>
      <c r="E245" s="160"/>
      <c r="F245" s="170">
        <v>0.17780889214667944</v>
      </c>
      <c r="G245" s="164"/>
    </row>
    <row r="246" spans="1:7" ht="12.95" customHeight="1" x14ac:dyDescent="0.2">
      <c r="A246" s="145" t="s">
        <v>1910</v>
      </c>
      <c r="C246" s="160"/>
      <c r="D246" s="169" t="s">
        <v>1684</v>
      </c>
      <c r="E246" s="160"/>
      <c r="F246" s="170">
        <v>0.17008213192852267</v>
      </c>
      <c r="G246" s="164"/>
    </row>
    <row r="247" spans="1:7" ht="12.95" customHeight="1" x14ac:dyDescent="0.2">
      <c r="A247" s="145" t="s">
        <v>1911</v>
      </c>
      <c r="C247" s="160"/>
      <c r="D247" s="169" t="s">
        <v>1686</v>
      </c>
      <c r="E247" s="160"/>
      <c r="F247" s="170">
        <v>0.16629837756881891</v>
      </c>
      <c r="G247" s="164"/>
    </row>
    <row r="248" spans="1:7" ht="12.95" customHeight="1" x14ac:dyDescent="0.2">
      <c r="A248" s="145" t="s">
        <v>1912</v>
      </c>
      <c r="C248" s="160"/>
      <c r="D248" s="169" t="s">
        <v>1688</v>
      </c>
      <c r="E248" s="160"/>
      <c r="F248" s="170">
        <v>0.15983031669654499</v>
      </c>
      <c r="G248" s="164"/>
    </row>
    <row r="249" spans="1:7" ht="12.95" customHeight="1" x14ac:dyDescent="0.2">
      <c r="A249" s="145" t="s">
        <v>1689</v>
      </c>
      <c r="C249" s="160"/>
      <c r="D249" s="169"/>
      <c r="E249" s="160"/>
      <c r="F249" s="170"/>
      <c r="G249" s="164"/>
    </row>
    <row r="250" spans="1:7" ht="12.95" customHeight="1" x14ac:dyDescent="0.2">
      <c r="A250" s="145" t="s">
        <v>1913</v>
      </c>
      <c r="C250" s="160">
        <v>1983</v>
      </c>
      <c r="D250" s="169" t="s">
        <v>1691</v>
      </c>
      <c r="E250" s="160"/>
      <c r="F250" s="170">
        <v>0.14907777800215405</v>
      </c>
      <c r="G250" s="164"/>
    </row>
    <row r="251" spans="1:7" ht="12.95" customHeight="1" x14ac:dyDescent="0.2">
      <c r="A251" s="145" t="s">
        <v>1914</v>
      </c>
      <c r="C251" s="160"/>
      <c r="D251" s="169" t="s">
        <v>1693</v>
      </c>
      <c r="E251" s="160"/>
      <c r="F251" s="170">
        <v>0.14745616899085243</v>
      </c>
      <c r="G251" s="164"/>
    </row>
    <row r="252" spans="1:7" ht="12.95" customHeight="1" x14ac:dyDescent="0.2">
      <c r="A252" s="145" t="s">
        <v>1915</v>
      </c>
      <c r="C252" s="160"/>
      <c r="D252" s="169" t="s">
        <v>1695</v>
      </c>
      <c r="E252" s="160"/>
      <c r="F252" s="170">
        <v>0.14739951220764358</v>
      </c>
      <c r="G252" s="164"/>
    </row>
    <row r="253" spans="1:7" ht="12.95" customHeight="1" x14ac:dyDescent="0.2">
      <c r="A253" s="145" t="s">
        <v>1916</v>
      </c>
      <c r="C253" s="160"/>
      <c r="D253" s="169" t="s">
        <v>1697</v>
      </c>
      <c r="E253" s="160"/>
      <c r="F253" s="170">
        <v>0.14009078717370338</v>
      </c>
      <c r="G253" s="164"/>
    </row>
    <row r="254" spans="1:7" ht="12.95" customHeight="1" x14ac:dyDescent="0.2">
      <c r="A254" s="145" t="s">
        <v>1917</v>
      </c>
      <c r="C254" s="160"/>
      <c r="D254" s="169" t="s">
        <v>1699</v>
      </c>
      <c r="E254" s="160"/>
      <c r="F254" s="170">
        <v>0.1335216628503002</v>
      </c>
      <c r="G254" s="164"/>
    </row>
    <row r="255" spans="1:7" ht="12.95" customHeight="1" x14ac:dyDescent="0.2">
      <c r="A255" s="145" t="s">
        <v>1918</v>
      </c>
      <c r="C255" s="160"/>
      <c r="D255" s="169" t="s">
        <v>1701</v>
      </c>
      <c r="E255" s="160"/>
      <c r="F255" s="170">
        <v>0.12944849951690804</v>
      </c>
      <c r="G255" s="164"/>
    </row>
    <row r="256" spans="1:7" ht="12.95" customHeight="1" x14ac:dyDescent="0.2">
      <c r="A256" s="145" t="s">
        <v>1919</v>
      </c>
      <c r="C256" s="160"/>
      <c r="D256" s="169" t="s">
        <v>1703</v>
      </c>
      <c r="E256" s="160"/>
      <c r="F256" s="170">
        <v>0.12651612816974786</v>
      </c>
      <c r="G256" s="164"/>
    </row>
    <row r="257" spans="1:7" ht="12.95" customHeight="1" x14ac:dyDescent="0.2">
      <c r="A257" s="145" t="s">
        <v>1920</v>
      </c>
      <c r="C257" s="160"/>
      <c r="D257" s="169" t="s">
        <v>1680</v>
      </c>
      <c r="E257" s="160"/>
      <c r="F257" s="170">
        <v>0.12382263407071145</v>
      </c>
      <c r="G257" s="164"/>
    </row>
    <row r="258" spans="1:7" ht="12.95" customHeight="1" x14ac:dyDescent="0.2">
      <c r="A258" s="145" t="s">
        <v>1921</v>
      </c>
      <c r="C258" s="160"/>
      <c r="D258" s="169" t="s">
        <v>1682</v>
      </c>
      <c r="E258" s="160"/>
      <c r="F258" s="170">
        <v>0.1228717188714496</v>
      </c>
      <c r="G258" s="164"/>
    </row>
    <row r="259" spans="1:7" ht="12.95" customHeight="1" x14ac:dyDescent="0.2">
      <c r="A259" s="145" t="s">
        <v>1922</v>
      </c>
      <c r="C259" s="160"/>
      <c r="D259" s="169" t="s">
        <v>1684</v>
      </c>
      <c r="E259" s="160"/>
      <c r="F259" s="170">
        <v>0.11817226839393809</v>
      </c>
      <c r="G259" s="164"/>
    </row>
    <row r="260" spans="1:7" ht="12.95" customHeight="1" x14ac:dyDescent="0.2">
      <c r="A260" s="145" t="s">
        <v>1923</v>
      </c>
      <c r="C260" s="160"/>
      <c r="D260" s="169" t="s">
        <v>1686</v>
      </c>
      <c r="E260" s="160"/>
      <c r="F260" s="170">
        <v>0.11672828605431822</v>
      </c>
      <c r="G260" s="164"/>
    </row>
    <row r="261" spans="1:7" ht="12.95" customHeight="1" x14ac:dyDescent="0.2">
      <c r="A261" s="145" t="s">
        <v>1924</v>
      </c>
      <c r="C261" s="160"/>
      <c r="D261" s="169" t="s">
        <v>1688</v>
      </c>
      <c r="E261" s="160"/>
      <c r="F261" s="170">
        <v>0.11356469378108953</v>
      </c>
      <c r="G261" s="164"/>
    </row>
    <row r="262" spans="1:7" ht="12.95" customHeight="1" x14ac:dyDescent="0.2">
      <c r="A262" s="145" t="s">
        <v>1689</v>
      </c>
      <c r="C262" s="160"/>
      <c r="D262" s="169"/>
      <c r="E262" s="160"/>
      <c r="F262" s="170"/>
      <c r="G262" s="164"/>
    </row>
    <row r="263" spans="1:7" ht="12.95" customHeight="1" x14ac:dyDescent="0.2">
      <c r="A263" s="145" t="s">
        <v>1925</v>
      </c>
      <c r="C263" s="160">
        <v>1982</v>
      </c>
      <c r="D263" s="169" t="s">
        <v>1691</v>
      </c>
      <c r="E263" s="160"/>
      <c r="F263" s="170">
        <v>9.8394457260820217E-2</v>
      </c>
      <c r="G263" s="164"/>
    </row>
    <row r="264" spans="1:7" ht="12.95" customHeight="1" x14ac:dyDescent="0.2">
      <c r="A264" s="145" t="s">
        <v>1926</v>
      </c>
      <c r="C264" s="160"/>
      <c r="D264" s="169" t="s">
        <v>1693</v>
      </c>
      <c r="E264" s="160"/>
      <c r="F264" s="170">
        <v>9.0581946235644695E-2</v>
      </c>
      <c r="G264" s="164"/>
    </row>
    <row r="265" spans="1:7" ht="12.95" customHeight="1" x14ac:dyDescent="0.2">
      <c r="A265" s="145" t="s">
        <v>1927</v>
      </c>
      <c r="C265" s="160"/>
      <c r="D265" s="169" t="s">
        <v>1695</v>
      </c>
      <c r="E265" s="160"/>
      <c r="F265" s="170">
        <v>9.1116357515101026E-2</v>
      </c>
      <c r="G265" s="164"/>
    </row>
    <row r="266" spans="1:7" ht="12.95" customHeight="1" x14ac:dyDescent="0.2">
      <c r="A266" s="145" t="s">
        <v>1928</v>
      </c>
      <c r="C266" s="160"/>
      <c r="D266" s="169" t="s">
        <v>1697</v>
      </c>
      <c r="E266" s="160"/>
      <c r="F266" s="170">
        <v>9.0309381170477834E-2</v>
      </c>
      <c r="G266" s="164"/>
    </row>
    <row r="267" spans="1:7" ht="12.95" customHeight="1" x14ac:dyDescent="0.2">
      <c r="A267" s="145" t="s">
        <v>1929</v>
      </c>
      <c r="C267" s="160"/>
      <c r="D267" s="169" t="s">
        <v>1699</v>
      </c>
      <c r="E267" s="160"/>
      <c r="F267" s="170">
        <v>8.9647874944904365E-2</v>
      </c>
      <c r="G267" s="164"/>
    </row>
    <row r="268" spans="1:7" ht="12.95" customHeight="1" x14ac:dyDescent="0.2">
      <c r="A268" s="145" t="s">
        <v>1930</v>
      </c>
      <c r="C268" s="160"/>
      <c r="D268" s="169" t="s">
        <v>1701</v>
      </c>
      <c r="E268" s="160"/>
      <c r="F268" s="170">
        <v>8.8320268700524285E-2</v>
      </c>
      <c r="G268" s="164"/>
    </row>
    <row r="269" spans="1:7" ht="12.95" customHeight="1" x14ac:dyDescent="0.2">
      <c r="A269" s="145" t="s">
        <v>1931</v>
      </c>
      <c r="C269" s="160"/>
      <c r="D269" s="169" t="s">
        <v>1703</v>
      </c>
      <c r="E269" s="160"/>
      <c r="F269" s="170">
        <v>8.5951402656630413E-2</v>
      </c>
      <c r="G269" s="164"/>
    </row>
    <row r="270" spans="1:7" ht="12.95" customHeight="1" x14ac:dyDescent="0.2">
      <c r="A270" s="145" t="s">
        <v>1932</v>
      </c>
      <c r="C270" s="160"/>
      <c r="D270" s="169" t="s">
        <v>1680</v>
      </c>
      <c r="E270" s="160"/>
      <c r="F270" s="170">
        <v>8.4865736189196184E-2</v>
      </c>
      <c r="G270" s="164"/>
    </row>
    <row r="271" spans="1:7" ht="12.95" customHeight="1" x14ac:dyDescent="0.2">
      <c r="A271" s="145" t="s">
        <v>1933</v>
      </c>
      <c r="C271" s="160"/>
      <c r="D271" s="169" t="s">
        <v>1682</v>
      </c>
      <c r="E271" s="160"/>
      <c r="F271" s="170">
        <v>8.4090916397205034E-2</v>
      </c>
      <c r="G271" s="164"/>
    </row>
    <row r="272" spans="1:7" ht="12.95" customHeight="1" x14ac:dyDescent="0.2">
      <c r="A272" s="145" t="s">
        <v>1934</v>
      </c>
      <c r="C272" s="160"/>
      <c r="D272" s="169" t="s">
        <v>1684</v>
      </c>
      <c r="E272" s="160"/>
      <c r="F272" s="170">
        <v>8.2703590840794011E-2</v>
      </c>
      <c r="G272" s="164"/>
    </row>
    <row r="273" spans="1:7" ht="12.95" customHeight="1" x14ac:dyDescent="0.2">
      <c r="A273" s="145" t="s">
        <v>1935</v>
      </c>
      <c r="C273" s="160"/>
      <c r="D273" s="169" t="s">
        <v>1686</v>
      </c>
      <c r="E273" s="160"/>
      <c r="F273" s="170">
        <v>8.2928686709218311E-2</v>
      </c>
      <c r="G273" s="164"/>
    </row>
    <row r="274" spans="1:7" ht="12.95" customHeight="1" x14ac:dyDescent="0.2">
      <c r="A274" s="145" t="s">
        <v>1936</v>
      </c>
      <c r="C274" s="160"/>
      <c r="D274" s="169" t="s">
        <v>1688</v>
      </c>
      <c r="E274" s="160"/>
      <c r="F274" s="170">
        <v>8.2495338880891236E-2</v>
      </c>
      <c r="G274" s="164"/>
    </row>
    <row r="275" spans="1:7" ht="12.95" customHeight="1" x14ac:dyDescent="0.2">
      <c r="A275" s="145" t="s">
        <v>1689</v>
      </c>
      <c r="C275" s="160"/>
      <c r="D275" s="169"/>
      <c r="E275" s="160"/>
      <c r="F275" s="170"/>
      <c r="G275" s="164"/>
    </row>
    <row r="276" spans="1:7" ht="12.95" customHeight="1" x14ac:dyDescent="0.2">
      <c r="A276" s="145" t="s">
        <v>1937</v>
      </c>
      <c r="C276" s="160">
        <v>1981</v>
      </c>
      <c r="D276" s="169" t="s">
        <v>1691</v>
      </c>
      <c r="E276" s="160"/>
      <c r="F276" s="170">
        <v>8.1633237017470273E-2</v>
      </c>
      <c r="G276" s="164"/>
    </row>
    <row r="277" spans="1:7" ht="12.95" customHeight="1" x14ac:dyDescent="0.2">
      <c r="A277" s="145" t="s">
        <v>1938</v>
      </c>
      <c r="C277" s="160"/>
      <c r="D277" s="169" t="s">
        <v>1693</v>
      </c>
      <c r="E277" s="160"/>
      <c r="F277" s="170">
        <v>8.1611799315715564E-2</v>
      </c>
      <c r="G277" s="164"/>
    </row>
    <row r="278" spans="1:7" ht="12.95" customHeight="1" x14ac:dyDescent="0.2">
      <c r="A278" s="145" t="s">
        <v>1939</v>
      </c>
      <c r="C278" s="160"/>
      <c r="D278" s="169" t="s">
        <v>1695</v>
      </c>
      <c r="E278" s="160"/>
      <c r="F278" s="170">
        <v>8.0313287095145416E-2</v>
      </c>
      <c r="G278" s="164"/>
    </row>
    <row r="279" spans="1:7" ht="12.95" customHeight="1" x14ac:dyDescent="0.2">
      <c r="A279" s="145" t="s">
        <v>1940</v>
      </c>
      <c r="C279" s="160"/>
      <c r="D279" s="169" t="s">
        <v>1697</v>
      </c>
      <c r="E279" s="160"/>
      <c r="F279" s="170">
        <v>7.8710053256776394E-2</v>
      </c>
      <c r="G279" s="164"/>
    </row>
    <row r="280" spans="1:7" ht="12.95" customHeight="1" x14ac:dyDescent="0.2">
      <c r="A280" s="145" t="s">
        <v>1941</v>
      </c>
      <c r="C280" s="160"/>
      <c r="D280" s="169" t="s">
        <v>1699</v>
      </c>
      <c r="E280" s="160"/>
      <c r="F280" s="170">
        <v>7.7062412750486933E-2</v>
      </c>
      <c r="G280" s="164"/>
    </row>
    <row r="281" spans="1:7" ht="12.95" customHeight="1" x14ac:dyDescent="0.2">
      <c r="A281" s="145" t="s">
        <v>1942</v>
      </c>
      <c r="C281" s="160"/>
      <c r="D281" s="169" t="s">
        <v>1701</v>
      </c>
      <c r="E281" s="160"/>
      <c r="F281" s="170">
        <v>7.4497544861978696E-2</v>
      </c>
      <c r="G281" s="164"/>
    </row>
    <row r="282" spans="1:7" ht="12.95" customHeight="1" x14ac:dyDescent="0.2">
      <c r="A282" s="145" t="s">
        <v>1943</v>
      </c>
      <c r="C282" s="160"/>
      <c r="D282" s="169" t="s">
        <v>1703</v>
      </c>
      <c r="E282" s="160"/>
      <c r="F282" s="170">
        <v>7.2272617672723485E-2</v>
      </c>
      <c r="G282" s="164"/>
    </row>
    <row r="283" spans="1:7" ht="12.95" customHeight="1" x14ac:dyDescent="0.2">
      <c r="A283" s="145" t="s">
        <v>1944</v>
      </c>
      <c r="C283" s="160"/>
      <c r="D283" s="169" t="s">
        <v>1680</v>
      </c>
      <c r="E283" s="160"/>
      <c r="F283" s="170">
        <v>7.0298817846880426E-2</v>
      </c>
      <c r="G283" s="164"/>
    </row>
    <row r="284" spans="1:7" ht="12.95" customHeight="1" x14ac:dyDescent="0.2">
      <c r="A284" s="145" t="s">
        <v>1945</v>
      </c>
      <c r="C284" s="160"/>
      <c r="D284" s="169" t="s">
        <v>1682</v>
      </c>
      <c r="E284" s="160"/>
      <c r="F284" s="170">
        <v>6.8957430222800903E-2</v>
      </c>
      <c r="G284" s="164"/>
    </row>
    <row r="285" spans="1:7" ht="12.95" customHeight="1" x14ac:dyDescent="0.2">
      <c r="A285" s="145" t="s">
        <v>1946</v>
      </c>
      <c r="C285" s="160"/>
      <c r="D285" s="169" t="s">
        <v>1684</v>
      </c>
      <c r="E285" s="160"/>
      <c r="F285" s="170">
        <v>6.7629823978420822E-2</v>
      </c>
      <c r="G285" s="164"/>
    </row>
    <row r="286" spans="1:7" ht="12.95" customHeight="1" x14ac:dyDescent="0.2">
      <c r="A286" s="145" t="s">
        <v>1947</v>
      </c>
      <c r="C286" s="160"/>
      <c r="D286" s="169" t="s">
        <v>1686</v>
      </c>
      <c r="E286" s="160"/>
      <c r="F286" s="170">
        <v>6.6121528533536866E-2</v>
      </c>
      <c r="G286" s="164"/>
    </row>
    <row r="287" spans="1:7" ht="12.95" customHeight="1" x14ac:dyDescent="0.2">
      <c r="A287" s="145" t="s">
        <v>1948</v>
      </c>
      <c r="C287" s="160"/>
      <c r="D287" s="169" t="s">
        <v>1688</v>
      </c>
      <c r="E287" s="160"/>
      <c r="F287" s="170">
        <v>6.448154434930263E-2</v>
      </c>
      <c r="G287" s="164"/>
    </row>
    <row r="288" spans="1:7" ht="12.95" customHeight="1" x14ac:dyDescent="0.2">
      <c r="A288" s="145" t="s">
        <v>1689</v>
      </c>
      <c r="C288" s="160"/>
      <c r="D288" s="169"/>
      <c r="E288" s="160"/>
      <c r="F288" s="170"/>
      <c r="G288" s="164"/>
    </row>
    <row r="289" spans="1:7" ht="12.95" customHeight="1" x14ac:dyDescent="0.2">
      <c r="A289" s="145" t="s">
        <v>1949</v>
      </c>
      <c r="C289" s="160">
        <v>1980</v>
      </c>
      <c r="D289" s="169" t="s">
        <v>1691</v>
      </c>
      <c r="E289" s="160"/>
      <c r="F289" s="170">
        <v>6.3104937643768955E-2</v>
      </c>
      <c r="G289" s="164"/>
    </row>
    <row r="290" spans="1:7" ht="12.95" customHeight="1" x14ac:dyDescent="0.2">
      <c r="A290" s="145" t="s">
        <v>1950</v>
      </c>
      <c r="C290" s="160"/>
      <c r="D290" s="169" t="s">
        <v>1693</v>
      </c>
      <c r="E290" s="160"/>
      <c r="F290" s="170">
        <v>6.25950265948894E-2</v>
      </c>
      <c r="G290" s="164"/>
    </row>
    <row r="291" spans="1:7" ht="12.95" customHeight="1" x14ac:dyDescent="0.2">
      <c r="A291" s="145" t="s">
        <v>1951</v>
      </c>
      <c r="C291" s="160"/>
      <c r="D291" s="169" t="s">
        <v>1695</v>
      </c>
      <c r="E291" s="160"/>
      <c r="F291" s="170">
        <v>6.1735987260290517E-2</v>
      </c>
      <c r="G291" s="164"/>
    </row>
    <row r="292" spans="1:7" ht="12.95" customHeight="1" x14ac:dyDescent="0.2">
      <c r="A292" s="145" t="s">
        <v>1970</v>
      </c>
      <c r="C292" s="160"/>
      <c r="D292" s="169" t="s">
        <v>1697</v>
      </c>
      <c r="E292" s="160"/>
      <c r="F292" s="170">
        <v>5.9296683053488362E-2</v>
      </c>
      <c r="G292" s="164"/>
    </row>
    <row r="293" spans="1:7" ht="12.95" customHeight="1" x14ac:dyDescent="0.2">
      <c r="A293" s="145" t="s">
        <v>1971</v>
      </c>
      <c r="C293" s="160"/>
      <c r="D293" s="169" t="s">
        <v>1699</v>
      </c>
      <c r="E293" s="160"/>
      <c r="F293" s="170">
        <v>5.8091577961992248E-2</v>
      </c>
      <c r="G293" s="164"/>
    </row>
    <row r="294" spans="1:7" ht="12.95" customHeight="1" x14ac:dyDescent="0.2">
      <c r="A294" s="145" t="s">
        <v>1972</v>
      </c>
      <c r="C294" s="160"/>
      <c r="D294" s="169" t="s">
        <v>1701</v>
      </c>
      <c r="E294" s="160"/>
      <c r="F294" s="170">
        <v>5.6629220449439792E-2</v>
      </c>
      <c r="G294" s="164"/>
    </row>
    <row r="295" spans="1:7" ht="12.95" customHeight="1" x14ac:dyDescent="0.2">
      <c r="A295" s="145" t="s">
        <v>1973</v>
      </c>
      <c r="C295" s="160"/>
      <c r="D295" s="169" t="s">
        <v>1703</v>
      </c>
      <c r="E295" s="160"/>
      <c r="F295" s="170">
        <v>5.3617223352905051E-2</v>
      </c>
      <c r="G295" s="164"/>
    </row>
    <row r="296" spans="1:7" ht="12.95" customHeight="1" x14ac:dyDescent="0.2">
      <c r="A296" s="145" t="s">
        <v>1974</v>
      </c>
      <c r="C296" s="160"/>
      <c r="D296" s="169" t="s">
        <v>1680</v>
      </c>
      <c r="E296" s="160"/>
      <c r="F296" s="170">
        <v>5.1738361920547073E-2</v>
      </c>
      <c r="G296" s="164"/>
    </row>
    <row r="297" spans="1:7" ht="12.95" customHeight="1" x14ac:dyDescent="0.2">
      <c r="A297" s="145" t="s">
        <v>1975</v>
      </c>
      <c r="C297" s="160"/>
      <c r="D297" s="169" t="s">
        <v>1682</v>
      </c>
      <c r="E297" s="160"/>
      <c r="F297" s="170">
        <v>5.0003439342827763E-2</v>
      </c>
      <c r="G297" s="164"/>
    </row>
    <row r="298" spans="1:7" ht="12.95" customHeight="1" x14ac:dyDescent="0.2">
      <c r="A298" s="145" t="s">
        <v>1976</v>
      </c>
      <c r="C298" s="160"/>
      <c r="D298" s="169" t="s">
        <v>1684</v>
      </c>
      <c r="E298" s="160"/>
      <c r="F298" s="170">
        <v>4.875239631900017E-2</v>
      </c>
      <c r="G298" s="164"/>
    </row>
    <row r="299" spans="1:7" ht="12.95" customHeight="1" x14ac:dyDescent="0.2">
      <c r="A299" s="145" t="s">
        <v>1977</v>
      </c>
      <c r="C299" s="160"/>
      <c r="D299" s="169" t="s">
        <v>1686</v>
      </c>
      <c r="E299" s="160"/>
      <c r="F299" s="170">
        <v>4.7810668706204609E-2</v>
      </c>
      <c r="G299" s="164"/>
    </row>
    <row r="300" spans="1:7" ht="12.95" customHeight="1" x14ac:dyDescent="0.2">
      <c r="A300" s="145" t="s">
        <v>1978</v>
      </c>
      <c r="C300" s="160"/>
      <c r="D300" s="169" t="s">
        <v>1688</v>
      </c>
      <c r="E300" s="160"/>
      <c r="F300" s="170">
        <v>4.5797056005674255E-2</v>
      </c>
      <c r="G300" s="164"/>
    </row>
    <row r="301" spans="1:7" ht="12.95" customHeight="1" x14ac:dyDescent="0.2">
      <c r="A301" s="145" t="s">
        <v>1689</v>
      </c>
      <c r="C301" s="160"/>
      <c r="D301" s="169"/>
      <c r="E301" s="160"/>
      <c r="F301" s="170"/>
      <c r="G301" s="164"/>
    </row>
    <row r="302" spans="1:7" ht="12.95" customHeight="1" x14ac:dyDescent="0.2">
      <c r="A302" s="145" t="s">
        <v>1979</v>
      </c>
      <c r="C302" s="160">
        <v>1979</v>
      </c>
      <c r="D302" s="169" t="s">
        <v>1691</v>
      </c>
      <c r="E302" s="160"/>
      <c r="F302" s="171">
        <v>4.4184634580838926E-2</v>
      </c>
      <c r="G302" s="164"/>
    </row>
    <row r="303" spans="1:7" ht="12.95" customHeight="1" x14ac:dyDescent="0.2">
      <c r="A303" s="145" t="s">
        <v>1980</v>
      </c>
      <c r="C303" s="160"/>
      <c r="D303" s="169" t="s">
        <v>1693</v>
      </c>
      <c r="E303" s="160"/>
      <c r="F303" s="171">
        <v>4.1926019574540625E-2</v>
      </c>
      <c r="G303" s="164"/>
    </row>
    <row r="304" spans="1:7" ht="12.95" customHeight="1" x14ac:dyDescent="0.2">
      <c r="A304" s="145" t="s">
        <v>1981</v>
      </c>
      <c r="C304" s="160"/>
      <c r="D304" s="169" t="s">
        <v>1695</v>
      </c>
      <c r="E304" s="160"/>
      <c r="F304" s="171">
        <v>3.9166681105829076E-2</v>
      </c>
      <c r="G304" s="164"/>
    </row>
    <row r="305" spans="1:7" ht="12.95" customHeight="1" x14ac:dyDescent="0.2">
      <c r="A305" s="145" t="s">
        <v>1982</v>
      </c>
      <c r="C305" s="160"/>
      <c r="D305" s="169" t="s">
        <v>1697</v>
      </c>
      <c r="E305" s="160"/>
      <c r="F305" s="171">
        <v>3.7877356471725236E-2</v>
      </c>
      <c r="G305" s="164"/>
    </row>
    <row r="306" spans="1:7" ht="12.95" customHeight="1" x14ac:dyDescent="0.2">
      <c r="A306" s="145" t="s">
        <v>1983</v>
      </c>
      <c r="C306" s="160"/>
      <c r="D306" s="169" t="s">
        <v>1699</v>
      </c>
      <c r="E306" s="160"/>
      <c r="F306" s="171">
        <v>3.6212872056914217E-2</v>
      </c>
      <c r="G306" s="164"/>
    </row>
    <row r="307" spans="1:7" ht="12.95" customHeight="1" x14ac:dyDescent="0.2">
      <c r="A307" s="145" t="s">
        <v>1984</v>
      </c>
      <c r="C307" s="160"/>
      <c r="D307" s="169" t="s">
        <v>1701</v>
      </c>
      <c r="E307" s="160"/>
      <c r="F307" s="171">
        <v>3.3046217254863446E-2</v>
      </c>
      <c r="G307" s="164"/>
    </row>
    <row r="308" spans="1:7" ht="12.95" customHeight="1" x14ac:dyDescent="0.2">
      <c r="A308" s="145" t="s">
        <v>1985</v>
      </c>
      <c r="C308" s="160"/>
      <c r="D308" s="169" t="s">
        <v>1703</v>
      </c>
      <c r="E308" s="160"/>
      <c r="F308" s="171">
        <v>3.1960550787429209E-2</v>
      </c>
      <c r="G308" s="164"/>
    </row>
    <row r="309" spans="1:7" ht="12.95" customHeight="1" x14ac:dyDescent="0.2">
      <c r="A309" s="145" t="s">
        <v>1986</v>
      </c>
      <c r="C309" s="160"/>
      <c r="D309" s="169" t="s">
        <v>1680</v>
      </c>
      <c r="E309" s="160"/>
      <c r="F309" s="171">
        <v>3.067275741773642E-2</v>
      </c>
      <c r="G309" s="164"/>
    </row>
    <row r="310" spans="1:7" ht="12.95" customHeight="1" x14ac:dyDescent="0.2">
      <c r="A310" s="145" t="s">
        <v>1987</v>
      </c>
      <c r="C310" s="160"/>
      <c r="D310" s="169" t="s">
        <v>1682</v>
      </c>
      <c r="E310" s="160"/>
      <c r="F310" s="171">
        <v>2.8625456900162979E-2</v>
      </c>
      <c r="G310" s="164"/>
    </row>
    <row r="311" spans="1:7" ht="12.95" customHeight="1" x14ac:dyDescent="0.2">
      <c r="A311" s="145" t="s">
        <v>1988</v>
      </c>
      <c r="C311" s="160"/>
      <c r="D311" s="169" t="s">
        <v>1684</v>
      </c>
      <c r="E311" s="160"/>
      <c r="F311" s="171">
        <v>2.7379007669568529E-2</v>
      </c>
      <c r="G311" s="164"/>
    </row>
    <row r="312" spans="1:7" ht="12.95" customHeight="1" x14ac:dyDescent="0.2">
      <c r="A312" s="145" t="s">
        <v>1989</v>
      </c>
      <c r="C312" s="160"/>
      <c r="D312" s="169" t="s">
        <v>1686</v>
      </c>
      <c r="E312" s="160"/>
      <c r="F312" s="171">
        <v>2.668840742018512E-2</v>
      </c>
      <c r="G312" s="164"/>
    </row>
    <row r="313" spans="1:7" ht="12.95" customHeight="1" x14ac:dyDescent="0.2">
      <c r="A313" s="145" t="s">
        <v>1990</v>
      </c>
      <c r="C313" s="160"/>
      <c r="D313" s="169" t="s">
        <v>1688</v>
      </c>
      <c r="E313" s="160"/>
      <c r="F313" s="171">
        <v>2.5480239799866911E-2</v>
      </c>
      <c r="G313" s="164"/>
    </row>
    <row r="314" spans="1:7" ht="12.95" customHeight="1" x14ac:dyDescent="0.2">
      <c r="A314" s="145" t="s">
        <v>1689</v>
      </c>
      <c r="C314" s="160"/>
      <c r="D314" s="169"/>
      <c r="E314" s="160"/>
      <c r="F314" s="171"/>
      <c r="G314" s="164"/>
    </row>
    <row r="315" spans="1:7" ht="12.95" customHeight="1" x14ac:dyDescent="0.2">
      <c r="A315" s="145" t="s">
        <v>1991</v>
      </c>
      <c r="C315" s="160">
        <v>1978</v>
      </c>
      <c r="D315" s="169" t="s">
        <v>1691</v>
      </c>
      <c r="E315" s="160"/>
      <c r="F315" s="171">
        <v>2.4126602060498978E-2</v>
      </c>
      <c r="G315" s="164"/>
    </row>
    <row r="316" spans="1:7" ht="12.95" customHeight="1" x14ac:dyDescent="0.2">
      <c r="A316" s="145" t="s">
        <v>1992</v>
      </c>
      <c r="C316" s="160"/>
      <c r="D316" s="169" t="s">
        <v>1693</v>
      </c>
      <c r="E316" s="160"/>
      <c r="F316" s="171">
        <v>2.2988872603089058E-2</v>
      </c>
      <c r="G316" s="164"/>
    </row>
    <row r="317" spans="1:7" ht="12.95" customHeight="1" x14ac:dyDescent="0.2">
      <c r="A317" s="145" t="s">
        <v>1993</v>
      </c>
      <c r="C317" s="160"/>
      <c r="D317" s="169" t="s">
        <v>1695</v>
      </c>
      <c r="E317" s="160"/>
      <c r="F317" s="171">
        <v>2.2661182019124426E-2</v>
      </c>
      <c r="G317" s="164"/>
    </row>
    <row r="318" spans="1:7" ht="12.95" customHeight="1" x14ac:dyDescent="0.2">
      <c r="A318" s="145" t="s">
        <v>1994</v>
      </c>
      <c r="C318" s="160"/>
      <c r="D318" s="169" t="s">
        <v>1697</v>
      </c>
      <c r="E318" s="160"/>
      <c r="F318" s="171">
        <v>2.1841955559212842E-2</v>
      </c>
      <c r="G318" s="164"/>
    </row>
    <row r="319" spans="1:7" ht="12.95" customHeight="1" x14ac:dyDescent="0.2">
      <c r="A319" s="145" t="s">
        <v>1995</v>
      </c>
      <c r="C319" s="160"/>
      <c r="D319" s="169" t="s">
        <v>1699</v>
      </c>
      <c r="E319" s="160"/>
      <c r="F319" s="171">
        <v>2.0990572546669209E-2</v>
      </c>
      <c r="G319" s="164"/>
    </row>
    <row r="320" spans="1:7" ht="12.95" customHeight="1" x14ac:dyDescent="0.2">
      <c r="A320" s="145" t="s">
        <v>1996</v>
      </c>
      <c r="C320" s="160"/>
      <c r="D320" s="169" t="s">
        <v>1701</v>
      </c>
      <c r="E320" s="160"/>
      <c r="F320" s="171">
        <v>2.02815971243532E-2</v>
      </c>
      <c r="G320" s="164"/>
    </row>
    <row r="321" spans="1:7" ht="12.95" customHeight="1" x14ac:dyDescent="0.2">
      <c r="A321" s="145" t="s">
        <v>1997</v>
      </c>
      <c r="C321" s="160"/>
      <c r="D321" s="169" t="s">
        <v>1703</v>
      </c>
      <c r="E321" s="160"/>
      <c r="F321" s="171">
        <v>1.962315342760183E-2</v>
      </c>
      <c r="G321" s="164"/>
    </row>
    <row r="322" spans="1:7" ht="12.95" customHeight="1" x14ac:dyDescent="0.2">
      <c r="A322" s="145" t="s">
        <v>1998</v>
      </c>
      <c r="C322" s="160"/>
      <c r="D322" s="169" t="s">
        <v>1680</v>
      </c>
      <c r="E322" s="160"/>
      <c r="F322" s="171">
        <v>1.907342950403499E-2</v>
      </c>
      <c r="G322" s="164"/>
    </row>
    <row r="323" spans="1:7" ht="12.95" customHeight="1" x14ac:dyDescent="0.2">
      <c r="A323" s="145" t="s">
        <v>1999</v>
      </c>
      <c r="C323" s="160"/>
      <c r="D323" s="169" t="s">
        <v>1682</v>
      </c>
      <c r="E323" s="160"/>
      <c r="F323" s="171">
        <v>1.8561987190744395E-2</v>
      </c>
      <c r="G323" s="164"/>
    </row>
    <row r="324" spans="1:7" ht="12.95" customHeight="1" x14ac:dyDescent="0.2">
      <c r="A324" s="145" t="s">
        <v>2000</v>
      </c>
      <c r="C324" s="160"/>
      <c r="D324" s="169" t="s">
        <v>1684</v>
      </c>
      <c r="E324" s="160"/>
      <c r="F324" s="171">
        <v>1.7635572222059331E-2</v>
      </c>
      <c r="G324" s="164"/>
    </row>
    <row r="325" spans="1:7" ht="12.95" customHeight="1" x14ac:dyDescent="0.2">
      <c r="A325" s="145" t="s">
        <v>2001</v>
      </c>
      <c r="C325" s="160"/>
      <c r="D325" s="169" t="s">
        <v>1686</v>
      </c>
      <c r="E325" s="160"/>
      <c r="F325" s="171">
        <v>1.717313036992232E-2</v>
      </c>
      <c r="G325" s="164"/>
    </row>
    <row r="326" spans="1:7" ht="12.95" customHeight="1" x14ac:dyDescent="0.2">
      <c r="A326" s="145" t="s">
        <v>2002</v>
      </c>
      <c r="C326" s="160"/>
      <c r="D326" s="169" t="s">
        <v>1688</v>
      </c>
      <c r="E326" s="160"/>
      <c r="F326" s="171">
        <v>1.6718344839840561E-2</v>
      </c>
      <c r="G326" s="164"/>
    </row>
    <row r="327" spans="1:7" ht="12.95" customHeight="1" x14ac:dyDescent="0.2">
      <c r="A327" s="145" t="s">
        <v>1689</v>
      </c>
      <c r="C327" s="160"/>
      <c r="D327" s="169"/>
      <c r="E327" s="160"/>
      <c r="F327" s="171"/>
      <c r="G327" s="164"/>
    </row>
    <row r="328" spans="1:7" ht="12.95" customHeight="1" x14ac:dyDescent="0.2">
      <c r="A328" s="145" t="s">
        <v>2003</v>
      </c>
      <c r="C328" s="160">
        <v>1977</v>
      </c>
      <c r="D328" s="169" t="s">
        <v>1691</v>
      </c>
      <c r="E328" s="160"/>
      <c r="F328" s="171">
        <v>1.652387425963725E-2</v>
      </c>
      <c r="G328" s="164"/>
    </row>
    <row r="329" spans="1:7" ht="12.95" customHeight="1" x14ac:dyDescent="0.2">
      <c r="A329" s="145" t="s">
        <v>2004</v>
      </c>
      <c r="C329" s="160"/>
      <c r="D329" s="169" t="s">
        <v>1693</v>
      </c>
      <c r="E329" s="160"/>
      <c r="F329" s="171">
        <v>1.6281934482691399E-2</v>
      </c>
      <c r="G329" s="164"/>
    </row>
    <row r="330" spans="1:7" ht="12.95" customHeight="1" x14ac:dyDescent="0.2">
      <c r="A330" s="145" t="s">
        <v>2005</v>
      </c>
      <c r="C330" s="160"/>
      <c r="D330" s="169" t="s">
        <v>1695</v>
      </c>
      <c r="E330" s="160"/>
      <c r="F330" s="171">
        <v>1.6050713556622898E-2</v>
      </c>
      <c r="G330" s="164"/>
    </row>
    <row r="331" spans="1:7" ht="12.95" customHeight="1" x14ac:dyDescent="0.2">
      <c r="A331" s="145" t="s">
        <v>2006</v>
      </c>
      <c r="C331" s="160"/>
      <c r="D331" s="169" t="s">
        <v>1697</v>
      </c>
      <c r="E331" s="160"/>
      <c r="F331" s="171">
        <v>1.5517833541577602E-2</v>
      </c>
      <c r="G331" s="164"/>
    </row>
    <row r="332" spans="1:7" ht="12.95" customHeight="1" x14ac:dyDescent="0.2">
      <c r="A332" s="145" t="s">
        <v>2007</v>
      </c>
      <c r="C332" s="160"/>
      <c r="D332" s="169" t="s">
        <v>1699</v>
      </c>
      <c r="E332" s="160"/>
      <c r="F332" s="171">
        <v>1.4718513519009662E-2</v>
      </c>
      <c r="G332" s="164"/>
    </row>
    <row r="333" spans="1:7" ht="12.95" customHeight="1" x14ac:dyDescent="0.2">
      <c r="A333" s="145" t="s">
        <v>2008</v>
      </c>
      <c r="C333" s="160"/>
      <c r="D333" s="169" t="s">
        <v>1701</v>
      </c>
      <c r="E333" s="160"/>
      <c r="F333" s="171">
        <v>1.4249946609228455E-2</v>
      </c>
      <c r="G333" s="164"/>
    </row>
    <row r="334" spans="1:7" ht="12.95" customHeight="1" x14ac:dyDescent="0.2">
      <c r="A334" s="145" t="s">
        <v>2009</v>
      </c>
      <c r="C334" s="160"/>
      <c r="D334" s="169" t="s">
        <v>1703</v>
      </c>
      <c r="E334" s="160"/>
      <c r="F334" s="171">
        <v>1.3559346359845043E-2</v>
      </c>
      <c r="G334" s="164"/>
    </row>
    <row r="335" spans="1:7" ht="12.95" customHeight="1" x14ac:dyDescent="0.2">
      <c r="A335" s="145" t="s">
        <v>2010</v>
      </c>
      <c r="C335" s="160"/>
      <c r="D335" s="169" t="s">
        <v>1680</v>
      </c>
      <c r="E335" s="160"/>
      <c r="F335" s="171">
        <v>1.2980528412468259E-2</v>
      </c>
      <c r="G335" s="164"/>
    </row>
    <row r="336" spans="1:7" ht="12.95" customHeight="1" x14ac:dyDescent="0.2">
      <c r="A336" s="145" t="s">
        <v>2011</v>
      </c>
      <c r="C336" s="160"/>
      <c r="D336" s="169" t="s">
        <v>1682</v>
      </c>
      <c r="E336" s="160"/>
      <c r="F336" s="171">
        <v>1.2513492767098101E-2</v>
      </c>
      <c r="G336" s="164"/>
    </row>
    <row r="337" spans="1:7" ht="12.95" customHeight="1" x14ac:dyDescent="0.2">
      <c r="A337" s="145" t="s">
        <v>2012</v>
      </c>
      <c r="C337" s="160"/>
      <c r="D337" s="169" t="s">
        <v>1684</v>
      </c>
      <c r="E337" s="160"/>
      <c r="F337" s="171">
        <v>1.2084738732004188E-2</v>
      </c>
      <c r="G337" s="164"/>
    </row>
    <row r="338" spans="1:7" ht="12.95" customHeight="1" x14ac:dyDescent="0.2">
      <c r="A338" s="145" t="s">
        <v>2013</v>
      </c>
      <c r="C338" s="160"/>
      <c r="D338" s="169" t="s">
        <v>1686</v>
      </c>
      <c r="E338" s="160"/>
      <c r="F338" s="171">
        <v>1.1708047686885961E-2</v>
      </c>
      <c r="G338" s="164"/>
    </row>
    <row r="339" spans="1:7" ht="12.95" customHeight="1" x14ac:dyDescent="0.2">
      <c r="A339" s="145" t="s">
        <v>2014</v>
      </c>
      <c r="C339" s="160"/>
      <c r="D339" s="169" t="s">
        <v>1688</v>
      </c>
      <c r="E339" s="160"/>
      <c r="F339" s="171">
        <v>1.1005197322214152E-2</v>
      </c>
      <c r="G339" s="164"/>
    </row>
    <row r="340" spans="1:7" ht="12.95" customHeight="1" x14ac:dyDescent="0.2">
      <c r="A340" s="145" t="s">
        <v>1689</v>
      </c>
      <c r="C340" s="160"/>
      <c r="D340" s="169"/>
      <c r="E340" s="160"/>
      <c r="F340" s="171"/>
      <c r="G340" s="164"/>
    </row>
    <row r="341" spans="1:7" ht="12.95" customHeight="1" x14ac:dyDescent="0.2">
      <c r="A341" s="145" t="s">
        <v>2015</v>
      </c>
      <c r="C341" s="160">
        <v>1976</v>
      </c>
      <c r="D341" s="169" t="s">
        <v>1691</v>
      </c>
      <c r="E341" s="160"/>
      <c r="F341" s="171">
        <v>1.0506005124211952E-2</v>
      </c>
      <c r="G341" s="164"/>
    </row>
    <row r="342" spans="1:7" ht="12.95" customHeight="1" x14ac:dyDescent="0.2">
      <c r="A342" s="145" t="s">
        <v>2016</v>
      </c>
      <c r="C342" s="160"/>
      <c r="D342" s="169" t="s">
        <v>1693</v>
      </c>
      <c r="E342" s="160"/>
      <c r="F342" s="171">
        <v>1.0173720747014168E-2</v>
      </c>
      <c r="G342" s="164"/>
    </row>
    <row r="343" spans="1:7" ht="12.95" customHeight="1" x14ac:dyDescent="0.2">
      <c r="A343" s="145" t="s">
        <v>2017</v>
      </c>
      <c r="C343" s="160"/>
      <c r="D343" s="169" t="s">
        <v>1695</v>
      </c>
      <c r="E343" s="160"/>
      <c r="F343" s="171">
        <v>1.0046625800897043E-2</v>
      </c>
      <c r="G343" s="164"/>
    </row>
    <row r="344" spans="1:7" ht="12.95" customHeight="1" x14ac:dyDescent="0.2">
      <c r="A344" s="145" t="s">
        <v>2018</v>
      </c>
      <c r="C344" s="160"/>
      <c r="D344" s="169" t="s">
        <v>1697</v>
      </c>
      <c r="E344" s="160"/>
      <c r="F344" s="171">
        <v>9.7327165966318574E-3</v>
      </c>
      <c r="G344" s="164"/>
    </row>
    <row r="345" spans="1:7" ht="12.95" customHeight="1" x14ac:dyDescent="0.2">
      <c r="A345" s="145" t="s">
        <v>2019</v>
      </c>
      <c r="C345" s="160"/>
      <c r="D345" s="169" t="s">
        <v>1699</v>
      </c>
      <c r="E345" s="160"/>
      <c r="F345" s="171">
        <v>9.3116188835931923E-3</v>
      </c>
      <c r="G345" s="164"/>
    </row>
    <row r="346" spans="1:7" ht="12.95" customHeight="1" x14ac:dyDescent="0.2">
      <c r="A346" s="145" t="s">
        <v>2020</v>
      </c>
      <c r="C346" s="160"/>
      <c r="D346" s="169" t="s">
        <v>1701</v>
      </c>
      <c r="E346" s="160"/>
      <c r="F346" s="171">
        <v>8.8124266855909919E-3</v>
      </c>
      <c r="G346" s="164"/>
    </row>
    <row r="347" spans="1:7" ht="12.95" customHeight="1" x14ac:dyDescent="0.2">
      <c r="A347" s="145" t="s">
        <v>2021</v>
      </c>
      <c r="C347" s="160"/>
      <c r="D347" s="169" t="s">
        <v>1703</v>
      </c>
      <c r="E347" s="160"/>
      <c r="F347" s="171">
        <v>8.1815457482385182E-3</v>
      </c>
      <c r="G347" s="164"/>
    </row>
    <row r="348" spans="1:7" ht="12.95" customHeight="1" x14ac:dyDescent="0.2">
      <c r="A348" s="145" t="s">
        <v>2022</v>
      </c>
      <c r="C348" s="160"/>
      <c r="D348" s="169" t="s">
        <v>1680</v>
      </c>
      <c r="E348" s="160"/>
      <c r="F348" s="171">
        <v>8.0850760903423882E-3</v>
      </c>
      <c r="G348" s="164"/>
    </row>
    <row r="349" spans="1:7" ht="12.95" customHeight="1" x14ac:dyDescent="0.2">
      <c r="A349" s="145" t="s">
        <v>2023</v>
      </c>
      <c r="C349" s="160"/>
      <c r="D349" s="169" t="s">
        <v>1682</v>
      </c>
      <c r="E349" s="160"/>
      <c r="F349" s="171">
        <v>7.9043868898385251E-3</v>
      </c>
      <c r="G349" s="164"/>
    </row>
    <row r="350" spans="1:7" ht="12.95" customHeight="1" x14ac:dyDescent="0.2">
      <c r="A350" s="145" t="s">
        <v>2024</v>
      </c>
      <c r="C350" s="160"/>
      <c r="D350" s="169" t="s">
        <v>1684</v>
      </c>
      <c r="E350" s="160"/>
      <c r="F350" s="171">
        <v>7.7481979199114552E-3</v>
      </c>
      <c r="G350" s="164"/>
    </row>
    <row r="351" spans="1:7" ht="12.95" customHeight="1" x14ac:dyDescent="0.2">
      <c r="A351" s="145" t="s">
        <v>2025</v>
      </c>
      <c r="C351" s="160"/>
      <c r="D351" s="169" t="s">
        <v>1686</v>
      </c>
      <c r="E351" s="160"/>
      <c r="F351" s="171">
        <v>7.6134466517390822E-3</v>
      </c>
      <c r="G351" s="164"/>
    </row>
    <row r="352" spans="1:7" ht="12.95" customHeight="1" x14ac:dyDescent="0.2">
      <c r="A352" s="145" t="s">
        <v>2026</v>
      </c>
      <c r="C352" s="160"/>
      <c r="D352" s="169" t="s">
        <v>1688</v>
      </c>
      <c r="E352" s="160"/>
      <c r="F352" s="171">
        <v>7.5721025126407404E-3</v>
      </c>
      <c r="G352" s="164"/>
    </row>
    <row r="353" spans="1:7" ht="12.95" customHeight="1" x14ac:dyDescent="0.2">
      <c r="A353" s="145" t="s">
        <v>1689</v>
      </c>
      <c r="C353" s="160"/>
      <c r="D353" s="169"/>
      <c r="E353" s="160"/>
      <c r="F353" s="171"/>
      <c r="G353" s="164"/>
    </row>
    <row r="354" spans="1:7" ht="12.95" customHeight="1" x14ac:dyDescent="0.2">
      <c r="A354" s="145" t="s">
        <v>2027</v>
      </c>
      <c r="C354" s="160">
        <v>1975</v>
      </c>
      <c r="D354" s="169" t="s">
        <v>1691</v>
      </c>
      <c r="E354" s="160"/>
      <c r="F354" s="171">
        <v>7.5062581429656029E-3</v>
      </c>
      <c r="G354" s="164"/>
    </row>
    <row r="355" spans="1:7" ht="12.95" customHeight="1" x14ac:dyDescent="0.2">
      <c r="A355" s="145" t="s">
        <v>2028</v>
      </c>
      <c r="C355" s="160"/>
      <c r="D355" s="169" t="s">
        <v>1693</v>
      </c>
      <c r="E355" s="160"/>
      <c r="F355" s="171">
        <v>6.7375634086186565E-3</v>
      </c>
      <c r="G355" s="164"/>
    </row>
    <row r="356" spans="1:7" ht="12.95" customHeight="1" x14ac:dyDescent="0.2">
      <c r="A356" s="145" t="s">
        <v>2029</v>
      </c>
      <c r="C356" s="160"/>
      <c r="D356" s="169" t="s">
        <v>1695</v>
      </c>
      <c r="E356" s="160"/>
      <c r="F356" s="171">
        <v>6.5767806454584393E-3</v>
      </c>
      <c r="G356" s="164"/>
    </row>
    <row r="357" spans="1:7" ht="12.95" customHeight="1" x14ac:dyDescent="0.2">
      <c r="A357" s="145" t="s">
        <v>2030</v>
      </c>
      <c r="C357" s="160"/>
      <c r="D357" s="169" t="s">
        <v>1697</v>
      </c>
      <c r="E357" s="160"/>
      <c r="F357" s="171">
        <v>6.3241220176352394E-3</v>
      </c>
      <c r="G357" s="164"/>
    </row>
    <row r="358" spans="1:7" ht="12.95" customHeight="1" x14ac:dyDescent="0.2">
      <c r="A358" s="145" t="s">
        <v>2031</v>
      </c>
      <c r="C358" s="160"/>
      <c r="D358" s="169" t="s">
        <v>1699</v>
      </c>
      <c r="E358" s="160"/>
      <c r="F358" s="171">
        <v>5.9688686742717101E-3</v>
      </c>
      <c r="G358" s="164"/>
    </row>
    <row r="359" spans="1:7" ht="12.95" customHeight="1" x14ac:dyDescent="0.2">
      <c r="A359" s="145" t="s">
        <v>2032</v>
      </c>
      <c r="C359" s="160"/>
      <c r="D359" s="169" t="s">
        <v>1701</v>
      </c>
      <c r="E359" s="160"/>
      <c r="F359" s="171">
        <v>5.7866482093567968E-3</v>
      </c>
      <c r="G359" s="164"/>
    </row>
    <row r="360" spans="1:7" ht="12.95" customHeight="1" x14ac:dyDescent="0.2">
      <c r="A360" s="145" t="s">
        <v>2033</v>
      </c>
      <c r="C360" s="160"/>
      <c r="D360" s="169" t="s">
        <v>1703</v>
      </c>
      <c r="E360" s="160"/>
      <c r="F360" s="171">
        <v>5.6503656767733735E-3</v>
      </c>
      <c r="G360" s="164"/>
    </row>
    <row r="361" spans="1:7" ht="12.95" customHeight="1" x14ac:dyDescent="0.2">
      <c r="A361" s="145" t="s">
        <v>2034</v>
      </c>
      <c r="C361" s="160"/>
      <c r="D361" s="169" t="s">
        <v>1680</v>
      </c>
      <c r="E361" s="160"/>
      <c r="F361" s="171">
        <v>5.5416459035888457E-3</v>
      </c>
      <c r="G361" s="164"/>
    </row>
    <row r="362" spans="1:7" ht="12.95" customHeight="1" x14ac:dyDescent="0.2">
      <c r="A362" s="145" t="s">
        <v>2035</v>
      </c>
      <c r="C362" s="160"/>
      <c r="D362" s="169" t="s">
        <v>1682</v>
      </c>
      <c r="E362" s="160"/>
      <c r="F362" s="171">
        <v>5.3487065877965839E-3</v>
      </c>
      <c r="G362" s="164"/>
    </row>
    <row r="363" spans="1:7" ht="12.95" customHeight="1" x14ac:dyDescent="0.2">
      <c r="A363" s="145" t="s">
        <v>2036</v>
      </c>
      <c r="C363" s="160"/>
      <c r="D363" s="169" t="s">
        <v>1684</v>
      </c>
      <c r="E363" s="160"/>
      <c r="F363" s="171">
        <v>5.16801738729272E-3</v>
      </c>
      <c r="G363" s="164"/>
    </row>
    <row r="364" spans="1:7" ht="12.95" customHeight="1" x14ac:dyDescent="0.2">
      <c r="A364" s="145" t="s">
        <v>2037</v>
      </c>
      <c r="C364" s="160"/>
      <c r="D364" s="169" t="s">
        <v>1686</v>
      </c>
      <c r="E364" s="160"/>
      <c r="F364" s="171">
        <v>4.9643592206231107E-3</v>
      </c>
      <c r="G364" s="164"/>
    </row>
    <row r="365" spans="1:7" ht="12.95" customHeight="1" x14ac:dyDescent="0.2">
      <c r="A365" s="145" t="s">
        <v>2038</v>
      </c>
      <c r="C365" s="160"/>
      <c r="D365" s="169" t="s">
        <v>1688</v>
      </c>
      <c r="E365" s="160"/>
      <c r="F365" s="171">
        <v>4.5937932331490848E-3</v>
      </c>
      <c r="G365" s="164"/>
    </row>
    <row r="366" spans="1:7" ht="12.95" customHeight="1" x14ac:dyDescent="0.2">
      <c r="A366" s="145" t="s">
        <v>1689</v>
      </c>
      <c r="C366" s="160"/>
      <c r="D366" s="169"/>
      <c r="E366" s="160"/>
      <c r="F366" s="171"/>
      <c r="G366" s="164"/>
    </row>
    <row r="367" spans="1:7" ht="12.95" customHeight="1" x14ac:dyDescent="0.2">
      <c r="A367" s="145" t="s">
        <v>2039</v>
      </c>
      <c r="C367" s="160">
        <v>1974</v>
      </c>
      <c r="D367" s="169" t="s">
        <v>1691</v>
      </c>
      <c r="E367" s="160"/>
      <c r="F367" s="171">
        <v>4.4988548396640042E-3</v>
      </c>
      <c r="G367" s="164"/>
    </row>
    <row r="368" spans="1:7" ht="12.95" customHeight="1" x14ac:dyDescent="0.2">
      <c r="A368" s="145" t="s">
        <v>2040</v>
      </c>
      <c r="C368" s="160"/>
      <c r="D368" s="169" t="s">
        <v>1693</v>
      </c>
      <c r="E368" s="160"/>
      <c r="F368" s="171">
        <v>4.1558516115888719E-3</v>
      </c>
      <c r="G368" s="164"/>
    </row>
    <row r="369" spans="1:7" ht="12.95" customHeight="1" x14ac:dyDescent="0.2">
      <c r="A369" s="145" t="s">
        <v>2041</v>
      </c>
      <c r="C369" s="160"/>
      <c r="D369" s="169" t="s">
        <v>1695</v>
      </c>
      <c r="E369" s="160"/>
      <c r="F369" s="171">
        <v>3.76691045118225E-3</v>
      </c>
      <c r="G369" s="164"/>
    </row>
    <row r="370" spans="1:7" ht="12.95" customHeight="1" x14ac:dyDescent="0.2">
      <c r="A370" s="145" t="s">
        <v>2042</v>
      </c>
      <c r="C370" s="160"/>
      <c r="D370" s="169" t="s">
        <v>1697</v>
      </c>
      <c r="E370" s="160"/>
      <c r="F370" s="171">
        <v>3.5188456165921997E-3</v>
      </c>
      <c r="G370" s="164"/>
    </row>
    <row r="371" spans="1:7" ht="12.95" customHeight="1" x14ac:dyDescent="0.2">
      <c r="A371" s="145" t="s">
        <v>2043</v>
      </c>
      <c r="C371" s="160"/>
      <c r="D371" s="169" t="s">
        <v>1699</v>
      </c>
      <c r="E371" s="160"/>
      <c r="F371" s="171">
        <v>3.2723120464131982E-3</v>
      </c>
      <c r="G371" s="164"/>
    </row>
    <row r="372" spans="1:7" ht="12.95" customHeight="1" x14ac:dyDescent="0.2">
      <c r="A372" s="145" t="s">
        <v>2044</v>
      </c>
      <c r="C372" s="160"/>
      <c r="D372" s="169" t="s">
        <v>1701</v>
      </c>
      <c r="E372" s="160"/>
      <c r="F372" s="171">
        <v>3.1498108935292227E-3</v>
      </c>
      <c r="G372" s="164"/>
    </row>
    <row r="373" spans="1:7" ht="12.95" customHeight="1" x14ac:dyDescent="0.2">
      <c r="A373" s="145" t="s">
        <v>2045</v>
      </c>
      <c r="C373" s="160"/>
      <c r="D373" s="169" t="s">
        <v>1703</v>
      </c>
      <c r="E373" s="160"/>
      <c r="F373" s="171">
        <v>2.9293088183380668E-3</v>
      </c>
      <c r="G373" s="164"/>
    </row>
    <row r="374" spans="1:7" ht="12.95" customHeight="1" x14ac:dyDescent="0.2">
      <c r="A374" s="145" t="s">
        <v>2046</v>
      </c>
      <c r="C374" s="160"/>
      <c r="D374" s="169" t="s">
        <v>1680</v>
      </c>
      <c r="E374" s="160"/>
      <c r="F374" s="171">
        <v>2.8236515739756382E-3</v>
      </c>
      <c r="G374" s="164"/>
    </row>
    <row r="375" spans="1:7" ht="12.95" customHeight="1" x14ac:dyDescent="0.2">
      <c r="A375" s="145" t="s">
        <v>2047</v>
      </c>
      <c r="C375" s="160"/>
      <c r="D375" s="169" t="s">
        <v>1682</v>
      </c>
      <c r="E375" s="160"/>
      <c r="F375" s="171">
        <v>2.7501508822452524E-3</v>
      </c>
      <c r="G375" s="164"/>
    </row>
    <row r="376" spans="1:7" ht="12.95" customHeight="1" x14ac:dyDescent="0.2">
      <c r="A376" s="145" t="s">
        <v>2048</v>
      </c>
      <c r="C376" s="160"/>
      <c r="D376" s="169" t="s">
        <v>1684</v>
      </c>
      <c r="E376" s="160"/>
      <c r="F376" s="171">
        <v>2.6781814549259168E-3</v>
      </c>
      <c r="G376" s="164"/>
    </row>
    <row r="377" spans="1:7" ht="12.95" customHeight="1" x14ac:dyDescent="0.2">
      <c r="A377" s="145" t="s">
        <v>2049</v>
      </c>
      <c r="C377" s="160"/>
      <c r="D377" s="169" t="s">
        <v>1686</v>
      </c>
      <c r="E377" s="160"/>
      <c r="F377" s="171">
        <v>2.6000869699623823E-3</v>
      </c>
      <c r="G377" s="164"/>
    </row>
    <row r="378" spans="1:7" ht="12.95" customHeight="1" x14ac:dyDescent="0.2">
      <c r="A378" s="145" t="s">
        <v>2050</v>
      </c>
      <c r="C378" s="160"/>
      <c r="D378" s="169" t="s">
        <v>1688</v>
      </c>
      <c r="E378" s="160"/>
      <c r="F378" s="171">
        <v>2.535773864698295E-3</v>
      </c>
      <c r="G378" s="164"/>
    </row>
    <row r="379" spans="1:7" ht="12.95" customHeight="1" x14ac:dyDescent="0.2">
      <c r="A379" s="145" t="s">
        <v>1689</v>
      </c>
      <c r="C379" s="160"/>
      <c r="D379" s="169"/>
      <c r="E379" s="160"/>
      <c r="F379" s="171"/>
      <c r="G379" s="164"/>
    </row>
    <row r="380" spans="1:7" ht="12.95" customHeight="1" x14ac:dyDescent="0.2">
      <c r="A380" s="145" t="s">
        <v>2051</v>
      </c>
      <c r="C380" s="160">
        <v>1973</v>
      </c>
      <c r="D380" s="169" t="s">
        <v>1691</v>
      </c>
      <c r="E380" s="160"/>
      <c r="F380" s="171">
        <v>2.171332934868468E-3</v>
      </c>
      <c r="G380" s="164"/>
    </row>
    <row r="381" spans="1:7" ht="12.95" customHeight="1" x14ac:dyDescent="0.2">
      <c r="A381" s="145" t="s">
        <v>2052</v>
      </c>
      <c r="C381" s="160"/>
      <c r="D381" s="169" t="s">
        <v>1693</v>
      </c>
      <c r="E381" s="160"/>
      <c r="F381" s="171">
        <v>2.1483639687027226E-3</v>
      </c>
      <c r="G381" s="164"/>
    </row>
    <row r="382" spans="1:7" ht="12.95" customHeight="1" x14ac:dyDescent="0.2">
      <c r="A382" s="145" t="s">
        <v>2053</v>
      </c>
      <c r="C382" s="160"/>
      <c r="D382" s="169" t="s">
        <v>1695</v>
      </c>
      <c r="E382" s="160"/>
      <c r="F382" s="171">
        <v>2.171332934868468E-3</v>
      </c>
      <c r="G382" s="164"/>
    </row>
    <row r="383" spans="1:7" ht="12.95" customHeight="1" x14ac:dyDescent="0.2">
      <c r="A383" s="145" t="s">
        <v>2054</v>
      </c>
      <c r="C383" s="160"/>
      <c r="D383" s="169" t="s">
        <v>1697</v>
      </c>
      <c r="E383" s="160"/>
      <c r="F383" s="171">
        <v>2.0687382193281382E-3</v>
      </c>
      <c r="G383" s="164"/>
    </row>
    <row r="384" spans="1:7" ht="12.95" customHeight="1" x14ac:dyDescent="0.2">
      <c r="A384" s="145" t="s">
        <v>2055</v>
      </c>
      <c r="C384" s="160"/>
      <c r="D384" s="169" t="s">
        <v>1699</v>
      </c>
      <c r="E384" s="160"/>
      <c r="F384" s="171">
        <v>1.9967687920088031E-3</v>
      </c>
      <c r="G384" s="164"/>
    </row>
    <row r="385" spans="1:7" ht="12.95" customHeight="1" x14ac:dyDescent="0.2">
      <c r="A385" s="145" t="s">
        <v>2056</v>
      </c>
      <c r="C385" s="160"/>
      <c r="D385" s="169" t="s">
        <v>1701</v>
      </c>
      <c r="E385" s="160"/>
      <c r="F385" s="171">
        <v>1.9232681002784172E-3</v>
      </c>
      <c r="G385" s="164"/>
    </row>
    <row r="386" spans="1:7" ht="12.95" customHeight="1" x14ac:dyDescent="0.2">
      <c r="A386" s="145" t="s">
        <v>2057</v>
      </c>
      <c r="C386" s="160"/>
      <c r="D386" s="169" t="s">
        <v>1703</v>
      </c>
      <c r="E386" s="160"/>
      <c r="F386" s="171">
        <v>1.6675469436331183E-3</v>
      </c>
      <c r="G386" s="164"/>
    </row>
    <row r="387" spans="1:7" ht="12.95" customHeight="1" x14ac:dyDescent="0.2">
      <c r="A387" s="145" t="s">
        <v>2058</v>
      </c>
      <c r="C387" s="160"/>
      <c r="D387" s="169" t="s">
        <v>1680</v>
      </c>
      <c r="E387" s="160"/>
      <c r="F387" s="171">
        <v>1.6093588960132299E-3</v>
      </c>
      <c r="G387" s="164"/>
    </row>
    <row r="388" spans="1:7" ht="12.95" customHeight="1" x14ac:dyDescent="0.2">
      <c r="A388" s="145" t="s">
        <v>2059</v>
      </c>
      <c r="C388" s="160"/>
      <c r="D388" s="169" t="s">
        <v>1682</v>
      </c>
      <c r="E388" s="160"/>
      <c r="F388" s="171">
        <v>1.5649522280927889E-3</v>
      </c>
      <c r="G388" s="164"/>
    </row>
    <row r="389" spans="1:7" ht="12.95" customHeight="1" x14ac:dyDescent="0.2">
      <c r="A389" s="145" t="s">
        <v>2060</v>
      </c>
      <c r="C389" s="160"/>
      <c r="D389" s="169" t="s">
        <v>1684</v>
      </c>
      <c r="E389" s="160"/>
      <c r="F389" s="171">
        <v>1.5312644110496954E-3</v>
      </c>
      <c r="G389" s="164"/>
    </row>
    <row r="390" spans="1:7" ht="12.95" customHeight="1" x14ac:dyDescent="0.2">
      <c r="A390" s="145" t="s">
        <v>2061</v>
      </c>
      <c r="C390" s="160"/>
      <c r="D390" s="169" t="s">
        <v>1686</v>
      </c>
      <c r="E390" s="160"/>
      <c r="F390" s="171">
        <v>1.5020324217695858E-3</v>
      </c>
      <c r="G390" s="164"/>
    </row>
    <row r="391" spans="1:7" ht="12.95" customHeight="1" x14ac:dyDescent="0.2">
      <c r="A391" s="145" t="s">
        <v>2062</v>
      </c>
      <c r="C391" s="160"/>
      <c r="D391" s="169" t="s">
        <v>1688</v>
      </c>
      <c r="E391" s="160"/>
      <c r="F391" s="171">
        <v>1.4718088453361483E-3</v>
      </c>
      <c r="G391" s="164"/>
    </row>
    <row r="392" spans="1:7" ht="12.95" customHeight="1" x14ac:dyDescent="0.2">
      <c r="A392" s="145" t="s">
        <v>1689</v>
      </c>
      <c r="C392" s="160"/>
      <c r="D392" s="169"/>
      <c r="E392" s="160"/>
      <c r="F392" s="171"/>
      <c r="G392" s="164"/>
    </row>
    <row r="393" spans="1:7" ht="12.95" customHeight="1" x14ac:dyDescent="0.2">
      <c r="A393" s="145" t="s">
        <v>2063</v>
      </c>
      <c r="C393" s="160">
        <v>1972</v>
      </c>
      <c r="D393" s="169" t="s">
        <v>1691</v>
      </c>
      <c r="E393" s="160"/>
      <c r="F393" s="171">
        <v>1.2229759987314045E-3</v>
      </c>
      <c r="G393" s="164"/>
    </row>
    <row r="394" spans="1:7" ht="12.95" customHeight="1" x14ac:dyDescent="0.2">
      <c r="A394" s="145" t="s">
        <v>2064</v>
      </c>
      <c r="C394" s="160"/>
      <c r="D394" s="169" t="s">
        <v>1693</v>
      </c>
      <c r="E394" s="160"/>
      <c r="F394" s="171">
        <v>1.2093753893363574E-3</v>
      </c>
      <c r="G394" s="164"/>
    </row>
    <row r="395" spans="1:7" ht="12.95" customHeight="1" x14ac:dyDescent="0.2">
      <c r="A395" s="145" t="s">
        <v>2065</v>
      </c>
      <c r="C395" s="160"/>
      <c r="D395" s="169" t="s">
        <v>1695</v>
      </c>
      <c r="E395" s="160"/>
      <c r="F395" s="171">
        <v>1.1153332637147293E-3</v>
      </c>
      <c r="G395" s="164"/>
    </row>
    <row r="396" spans="1:7" ht="12.95" customHeight="1" x14ac:dyDescent="0.2">
      <c r="A396" s="145" t="s">
        <v>2066</v>
      </c>
      <c r="C396" s="160"/>
      <c r="D396" s="169" t="s">
        <v>1697</v>
      </c>
      <c r="E396" s="160"/>
      <c r="F396" s="171">
        <v>9.8391226876124848E-4</v>
      </c>
      <c r="G396" s="164"/>
    </row>
    <row r="397" spans="1:7" ht="12.95" customHeight="1" x14ac:dyDescent="0.2">
      <c r="A397" s="145" t="s">
        <v>2067</v>
      </c>
      <c r="C397" s="160"/>
      <c r="D397" s="169" t="s">
        <v>1699</v>
      </c>
      <c r="E397" s="160"/>
      <c r="F397" s="171">
        <v>9.6933593760732662E-4</v>
      </c>
      <c r="G397" s="164"/>
    </row>
    <row r="398" spans="1:7" ht="12.95" customHeight="1" x14ac:dyDescent="0.2">
      <c r="A398" s="145" t="s">
        <v>2068</v>
      </c>
      <c r="C398" s="160"/>
      <c r="D398" s="169" t="s">
        <v>1701</v>
      </c>
      <c r="E398" s="160"/>
      <c r="F398" s="171">
        <v>9.2565057398030792E-4</v>
      </c>
      <c r="G398" s="164"/>
    </row>
    <row r="399" spans="1:7" ht="12.95" customHeight="1" x14ac:dyDescent="0.2">
      <c r="A399" s="145" t="s">
        <v>2069</v>
      </c>
      <c r="C399" s="160"/>
      <c r="D399" s="169" t="s">
        <v>1703</v>
      </c>
      <c r="E399" s="160"/>
      <c r="F399" s="171">
        <v>8.7741580849382038E-4</v>
      </c>
      <c r="G399" s="164"/>
    </row>
    <row r="400" spans="1:7" ht="12.95" customHeight="1" x14ac:dyDescent="0.2">
      <c r="A400" s="145" t="s">
        <v>2070</v>
      </c>
      <c r="C400" s="160"/>
      <c r="D400" s="169" t="s">
        <v>1680</v>
      </c>
      <c r="E400" s="160"/>
      <c r="F400" s="171">
        <v>8.5557312668031098E-4</v>
      </c>
      <c r="G400" s="164"/>
    </row>
    <row r="401" spans="1:7" ht="12.95" customHeight="1" x14ac:dyDescent="0.2">
      <c r="A401" s="145" t="s">
        <v>2071</v>
      </c>
      <c r="C401" s="160"/>
      <c r="D401" s="169" t="s">
        <v>1682</v>
      </c>
      <c r="E401" s="160"/>
      <c r="F401" s="171">
        <v>8.2936349504354506E-4</v>
      </c>
      <c r="G401" s="164"/>
    </row>
    <row r="402" spans="1:7" ht="12.95" customHeight="1" x14ac:dyDescent="0.2">
      <c r="A402" s="145" t="s">
        <v>2072</v>
      </c>
      <c r="C402" s="160"/>
      <c r="D402" s="169" t="s">
        <v>1684</v>
      </c>
      <c r="E402" s="160"/>
      <c r="F402" s="171">
        <v>7.4551885170674216E-4</v>
      </c>
      <c r="G402" s="164"/>
    </row>
    <row r="403" spans="1:7" ht="12.95" customHeight="1" x14ac:dyDescent="0.2">
      <c r="A403" s="145" t="s">
        <v>2073</v>
      </c>
      <c r="C403" s="160"/>
      <c r="D403" s="169" t="s">
        <v>1686</v>
      </c>
      <c r="E403" s="160"/>
      <c r="F403" s="171">
        <v>6.9159237596015178E-4</v>
      </c>
      <c r="G403" s="164"/>
    </row>
    <row r="404" spans="1:7" ht="12.95" customHeight="1" x14ac:dyDescent="0.2">
      <c r="A404" s="145" t="s">
        <v>2074</v>
      </c>
      <c r="C404" s="160"/>
      <c r="D404" s="169" t="s">
        <v>1688</v>
      </c>
      <c r="E404" s="160"/>
      <c r="F404" s="171">
        <v>6.5656158500738005E-4</v>
      </c>
      <c r="G404" s="164"/>
    </row>
    <row r="405" spans="1:7" ht="12.95" customHeight="1" x14ac:dyDescent="0.2">
      <c r="A405" s="145" t="s">
        <v>1689</v>
      </c>
      <c r="C405" s="160"/>
      <c r="D405" s="169"/>
      <c r="E405" s="160"/>
      <c r="F405" s="171"/>
      <c r="G405" s="164"/>
    </row>
    <row r="406" spans="1:7" ht="12.95" customHeight="1" x14ac:dyDescent="0.2">
      <c r="A406" s="145" t="s">
        <v>2075</v>
      </c>
      <c r="C406" s="160">
        <v>1971</v>
      </c>
      <c r="D406" s="169" t="s">
        <v>1691</v>
      </c>
      <c r="E406" s="160"/>
      <c r="F406" s="172">
        <v>6.2811096640409279E-4</v>
      </c>
      <c r="G406" s="164"/>
    </row>
    <row r="407" spans="1:7" ht="12.95" customHeight="1" x14ac:dyDescent="0.2">
      <c r="A407" s="145" t="s">
        <v>2076</v>
      </c>
      <c r="C407" s="160"/>
      <c r="D407" s="169" t="s">
        <v>1693</v>
      </c>
      <c r="E407" s="160"/>
      <c r="F407" s="172">
        <v>5.8077656205282699E-4</v>
      </c>
      <c r="G407" s="164"/>
    </row>
    <row r="408" spans="1:7" ht="12.95" customHeight="1" x14ac:dyDescent="0.2">
      <c r="A408" s="145" t="s">
        <v>2077</v>
      </c>
      <c r="C408" s="160"/>
      <c r="D408" s="169" t="s">
        <v>1695</v>
      </c>
      <c r="E408" s="160"/>
      <c r="F408" s="172">
        <v>5.7442643792291446E-4</v>
      </c>
      <c r="G408" s="164"/>
    </row>
    <row r="409" spans="1:7" ht="12.95" customHeight="1" x14ac:dyDescent="0.2">
      <c r="A409" s="145" t="s">
        <v>2078</v>
      </c>
      <c r="C409" s="160"/>
      <c r="D409" s="169" t="s">
        <v>1697</v>
      </c>
      <c r="E409" s="160"/>
      <c r="F409" s="172">
        <v>5.3857064645857378E-4</v>
      </c>
      <c r="G409" s="164"/>
    </row>
    <row r="410" spans="1:7" ht="12.95" customHeight="1" x14ac:dyDescent="0.2">
      <c r="A410" s="145" t="s">
        <v>2079</v>
      </c>
      <c r="C410" s="160"/>
      <c r="D410" s="169" t="s">
        <v>1699</v>
      </c>
      <c r="E410" s="160"/>
      <c r="F410" s="172">
        <v>5.2631462924343964E-4</v>
      </c>
      <c r="G410" s="164"/>
    </row>
    <row r="411" spans="1:7" ht="12.95" customHeight="1" x14ac:dyDescent="0.2">
      <c r="A411" s="145" t="s">
        <v>2080</v>
      </c>
      <c r="C411" s="160"/>
      <c r="D411" s="169" t="s">
        <v>1701</v>
      </c>
      <c r="E411" s="160"/>
      <c r="F411" s="172">
        <v>5.1892532177683938E-4</v>
      </c>
      <c r="G411" s="164"/>
    </row>
    <row r="412" spans="1:7" ht="12.95" customHeight="1" x14ac:dyDescent="0.2">
      <c r="A412" s="145" t="s">
        <v>2081</v>
      </c>
      <c r="C412" s="160"/>
      <c r="D412" s="169" t="s">
        <v>1703</v>
      </c>
      <c r="E412" s="160"/>
      <c r="F412" s="172">
        <v>5.0795043516380502E-4</v>
      </c>
      <c r="G412" s="164"/>
    </row>
    <row r="413" spans="1:7" ht="12.95" customHeight="1" x14ac:dyDescent="0.2">
      <c r="A413" s="145" t="s">
        <v>2082</v>
      </c>
      <c r="C413" s="160"/>
      <c r="D413" s="169" t="s">
        <v>1680</v>
      </c>
      <c r="E413" s="160"/>
      <c r="F413" s="172">
        <v>4.9392146011852035E-4</v>
      </c>
      <c r="G413" s="164"/>
    </row>
    <row r="414" spans="1:7" ht="12.95" customHeight="1" x14ac:dyDescent="0.2">
      <c r="A414" s="145" t="s">
        <v>2083</v>
      </c>
      <c r="C414" s="160"/>
      <c r="D414" s="169" t="s">
        <v>1682</v>
      </c>
      <c r="E414" s="160"/>
      <c r="F414" s="172">
        <v>4.8598479654328306E-4</v>
      </c>
      <c r="G414" s="164"/>
    </row>
    <row r="415" spans="1:7" ht="12.95" customHeight="1" x14ac:dyDescent="0.2">
      <c r="A415" s="145" t="s">
        <v>2084</v>
      </c>
      <c r="C415" s="160"/>
      <c r="D415" s="169" t="s">
        <v>1684</v>
      </c>
      <c r="E415" s="160"/>
      <c r="F415" s="172">
        <v>4.8213743838837036E-4</v>
      </c>
      <c r="G415" s="164"/>
    </row>
    <row r="416" spans="1:7" ht="12.95" customHeight="1" x14ac:dyDescent="0.2">
      <c r="A416" s="145" t="s">
        <v>2085</v>
      </c>
      <c r="C416" s="160"/>
      <c r="D416" s="169" t="s">
        <v>1686</v>
      </c>
      <c r="E416" s="160"/>
      <c r="F416" s="172">
        <v>4.7717553627311704E-4</v>
      </c>
      <c r="G416" s="164"/>
    </row>
    <row r="417" spans="1:7" ht="12.95" customHeight="1" x14ac:dyDescent="0.2">
      <c r="A417" s="145" t="s">
        <v>2086</v>
      </c>
      <c r="C417" s="160"/>
      <c r="D417" s="169" t="s">
        <v>1688</v>
      </c>
      <c r="E417" s="160"/>
      <c r="F417" s="172">
        <v>4.6546687516661983E-4</v>
      </c>
      <c r="G417" s="164"/>
    </row>
    <row r="418" spans="1:7" ht="12.95" customHeight="1" x14ac:dyDescent="0.2">
      <c r="A418" s="145" t="s">
        <v>1689</v>
      </c>
      <c r="C418" s="160"/>
      <c r="D418" s="169"/>
      <c r="E418" s="160"/>
      <c r="F418" s="172"/>
      <c r="G418" s="164"/>
    </row>
    <row r="419" spans="1:7" ht="12.95" customHeight="1" x14ac:dyDescent="0.2">
      <c r="A419" s="145" t="s">
        <v>2087</v>
      </c>
      <c r="C419" s="160">
        <v>1970</v>
      </c>
      <c r="D419" s="169" t="s">
        <v>1691</v>
      </c>
      <c r="E419" s="160"/>
      <c r="F419" s="172">
        <v>4.6302360442081962E-4</v>
      </c>
      <c r="G419" s="164"/>
    </row>
    <row r="420" spans="1:7" ht="12.95" customHeight="1" x14ac:dyDescent="0.2">
      <c r="A420" s="145" t="s">
        <v>2088</v>
      </c>
      <c r="C420" s="160"/>
      <c r="D420" s="169" t="s">
        <v>1693</v>
      </c>
      <c r="E420" s="160"/>
      <c r="F420" s="172">
        <v>4.4231133196210426E-4</v>
      </c>
      <c r="G420" s="164"/>
    </row>
    <row r="421" spans="1:7" ht="12.95" customHeight="1" x14ac:dyDescent="0.2">
      <c r="A421" s="145" t="s">
        <v>2089</v>
      </c>
      <c r="C421" s="160"/>
      <c r="D421" s="169" t="s">
        <v>1695</v>
      </c>
      <c r="E421" s="160"/>
      <c r="F421" s="172">
        <v>4.3567166438341997E-4</v>
      </c>
      <c r="G421" s="164"/>
    </row>
    <row r="422" spans="1:7" ht="12.95" customHeight="1" x14ac:dyDescent="0.2">
      <c r="A422" s="145" t="s">
        <v>2090</v>
      </c>
      <c r="C422" s="160"/>
      <c r="D422" s="169" t="s">
        <v>1697</v>
      </c>
      <c r="E422" s="160"/>
      <c r="F422" s="172">
        <v>4.3188776780632014E-4</v>
      </c>
      <c r="G422" s="164"/>
    </row>
    <row r="423" spans="1:7" ht="12.95" customHeight="1" x14ac:dyDescent="0.2">
      <c r="A423" s="145" t="s">
        <v>2091</v>
      </c>
      <c r="C423" s="160"/>
      <c r="D423" s="169" t="s">
        <v>1699</v>
      </c>
      <c r="E423" s="160"/>
      <c r="F423" s="172">
        <v>4.2637850958242979E-4</v>
      </c>
      <c r="G423" s="164"/>
    </row>
    <row r="424" spans="1:7" ht="12.95" customHeight="1" x14ac:dyDescent="0.2">
      <c r="A424" s="145" t="s">
        <v>2092</v>
      </c>
      <c r="C424" s="160"/>
      <c r="D424" s="169" t="s">
        <v>1701</v>
      </c>
      <c r="E424" s="160"/>
      <c r="F424" s="172">
        <v>4.2460951810089265E-4</v>
      </c>
      <c r="G424" s="164"/>
    </row>
    <row r="425" spans="1:7" ht="12.95" customHeight="1" x14ac:dyDescent="0.2">
      <c r="A425" s="145" t="s">
        <v>2093</v>
      </c>
      <c r="C425" s="160"/>
      <c r="D425" s="169" t="s">
        <v>1703</v>
      </c>
      <c r="E425" s="160"/>
      <c r="F425" s="172">
        <v>4.203337942957423E-4</v>
      </c>
      <c r="G425" s="164"/>
    </row>
    <row r="426" spans="1:7" ht="12.95" customHeight="1" x14ac:dyDescent="0.2">
      <c r="A426" s="145" t="s">
        <v>2094</v>
      </c>
      <c r="C426" s="160"/>
      <c r="D426" s="169" t="s">
        <v>1680</v>
      </c>
      <c r="E426" s="160"/>
      <c r="F426" s="172">
        <v>4.1702189320362673E-4</v>
      </c>
      <c r="G426" s="164"/>
    </row>
    <row r="427" spans="1:7" ht="12.95" customHeight="1" x14ac:dyDescent="0.2">
      <c r="A427" s="145" t="s">
        <v>2095</v>
      </c>
      <c r="C427" s="160"/>
      <c r="D427" s="169" t="s">
        <v>1682</v>
      </c>
      <c r="E427" s="160"/>
      <c r="F427" s="172">
        <v>4.0992609553441151E-4</v>
      </c>
      <c r="G427" s="164"/>
    </row>
    <row r="428" spans="1:7" ht="12.95" customHeight="1" x14ac:dyDescent="0.2">
      <c r="A428" s="145" t="s">
        <v>2096</v>
      </c>
      <c r="C428" s="160"/>
      <c r="D428" s="169" t="s">
        <v>1684</v>
      </c>
      <c r="E428" s="160"/>
      <c r="F428" s="172">
        <v>4.0481347217185231E-4</v>
      </c>
      <c r="G428" s="164"/>
    </row>
    <row r="429" spans="1:7" ht="12.95" customHeight="1" x14ac:dyDescent="0.2">
      <c r="A429" s="145" t="s">
        <v>2097</v>
      </c>
      <c r="C429" s="160"/>
      <c r="D429" s="169" t="s">
        <v>1686</v>
      </c>
      <c r="E429" s="160"/>
      <c r="F429" s="172">
        <v>3.9828089600572739E-4</v>
      </c>
      <c r="G429" s="164"/>
    </row>
    <row r="430" spans="1:7" ht="12.95" customHeight="1" x14ac:dyDescent="0.2">
      <c r="A430" s="145" t="s">
        <v>2098</v>
      </c>
      <c r="C430" s="160"/>
      <c r="D430" s="169" t="s">
        <v>1688</v>
      </c>
      <c r="E430" s="160"/>
      <c r="F430" s="172">
        <v>3.9344195069748668E-4</v>
      </c>
      <c r="G430" s="164"/>
    </row>
    <row r="431" spans="1:7" ht="12.95" customHeight="1" x14ac:dyDescent="0.2">
      <c r="A431" s="145" t="s">
        <v>1689</v>
      </c>
      <c r="C431" s="160"/>
      <c r="D431" s="169"/>
      <c r="E431" s="160"/>
      <c r="F431" s="172"/>
      <c r="G431" s="164"/>
    </row>
    <row r="432" spans="1:7" ht="12.95" customHeight="1" x14ac:dyDescent="0.2">
      <c r="A432" s="145" t="s">
        <v>2099</v>
      </c>
      <c r="C432" s="160">
        <v>1969</v>
      </c>
      <c r="D432" s="169" t="s">
        <v>1691</v>
      </c>
      <c r="E432" s="160"/>
      <c r="F432" s="172">
        <v>3.8289542973469007E-4</v>
      </c>
      <c r="G432" s="164"/>
    </row>
    <row r="433" spans="1:7" ht="12.95" customHeight="1" x14ac:dyDescent="0.2">
      <c r="A433" s="145" t="s">
        <v>2100</v>
      </c>
      <c r="C433" s="160"/>
      <c r="D433" s="169" t="s">
        <v>1693</v>
      </c>
      <c r="E433" s="160"/>
      <c r="F433" s="172">
        <v>3.7988893748579943E-4</v>
      </c>
      <c r="G433" s="164"/>
    </row>
    <row r="434" spans="1:7" ht="12.95" customHeight="1" x14ac:dyDescent="0.2">
      <c r="A434" s="145" t="s">
        <v>2101</v>
      </c>
      <c r="C434" s="160"/>
      <c r="D434" s="169" t="s">
        <v>1695</v>
      </c>
      <c r="E434" s="160"/>
      <c r="F434" s="172">
        <v>3.783301624807679E-4</v>
      </c>
      <c r="G434" s="164"/>
    </row>
    <row r="435" spans="1:7" ht="12.95" customHeight="1" x14ac:dyDescent="0.2">
      <c r="A435" s="145" t="s">
        <v>2102</v>
      </c>
      <c r="C435" s="160"/>
      <c r="D435" s="169" t="s">
        <v>1697</v>
      </c>
      <c r="E435" s="160"/>
      <c r="F435" s="172">
        <v>3.7027054209851784E-4</v>
      </c>
      <c r="G435" s="164"/>
    </row>
    <row r="436" spans="1:7" ht="12.95" customHeight="1" x14ac:dyDescent="0.2">
      <c r="A436" s="145" t="s">
        <v>2103</v>
      </c>
      <c r="C436" s="160"/>
      <c r="D436" s="169" t="s">
        <v>1699</v>
      </c>
      <c r="E436" s="160"/>
      <c r="F436" s="172">
        <v>3.6892594991860507E-4</v>
      </c>
      <c r="G436" s="164"/>
    </row>
    <row r="437" spans="1:7" ht="12.95" customHeight="1" x14ac:dyDescent="0.2">
      <c r="A437" s="145" t="s">
        <v>2104</v>
      </c>
      <c r="C437" s="160"/>
      <c r="D437" s="169" t="s">
        <v>1701</v>
      </c>
      <c r="E437" s="160"/>
      <c r="F437" s="172">
        <v>3.6597895289891422E-4</v>
      </c>
      <c r="G437" s="164"/>
    </row>
    <row r="438" spans="1:7" ht="12.95" customHeight="1" x14ac:dyDescent="0.2">
      <c r="A438" s="145" t="s">
        <v>2105</v>
      </c>
      <c r="C438" s="160"/>
      <c r="D438" s="169" t="s">
        <v>1703</v>
      </c>
      <c r="E438" s="160"/>
      <c r="F438" s="172">
        <v>3.6049745911531704E-4</v>
      </c>
      <c r="G438" s="164"/>
    </row>
    <row r="439" spans="1:7" ht="12.95" customHeight="1" x14ac:dyDescent="0.2">
      <c r="A439" s="145" t="s">
        <v>2106</v>
      </c>
      <c r="C439" s="160"/>
      <c r="D439" s="169" t="s">
        <v>1680</v>
      </c>
      <c r="E439" s="160"/>
      <c r="F439" s="172">
        <v>3.57828106498558E-4</v>
      </c>
      <c r="G439" s="164"/>
    </row>
    <row r="440" spans="1:7" ht="12.95" customHeight="1" x14ac:dyDescent="0.2">
      <c r="A440" s="145" t="s">
        <v>2107</v>
      </c>
      <c r="C440" s="160"/>
      <c r="D440" s="169" t="s">
        <v>1682</v>
      </c>
      <c r="E440" s="160"/>
      <c r="F440" s="172">
        <v>3.5877606381713961E-4</v>
      </c>
      <c r="G440" s="164"/>
    </row>
    <row r="441" spans="1:7" ht="12.95" customHeight="1" x14ac:dyDescent="0.2">
      <c r="A441" s="145" t="s">
        <v>2108</v>
      </c>
      <c r="C441" s="160"/>
      <c r="D441" s="169" t="s">
        <v>1684</v>
      </c>
      <c r="E441" s="160"/>
      <c r="F441" s="172">
        <v>3.4929649063132384E-4</v>
      </c>
      <c r="G441" s="164"/>
    </row>
    <row r="442" spans="1:7" ht="12.95" customHeight="1" x14ac:dyDescent="0.2">
      <c r="A442" s="145" t="s">
        <v>2109</v>
      </c>
      <c r="C442" s="160"/>
      <c r="D442" s="169" t="s">
        <v>1686</v>
      </c>
      <c r="E442" s="160"/>
      <c r="F442" s="172">
        <v>3.4195477934808325E-4</v>
      </c>
      <c r="G442" s="164"/>
    </row>
    <row r="443" spans="1:7" ht="12.95" customHeight="1" x14ac:dyDescent="0.2">
      <c r="A443" s="145" t="s">
        <v>2110</v>
      </c>
      <c r="C443" s="160"/>
      <c r="D443" s="169" t="s">
        <v>1688</v>
      </c>
      <c r="E443" s="160"/>
      <c r="F443" s="172">
        <v>3.3835333480719592E-4</v>
      </c>
      <c r="G443" s="164"/>
    </row>
    <row r="444" spans="1:7" ht="12.95" customHeight="1" x14ac:dyDescent="0.2">
      <c r="A444" s="145" t="s">
        <v>1689</v>
      </c>
      <c r="C444" s="160"/>
      <c r="D444" s="169"/>
      <c r="E444" s="160"/>
      <c r="F444" s="172"/>
      <c r="G444" s="164"/>
    </row>
    <row r="445" spans="1:7" ht="12.95" customHeight="1" x14ac:dyDescent="0.2">
      <c r="A445" s="145" t="s">
        <v>2111</v>
      </c>
      <c r="C445" s="160">
        <v>1968</v>
      </c>
      <c r="D445" s="169" t="s">
        <v>1691</v>
      </c>
      <c r="E445" s="160"/>
      <c r="F445" s="172">
        <v>3.3433939001052411E-4</v>
      </c>
      <c r="G445" s="164"/>
    </row>
    <row r="446" spans="1:7" ht="12.95" customHeight="1" x14ac:dyDescent="0.2">
      <c r="A446" s="145" t="s">
        <v>2112</v>
      </c>
      <c r="C446" s="160"/>
      <c r="D446" s="169" t="s">
        <v>1693</v>
      </c>
      <c r="E446" s="160"/>
      <c r="F446" s="172">
        <v>3.2817171791682396E-4</v>
      </c>
      <c r="G446" s="164"/>
    </row>
    <row r="447" spans="1:7" ht="12.95" customHeight="1" x14ac:dyDescent="0.2">
      <c r="A447" s="145" t="s">
        <v>2158</v>
      </c>
      <c r="C447" s="160"/>
      <c r="D447" s="169" t="s">
        <v>1695</v>
      </c>
      <c r="E447" s="160"/>
      <c r="F447" s="172">
        <v>3.2864371340180805E-4</v>
      </c>
      <c r="G447" s="164"/>
    </row>
    <row r="448" spans="1:7" ht="12.95" customHeight="1" x14ac:dyDescent="0.2">
      <c r="A448" s="145" t="s">
        <v>2159</v>
      </c>
      <c r="C448" s="160"/>
      <c r="D448" s="169" t="s">
        <v>1697</v>
      </c>
      <c r="E448" s="160"/>
      <c r="F448" s="172">
        <v>3.2206354105232342E-4</v>
      </c>
      <c r="G448" s="164"/>
    </row>
    <row r="449" spans="1:7" ht="12.95" customHeight="1" x14ac:dyDescent="0.2">
      <c r="A449" s="145" t="s">
        <v>2160</v>
      </c>
      <c r="C449" s="160"/>
      <c r="D449" s="169" t="s">
        <v>1699</v>
      </c>
      <c r="E449" s="160"/>
      <c r="F449" s="172">
        <v>3.2543493737363866E-4</v>
      </c>
      <c r="G449" s="164"/>
    </row>
    <row r="450" spans="1:7" ht="12.95" customHeight="1" x14ac:dyDescent="0.2">
      <c r="A450" s="145" t="s">
        <v>2161</v>
      </c>
      <c r="C450" s="160"/>
      <c r="D450" s="169" t="s">
        <v>1701</v>
      </c>
      <c r="E450" s="160"/>
      <c r="F450" s="172">
        <v>3.3100765717534206E-4</v>
      </c>
      <c r="G450" s="164"/>
    </row>
    <row r="451" spans="1:7" ht="12.95" customHeight="1" x14ac:dyDescent="0.2">
      <c r="A451" s="145" t="s">
        <v>2162</v>
      </c>
      <c r="C451" s="160"/>
      <c r="D451" s="169" t="s">
        <v>1703</v>
      </c>
      <c r="E451" s="160"/>
      <c r="F451" s="172">
        <v>3.2906811270343248E-4</v>
      </c>
      <c r="G451" s="164"/>
    </row>
    <row r="452" spans="1:7" ht="12.95" customHeight="1" x14ac:dyDescent="0.2">
      <c r="A452" s="145" t="s">
        <v>2163</v>
      </c>
      <c r="C452" s="160"/>
      <c r="D452" s="169" t="s">
        <v>1680</v>
      </c>
      <c r="E452" s="160"/>
      <c r="F452" s="172">
        <v>2.8983695856916319E-4</v>
      </c>
      <c r="G452" s="164"/>
    </row>
    <row r="453" spans="1:7" ht="12.95" customHeight="1" x14ac:dyDescent="0.2">
      <c r="A453" s="145" t="s">
        <v>2164</v>
      </c>
      <c r="C453" s="160"/>
      <c r="D453" s="169" t="s">
        <v>1682</v>
      </c>
      <c r="E453" s="160"/>
      <c r="F453" s="172">
        <v>2.7002504724566963E-4</v>
      </c>
      <c r="G453" s="164"/>
    </row>
    <row r="454" spans="1:7" ht="12.95" customHeight="1" x14ac:dyDescent="0.2">
      <c r="A454" s="145" t="s">
        <v>2165</v>
      </c>
      <c r="C454" s="160"/>
      <c r="D454" s="169" t="s">
        <v>1684</v>
      </c>
      <c r="E454" s="160"/>
      <c r="F454" s="172">
        <v>2.6052960866540065E-4</v>
      </c>
      <c r="G454" s="164"/>
    </row>
    <row r="455" spans="1:7" ht="12.95" customHeight="1" x14ac:dyDescent="0.2">
      <c r="A455" s="145" t="s">
        <v>2166</v>
      </c>
      <c r="C455" s="160"/>
      <c r="D455" s="169" t="s">
        <v>1686</v>
      </c>
      <c r="E455" s="160"/>
      <c r="F455" s="172">
        <v>2.4857900029349149E-4</v>
      </c>
      <c r="G455" s="164"/>
    </row>
    <row r="456" spans="1:7" ht="12.95" customHeight="1" x14ac:dyDescent="0.2">
      <c r="A456" s="145" t="s">
        <v>2167</v>
      </c>
      <c r="C456" s="160"/>
      <c r="D456" s="169" t="s">
        <v>1688</v>
      </c>
      <c r="E456" s="160"/>
      <c r="F456" s="172">
        <v>2.3313403879325446E-4</v>
      </c>
      <c r="G456" s="164"/>
    </row>
    <row r="457" spans="1:7" ht="12.95" customHeight="1" x14ac:dyDescent="0.2">
      <c r="A457" s="145" t="s">
        <v>1689</v>
      </c>
      <c r="C457" s="160"/>
      <c r="D457" s="169"/>
      <c r="E457" s="160"/>
      <c r="F457" s="172"/>
      <c r="G457" s="164"/>
    </row>
    <row r="458" spans="1:7" ht="12.95" customHeight="1" x14ac:dyDescent="0.2">
      <c r="A458" s="145" t="s">
        <v>2168</v>
      </c>
      <c r="C458" s="160">
        <v>1967</v>
      </c>
      <c r="D458" s="169" t="s">
        <v>1691</v>
      </c>
      <c r="E458" s="160"/>
      <c r="F458" s="172">
        <v>2.0101851407126697E-4</v>
      </c>
      <c r="G458" s="164"/>
    </row>
    <row r="459" spans="1:7" ht="12.95" customHeight="1" x14ac:dyDescent="0.2">
      <c r="A459" s="145" t="s">
        <v>2169</v>
      </c>
      <c r="C459" s="160"/>
      <c r="D459" s="169" t="s">
        <v>1693</v>
      </c>
      <c r="E459" s="160"/>
      <c r="F459" s="172">
        <v>1.7052125958351075E-4</v>
      </c>
      <c r="G459" s="164"/>
    </row>
    <row r="460" spans="1:7" ht="12.95" customHeight="1" x14ac:dyDescent="0.2">
      <c r="A460" s="145" t="s">
        <v>2170</v>
      </c>
      <c r="C460" s="160"/>
      <c r="D460" s="169" t="s">
        <v>1695</v>
      </c>
      <c r="E460" s="160"/>
      <c r="F460" s="172">
        <v>1.6418700084805147E-4</v>
      </c>
      <c r="G460" s="164"/>
    </row>
    <row r="461" spans="1:7" ht="12.95" customHeight="1" x14ac:dyDescent="0.2">
      <c r="A461" s="145" t="s">
        <v>2171</v>
      </c>
      <c r="C461" s="160"/>
      <c r="D461" s="169" t="s">
        <v>1697</v>
      </c>
      <c r="E461" s="160"/>
      <c r="F461" s="172">
        <v>1.5626620266726734E-4</v>
      </c>
      <c r="G461" s="164"/>
    </row>
    <row r="462" spans="1:7" ht="12.95" customHeight="1" x14ac:dyDescent="0.2">
      <c r="A462" s="145" t="s">
        <v>2172</v>
      </c>
      <c r="C462" s="160"/>
      <c r="D462" s="169" t="s">
        <v>1699</v>
      </c>
      <c r="E462" s="160"/>
      <c r="F462" s="172">
        <v>1.4347472838933606E-4</v>
      </c>
      <c r="G462" s="164"/>
    </row>
    <row r="463" spans="1:7" ht="12.95" customHeight="1" x14ac:dyDescent="0.2">
      <c r="A463" s="145" t="s">
        <v>2173</v>
      </c>
      <c r="C463" s="160"/>
      <c r="D463" s="169" t="s">
        <v>1701</v>
      </c>
      <c r="E463" s="160"/>
      <c r="F463" s="172">
        <v>1.3482015571508922E-4</v>
      </c>
      <c r="G463" s="164"/>
    </row>
    <row r="464" spans="1:7" ht="12.95" customHeight="1" x14ac:dyDescent="0.2">
      <c r="A464" s="145" t="s">
        <v>2174</v>
      </c>
      <c r="C464" s="160"/>
      <c r="D464" s="169" t="s">
        <v>1703</v>
      </c>
      <c r="E464" s="160"/>
      <c r="F464" s="172">
        <v>1.1633697117705515E-4</v>
      </c>
      <c r="G464" s="164"/>
    </row>
    <row r="465" spans="1:7" ht="12.95" customHeight="1" x14ac:dyDescent="0.2">
      <c r="A465" s="145" t="s">
        <v>2175</v>
      </c>
      <c r="C465" s="160"/>
      <c r="D465" s="169" t="s">
        <v>1680</v>
      </c>
      <c r="E465" s="160"/>
      <c r="F465" s="172">
        <v>1.0858275963803014E-4</v>
      </c>
      <c r="G465" s="164"/>
    </row>
    <row r="466" spans="1:7" ht="12.95" customHeight="1" x14ac:dyDescent="0.2">
      <c r="A466" s="145" t="s">
        <v>2176</v>
      </c>
      <c r="C466" s="160"/>
      <c r="D466" s="169" t="s">
        <v>1682</v>
      </c>
      <c r="E466" s="160"/>
      <c r="F466" s="172">
        <v>1.0777362452091447E-4</v>
      </c>
      <c r="G466" s="164"/>
    </row>
    <row r="467" spans="1:7" ht="12.95" customHeight="1" x14ac:dyDescent="0.2">
      <c r="A467" s="145" t="s">
        <v>2177</v>
      </c>
      <c r="C467" s="160"/>
      <c r="D467" s="169" t="s">
        <v>1684</v>
      </c>
      <c r="E467" s="160"/>
      <c r="F467" s="172">
        <v>1.0517963252780843E-4</v>
      </c>
      <c r="G467" s="164"/>
    </row>
    <row r="468" spans="1:7" ht="12.95" customHeight="1" x14ac:dyDescent="0.2">
      <c r="A468" s="145" t="s">
        <v>2178</v>
      </c>
      <c r="C468" s="160"/>
      <c r="D468" s="169" t="s">
        <v>1686</v>
      </c>
      <c r="E468" s="160"/>
      <c r="F468" s="172">
        <v>9.9912321569330031E-5</v>
      </c>
      <c r="G468" s="164"/>
    </row>
    <row r="469" spans="1:7" ht="12.95" customHeight="1" x14ac:dyDescent="0.2">
      <c r="A469" s="145" t="s">
        <v>2179</v>
      </c>
      <c r="C469" s="160"/>
      <c r="D469" s="169" t="s">
        <v>1688</v>
      </c>
      <c r="E469" s="160"/>
      <c r="F469" s="172">
        <v>8.9869526880423991E-5</v>
      </c>
      <c r="G469" s="164"/>
    </row>
    <row r="470" spans="1:7" ht="12.95" customHeight="1" x14ac:dyDescent="0.2">
      <c r="A470" s="145" t="s">
        <v>1689</v>
      </c>
      <c r="C470" s="160"/>
      <c r="D470" s="169"/>
      <c r="E470" s="160"/>
      <c r="F470" s="172"/>
      <c r="G470" s="164"/>
    </row>
    <row r="471" spans="1:7" ht="12.95" customHeight="1" x14ac:dyDescent="0.2">
      <c r="A471" s="145" t="s">
        <v>2180</v>
      </c>
      <c r="C471" s="160">
        <v>1966</v>
      </c>
      <c r="D471" s="169" t="s">
        <v>1691</v>
      </c>
      <c r="E471" s="160"/>
      <c r="F471" s="172">
        <v>8.5213033608395661E-5</v>
      </c>
      <c r="G471" s="164"/>
    </row>
    <row r="472" spans="1:7" ht="12.95" customHeight="1" x14ac:dyDescent="0.2">
      <c r="A472" s="145" t="s">
        <v>2181</v>
      </c>
      <c r="C472" s="160"/>
      <c r="D472" s="169" t="s">
        <v>1693</v>
      </c>
      <c r="E472" s="160"/>
      <c r="F472" s="172">
        <v>7.9382501146826965E-5</v>
      </c>
      <c r="G472" s="164"/>
    </row>
    <row r="473" spans="1:7" ht="12.95" customHeight="1" x14ac:dyDescent="0.2">
      <c r="A473" s="145" t="s">
        <v>2182</v>
      </c>
      <c r="C473" s="160"/>
      <c r="D473" s="169" t="s">
        <v>1695</v>
      </c>
      <c r="E473" s="160"/>
      <c r="F473" s="172">
        <v>7.7795961701502162E-5</v>
      </c>
      <c r="G473" s="164"/>
    </row>
    <row r="474" spans="1:7" ht="12.95" customHeight="1" x14ac:dyDescent="0.2">
      <c r="A474" s="145" t="s">
        <v>2183</v>
      </c>
      <c r="C474" s="160"/>
      <c r="D474" s="169" t="s">
        <v>1697</v>
      </c>
      <c r="E474" s="160"/>
      <c r="F474" s="172">
        <v>7.5352690955701949E-5</v>
      </c>
      <c r="G474" s="164"/>
    </row>
    <row r="475" spans="1:7" ht="12.95" customHeight="1" x14ac:dyDescent="0.2">
      <c r="A475" s="145" t="s">
        <v>2184</v>
      </c>
      <c r="C475" s="160"/>
      <c r="D475" s="169" t="s">
        <v>1699</v>
      </c>
      <c r="E475" s="160"/>
      <c r="F475" s="172">
        <v>7.3413146483792364E-5</v>
      </c>
      <c r="G475" s="164"/>
    </row>
    <row r="476" spans="1:7" ht="12.95" customHeight="1" x14ac:dyDescent="0.2">
      <c r="A476" s="145" t="s">
        <v>2185</v>
      </c>
      <c r="C476" s="160"/>
      <c r="D476" s="169" t="s">
        <v>1701</v>
      </c>
      <c r="E476" s="160"/>
      <c r="F476" s="172">
        <v>7.1521198195242534E-5</v>
      </c>
      <c r="G476" s="164"/>
    </row>
    <row r="477" spans="1:7" ht="12.95" customHeight="1" x14ac:dyDescent="0.2">
      <c r="A477" s="145" t="s">
        <v>2186</v>
      </c>
      <c r="C477" s="160"/>
      <c r="D477" s="169" t="s">
        <v>1703</v>
      </c>
      <c r="E477" s="160"/>
      <c r="F477" s="172">
        <v>7.06922313350603E-5</v>
      </c>
      <c r="G477" s="164"/>
    </row>
    <row r="478" spans="1:7" ht="12.95" customHeight="1" x14ac:dyDescent="0.2">
      <c r="A478" s="145" t="s">
        <v>2187</v>
      </c>
      <c r="C478" s="160"/>
      <c r="D478" s="169" t="s">
        <v>1680</v>
      </c>
      <c r="E478" s="160"/>
      <c r="F478" s="172">
        <v>6.5559776229434544E-5</v>
      </c>
      <c r="G478" s="164"/>
    </row>
    <row r="479" spans="1:7" ht="12.95" customHeight="1" x14ac:dyDescent="0.2">
      <c r="A479" s="145" t="s">
        <v>2188</v>
      </c>
      <c r="C479" s="160"/>
      <c r="D479" s="169" t="s">
        <v>1682</v>
      </c>
      <c r="E479" s="160"/>
      <c r="F479" s="172">
        <v>6.4599919865013027E-5</v>
      </c>
      <c r="G479" s="164"/>
    </row>
    <row r="480" spans="1:7" ht="12.95" customHeight="1" x14ac:dyDescent="0.2">
      <c r="A480" s="145" t="s">
        <v>2189</v>
      </c>
      <c r="C480" s="160"/>
      <c r="D480" s="169" t="s">
        <v>1684</v>
      </c>
      <c r="E480" s="160"/>
      <c r="F480" s="172">
        <v>6.1716384423135187E-5</v>
      </c>
      <c r="G480" s="164"/>
    </row>
    <row r="481" spans="1:7" ht="12.95" customHeight="1" x14ac:dyDescent="0.2">
      <c r="A481" s="145" t="s">
        <v>2190</v>
      </c>
      <c r="C481" s="160"/>
      <c r="D481" s="169" t="s">
        <v>1686</v>
      </c>
      <c r="E481" s="160"/>
      <c r="F481" s="172">
        <v>6.0173474812556807E-5</v>
      </c>
      <c r="G481" s="164"/>
    </row>
    <row r="482" spans="1:7" ht="12.95" customHeight="1" x14ac:dyDescent="0.2">
      <c r="A482" s="145" t="s">
        <v>2191</v>
      </c>
      <c r="C482" s="160"/>
      <c r="D482" s="169" t="s">
        <v>1688</v>
      </c>
      <c r="E482" s="160"/>
      <c r="F482" s="172">
        <v>5.8785252797897592E-5</v>
      </c>
      <c r="G482" s="164"/>
    </row>
    <row r="483" spans="1:7" ht="12.95" customHeight="1" x14ac:dyDescent="0.2">
      <c r="A483" s="145" t="s">
        <v>1689</v>
      </c>
      <c r="C483" s="160"/>
      <c r="D483" s="169"/>
      <c r="E483" s="160"/>
      <c r="F483" s="172"/>
      <c r="G483" s="164"/>
    </row>
    <row r="484" spans="1:7" ht="12.95" customHeight="1" x14ac:dyDescent="0.2">
      <c r="A484" s="145" t="s">
        <v>2192</v>
      </c>
      <c r="C484" s="160">
        <v>1965</v>
      </c>
      <c r="D484" s="169" t="s">
        <v>1691</v>
      </c>
      <c r="E484" s="160"/>
      <c r="F484" s="172">
        <v>5.704402575665361E-5</v>
      </c>
      <c r="G484" s="164"/>
    </row>
    <row r="485" spans="1:7" ht="12.95" customHeight="1" x14ac:dyDescent="0.2">
      <c r="A485" s="145" t="s">
        <v>2193</v>
      </c>
      <c r="C485" s="160"/>
      <c r="D485" s="169" t="s">
        <v>1693</v>
      </c>
      <c r="E485" s="160"/>
      <c r="F485" s="172">
        <v>5.066613718644787E-5</v>
      </c>
      <c r="G485" s="164"/>
    </row>
    <row r="486" spans="1:7" ht="12.95" customHeight="1" x14ac:dyDescent="0.2">
      <c r="A486" s="145" t="s">
        <v>2194</v>
      </c>
      <c r="C486" s="160"/>
      <c r="D486" s="169" t="s">
        <v>1695</v>
      </c>
      <c r="E486" s="160"/>
      <c r="F486" s="172">
        <v>4.7048827251107298E-5</v>
      </c>
      <c r="G486" s="164"/>
    </row>
    <row r="487" spans="1:7" ht="12.95" customHeight="1" x14ac:dyDescent="0.2">
      <c r="A487" s="145" t="s">
        <v>2195</v>
      </c>
      <c r="C487" s="160"/>
      <c r="D487" s="169" t="s">
        <v>1697</v>
      </c>
      <c r="E487" s="160"/>
      <c r="F487" s="172">
        <v>4.5188609751463949E-5</v>
      </c>
      <c r="G487" s="164"/>
    </row>
    <row r="488" spans="1:7" ht="12.95" customHeight="1" x14ac:dyDescent="0.2">
      <c r="A488" s="145" t="s">
        <v>2196</v>
      </c>
      <c r="C488" s="160"/>
      <c r="D488" s="169" t="s">
        <v>1699</v>
      </c>
      <c r="E488" s="160"/>
      <c r="F488" s="172">
        <v>4.1662525834229561E-5</v>
      </c>
      <c r="G488" s="164"/>
    </row>
    <row r="489" spans="1:7" ht="12.95" customHeight="1" x14ac:dyDescent="0.2">
      <c r="A489" s="145" t="s">
        <v>2197</v>
      </c>
      <c r="C489" s="160"/>
      <c r="D489" s="169" t="s">
        <v>1701</v>
      </c>
      <c r="E489" s="160"/>
      <c r="F489" s="172">
        <v>3.9175625253682918E-5</v>
      </c>
      <c r="G489" s="164"/>
    </row>
    <row r="490" spans="1:7" ht="12.95" customHeight="1" x14ac:dyDescent="0.2">
      <c r="A490" s="145" t="s">
        <v>2198</v>
      </c>
      <c r="C490" s="160"/>
      <c r="D490" s="169" t="s">
        <v>1703</v>
      </c>
      <c r="E490" s="160"/>
      <c r="F490" s="172">
        <v>3.7985720669689306E-5</v>
      </c>
      <c r="G490" s="164"/>
    </row>
    <row r="491" spans="1:7" ht="12.95" customHeight="1" x14ac:dyDescent="0.2">
      <c r="A491" s="145" t="s">
        <v>2199</v>
      </c>
      <c r="C491" s="160"/>
      <c r="D491" s="169" t="s">
        <v>1680</v>
      </c>
      <c r="E491" s="160"/>
      <c r="F491" s="172">
        <v>3.5482954694689409E-5</v>
      </c>
      <c r="G491" s="164"/>
    </row>
    <row r="492" spans="1:7" ht="12.95" customHeight="1" x14ac:dyDescent="0.2">
      <c r="A492" s="145" t="s">
        <v>2200</v>
      </c>
      <c r="C492" s="160"/>
      <c r="D492" s="169" t="s">
        <v>1682</v>
      </c>
      <c r="E492" s="160"/>
      <c r="F492" s="172">
        <v>3.4705550366480262E-5</v>
      </c>
      <c r="G492" s="164"/>
    </row>
    <row r="493" spans="1:7" ht="12.95" customHeight="1" x14ac:dyDescent="0.2">
      <c r="A493" s="145" t="s">
        <v>2201</v>
      </c>
      <c r="C493" s="160"/>
      <c r="D493" s="169" t="s">
        <v>1684</v>
      </c>
      <c r="E493" s="160"/>
      <c r="F493" s="172">
        <v>3.3912280643817853E-5</v>
      </c>
      <c r="G493" s="164"/>
    </row>
    <row r="494" spans="1:7" ht="12.95" customHeight="1" x14ac:dyDescent="0.2">
      <c r="A494" s="145" t="s">
        <v>2202</v>
      </c>
      <c r="C494" s="160"/>
      <c r="D494" s="169" t="s">
        <v>1686</v>
      </c>
      <c r="E494" s="160"/>
      <c r="F494" s="172">
        <v>3.2436798959665773E-5</v>
      </c>
      <c r="G494" s="164"/>
    </row>
    <row r="495" spans="1:7" ht="12.95" customHeight="1" x14ac:dyDescent="0.2">
      <c r="A495" s="145" t="s">
        <v>2203</v>
      </c>
      <c r="C495" s="160"/>
      <c r="D495" s="169" t="s">
        <v>1688</v>
      </c>
      <c r="E495" s="160"/>
      <c r="F495" s="172">
        <v>3.135001943961828E-5</v>
      </c>
      <c r="G495" s="164"/>
    </row>
    <row r="496" spans="1:7" ht="12.95" customHeight="1" x14ac:dyDescent="0.2">
      <c r="A496" s="145" t="s">
        <v>1689</v>
      </c>
      <c r="C496" s="160"/>
      <c r="D496" s="169"/>
      <c r="E496" s="160"/>
      <c r="F496" s="172"/>
      <c r="G496" s="164"/>
    </row>
    <row r="497" spans="1:7" ht="12.95" customHeight="1" x14ac:dyDescent="0.2">
      <c r="A497" s="145" t="s">
        <v>2204</v>
      </c>
      <c r="C497" s="160">
        <v>1964</v>
      </c>
      <c r="D497" s="169" t="s">
        <v>1691</v>
      </c>
      <c r="E497" s="160"/>
      <c r="F497" s="172">
        <v>3.0342566891837019E-5</v>
      </c>
      <c r="G497" s="164"/>
    </row>
    <row r="498" spans="1:7" ht="12.95" customHeight="1" x14ac:dyDescent="0.2">
      <c r="A498" s="145" t="s">
        <v>2205</v>
      </c>
      <c r="C498" s="160"/>
      <c r="D498" s="169" t="s">
        <v>1693</v>
      </c>
      <c r="E498" s="160"/>
      <c r="F498" s="172">
        <v>2.8851219813231699E-5</v>
      </c>
      <c r="G498" s="164"/>
    </row>
    <row r="499" spans="1:7" ht="12.95" customHeight="1" x14ac:dyDescent="0.2">
      <c r="A499" s="145" t="s">
        <v>2206</v>
      </c>
      <c r="C499" s="160"/>
      <c r="D499" s="169" t="s">
        <v>1695</v>
      </c>
      <c r="E499" s="160"/>
      <c r="F499" s="172">
        <v>2.8089680879475795E-5</v>
      </c>
      <c r="G499" s="164"/>
    </row>
    <row r="500" spans="1:7" ht="12.95" customHeight="1" x14ac:dyDescent="0.2">
      <c r="A500" s="145" t="s">
        <v>2207</v>
      </c>
      <c r="C500" s="160"/>
      <c r="D500" s="169" t="s">
        <v>1697</v>
      </c>
      <c r="E500" s="160"/>
      <c r="F500" s="172">
        <v>2.7661315229238093E-5</v>
      </c>
      <c r="G500" s="164"/>
    </row>
    <row r="501" spans="1:7" ht="12.95" customHeight="1" x14ac:dyDescent="0.2">
      <c r="A501" s="145" t="s">
        <v>2208</v>
      </c>
      <c r="C501" s="160"/>
      <c r="D501" s="169" t="s">
        <v>1699</v>
      </c>
      <c r="E501" s="160"/>
      <c r="F501" s="172">
        <v>2.6792684882922758E-5</v>
      </c>
      <c r="G501" s="164"/>
    </row>
    <row r="502" spans="1:7" ht="12.95" customHeight="1" x14ac:dyDescent="0.2">
      <c r="A502" s="145" t="s">
        <v>2209</v>
      </c>
      <c r="C502" s="160"/>
      <c r="D502" s="169" t="s">
        <v>1701</v>
      </c>
      <c r="E502" s="160"/>
      <c r="F502" s="172">
        <v>2.5908189142154175E-5</v>
      </c>
      <c r="G502" s="164"/>
    </row>
    <row r="503" spans="1:7" ht="12.95" customHeight="1" x14ac:dyDescent="0.2">
      <c r="A503" s="145" t="s">
        <v>2210</v>
      </c>
      <c r="C503" s="160"/>
      <c r="D503" s="169" t="s">
        <v>1703</v>
      </c>
      <c r="E503" s="160"/>
      <c r="F503" s="172">
        <v>2.5356866684903799E-5</v>
      </c>
      <c r="G503" s="164"/>
    </row>
    <row r="504" spans="1:7" ht="12.95" customHeight="1" x14ac:dyDescent="0.2">
      <c r="A504" s="145" t="s">
        <v>2211</v>
      </c>
      <c r="C504" s="160"/>
      <c r="D504" s="169" t="s">
        <v>1680</v>
      </c>
      <c r="E504" s="160"/>
      <c r="F504" s="172">
        <v>2.4238356375949812E-5</v>
      </c>
      <c r="G504" s="164"/>
    </row>
    <row r="505" spans="1:7" ht="12.95" customHeight="1" x14ac:dyDescent="0.2">
      <c r="A505" s="145" t="s">
        <v>2212</v>
      </c>
      <c r="C505" s="160"/>
      <c r="D505" s="169" t="s">
        <v>1682</v>
      </c>
      <c r="E505" s="160"/>
      <c r="F505" s="172">
        <v>2.4083668780030642E-5</v>
      </c>
      <c r="G505" s="164"/>
    </row>
    <row r="506" spans="1:7" ht="12.95" customHeight="1" x14ac:dyDescent="0.2">
      <c r="A506" s="145" t="s">
        <v>2213</v>
      </c>
      <c r="C506" s="160"/>
      <c r="D506" s="169" t="s">
        <v>1684</v>
      </c>
      <c r="E506" s="160"/>
      <c r="F506" s="172">
        <v>2.3960711973017971E-5</v>
      </c>
      <c r="G506" s="164"/>
    </row>
    <row r="507" spans="1:7" ht="12.95" customHeight="1" x14ac:dyDescent="0.2">
      <c r="A507" s="145" t="s">
        <v>2214</v>
      </c>
      <c r="C507" s="160"/>
      <c r="D507" s="169" t="s">
        <v>1686</v>
      </c>
      <c r="E507" s="160"/>
      <c r="F507" s="172">
        <v>2.3092081626702635E-5</v>
      </c>
      <c r="G507" s="164"/>
    </row>
    <row r="508" spans="1:7" ht="12.95" customHeight="1" x14ac:dyDescent="0.2">
      <c r="A508" s="145" t="s">
        <v>2215</v>
      </c>
      <c r="C508" s="160"/>
      <c r="D508" s="169" t="s">
        <v>1688</v>
      </c>
      <c r="E508" s="160"/>
      <c r="F508" s="172">
        <v>2.2465398545799332E-5</v>
      </c>
      <c r="G508" s="164"/>
    </row>
    <row r="509" spans="1:7" ht="12.95" customHeight="1" x14ac:dyDescent="0.2">
      <c r="A509" s="145" t="s">
        <v>1689</v>
      </c>
      <c r="C509" s="160"/>
      <c r="D509" s="169"/>
      <c r="E509" s="160"/>
      <c r="F509" s="172"/>
      <c r="G509" s="164"/>
    </row>
    <row r="510" spans="1:7" ht="12.95" customHeight="1" x14ac:dyDescent="0.2">
      <c r="A510" s="145" t="s">
        <v>2216</v>
      </c>
      <c r="C510" s="160">
        <v>1963</v>
      </c>
      <c r="D510" s="169" t="s">
        <v>1691</v>
      </c>
      <c r="E510" s="160"/>
      <c r="F510" s="172">
        <v>2.2405903316599655E-5</v>
      </c>
      <c r="G510" s="164"/>
    </row>
    <row r="511" spans="1:7" ht="12.95" customHeight="1" x14ac:dyDescent="0.2">
      <c r="A511" s="145" t="s">
        <v>2217</v>
      </c>
      <c r="C511" s="160"/>
      <c r="D511" s="169" t="s">
        <v>1693</v>
      </c>
      <c r="E511" s="160"/>
      <c r="F511" s="172">
        <v>2.1017681301940444E-5</v>
      </c>
      <c r="G511" s="164"/>
    </row>
    <row r="512" spans="1:7" ht="12.95" customHeight="1" x14ac:dyDescent="0.2">
      <c r="A512" s="145" t="s">
        <v>2218</v>
      </c>
      <c r="C512" s="160"/>
      <c r="D512" s="169" t="s">
        <v>1695</v>
      </c>
      <c r="E512" s="160"/>
      <c r="F512" s="172">
        <v>2.0632945486449175E-5</v>
      </c>
      <c r="G512" s="164"/>
    </row>
    <row r="513" spans="1:7" ht="12.95" customHeight="1" x14ac:dyDescent="0.2">
      <c r="A513" s="145" t="s">
        <v>2219</v>
      </c>
      <c r="C513" s="160"/>
      <c r="D513" s="169" t="s">
        <v>1697</v>
      </c>
      <c r="E513" s="160"/>
      <c r="F513" s="172">
        <v>1.9431141856615631E-5</v>
      </c>
      <c r="G513" s="164"/>
    </row>
    <row r="514" spans="1:7" ht="12.95" customHeight="1" x14ac:dyDescent="0.2">
      <c r="A514" s="145" t="s">
        <v>2220</v>
      </c>
      <c r="C514" s="160"/>
      <c r="D514" s="169" t="s">
        <v>1699</v>
      </c>
      <c r="E514" s="160"/>
      <c r="F514" s="172">
        <v>1.8681501968699659E-5</v>
      </c>
      <c r="G514" s="164"/>
    </row>
    <row r="515" spans="1:7" ht="12.95" customHeight="1" x14ac:dyDescent="0.2">
      <c r="A515" s="145" t="s">
        <v>2221</v>
      </c>
      <c r="C515" s="160"/>
      <c r="D515" s="169" t="s">
        <v>1701</v>
      </c>
      <c r="E515" s="160"/>
      <c r="F515" s="172">
        <v>1.8300732501821702E-5</v>
      </c>
      <c r="G515" s="164"/>
    </row>
    <row r="516" spans="1:7" ht="12.95" customHeight="1" x14ac:dyDescent="0.2">
      <c r="A516" s="145" t="s">
        <v>2222</v>
      </c>
      <c r="C516" s="160"/>
      <c r="D516" s="169" t="s">
        <v>1703</v>
      </c>
      <c r="E516" s="160"/>
      <c r="F516" s="172">
        <v>1.7582823402812224E-5</v>
      </c>
      <c r="G516" s="164"/>
    </row>
    <row r="517" spans="1:7" ht="12.95" customHeight="1" x14ac:dyDescent="0.2">
      <c r="A517" s="145" t="s">
        <v>2223</v>
      </c>
      <c r="C517" s="160"/>
      <c r="D517" s="169" t="s">
        <v>1680</v>
      </c>
      <c r="E517" s="160"/>
      <c r="F517" s="172">
        <v>1.6773688285696568E-5</v>
      </c>
      <c r="G517" s="164"/>
    </row>
    <row r="518" spans="1:7" ht="12.95" customHeight="1" x14ac:dyDescent="0.2">
      <c r="A518" s="145" t="s">
        <v>2224</v>
      </c>
      <c r="C518" s="160"/>
      <c r="D518" s="169" t="s">
        <v>1682</v>
      </c>
      <c r="E518" s="160"/>
      <c r="F518" s="172">
        <v>1.6805419074603066E-5</v>
      </c>
      <c r="G518" s="164"/>
    </row>
    <row r="519" spans="1:7" ht="12.95" customHeight="1" x14ac:dyDescent="0.2">
      <c r="A519" s="145" t="s">
        <v>2225</v>
      </c>
      <c r="C519" s="160"/>
      <c r="D519" s="169" t="s">
        <v>1684</v>
      </c>
      <c r="E519" s="160"/>
      <c r="F519" s="172">
        <v>1.6012149351940661E-5</v>
      </c>
      <c r="G519" s="164"/>
    </row>
    <row r="520" spans="1:7" ht="12.95" customHeight="1" x14ac:dyDescent="0.2">
      <c r="A520" s="145" t="s">
        <v>2226</v>
      </c>
      <c r="C520" s="160"/>
      <c r="D520" s="169" t="s">
        <v>1686</v>
      </c>
      <c r="E520" s="160"/>
      <c r="F520" s="172">
        <v>1.5123687262558765E-5</v>
      </c>
      <c r="G520" s="164"/>
    </row>
    <row r="521" spans="1:7" ht="12.95" customHeight="1" x14ac:dyDescent="0.2">
      <c r="A521" s="145" t="s">
        <v>2227</v>
      </c>
      <c r="C521" s="160"/>
      <c r="D521" s="169" t="s">
        <v>1688</v>
      </c>
      <c r="E521" s="160"/>
      <c r="F521" s="172">
        <v>1.5476692289143538E-5</v>
      </c>
      <c r="G521" s="164"/>
    </row>
    <row r="522" spans="1:7" ht="12.95" customHeight="1" x14ac:dyDescent="0.2">
      <c r="A522" s="145" t="s">
        <v>1689</v>
      </c>
      <c r="C522" s="160"/>
      <c r="D522" s="169"/>
      <c r="E522" s="160"/>
      <c r="F522" s="172"/>
      <c r="G522" s="164"/>
    </row>
    <row r="523" spans="1:7" ht="12.95" customHeight="1" x14ac:dyDescent="0.2">
      <c r="A523" s="145" t="s">
        <v>2228</v>
      </c>
      <c r="C523" s="160">
        <v>1962</v>
      </c>
      <c r="D523" s="169" t="s">
        <v>1691</v>
      </c>
      <c r="E523" s="160"/>
      <c r="F523" s="172">
        <v>1.559964909615621E-5</v>
      </c>
      <c r="G523" s="164"/>
    </row>
    <row r="524" spans="1:7" ht="12.95" customHeight="1" x14ac:dyDescent="0.2">
      <c r="A524" s="145" t="s">
        <v>2229</v>
      </c>
      <c r="C524" s="160"/>
      <c r="D524" s="169" t="s">
        <v>1693</v>
      </c>
      <c r="E524" s="160"/>
      <c r="F524" s="172">
        <v>1.5750370343462071E-5</v>
      </c>
      <c r="G524" s="164"/>
    </row>
    <row r="525" spans="1:7" ht="12.95" customHeight="1" x14ac:dyDescent="0.2">
      <c r="A525" s="145" t="s">
        <v>2230</v>
      </c>
      <c r="C525" s="160"/>
      <c r="D525" s="169" t="s">
        <v>1695</v>
      </c>
      <c r="E525" s="160"/>
      <c r="F525" s="172">
        <v>1.5825730967114994E-5</v>
      </c>
      <c r="G525" s="164"/>
    </row>
    <row r="526" spans="1:7" ht="12.95" customHeight="1" x14ac:dyDescent="0.2">
      <c r="A526" s="145" t="s">
        <v>2231</v>
      </c>
      <c r="C526" s="160"/>
      <c r="D526" s="169" t="s">
        <v>1697</v>
      </c>
      <c r="E526" s="160"/>
      <c r="F526" s="172">
        <v>1.5433062454397105E-5</v>
      </c>
      <c r="G526" s="164"/>
    </row>
    <row r="527" spans="1:7" ht="12.95" customHeight="1" x14ac:dyDescent="0.2">
      <c r="A527" s="145" t="s">
        <v>2232</v>
      </c>
      <c r="C527" s="160"/>
      <c r="D527" s="169" t="s">
        <v>1699</v>
      </c>
      <c r="E527" s="160"/>
      <c r="F527" s="172">
        <v>1.5262509464024689E-5</v>
      </c>
      <c r="G527" s="164"/>
    </row>
    <row r="528" spans="1:7" ht="12.95" customHeight="1" x14ac:dyDescent="0.2">
      <c r="A528" s="145" t="s">
        <v>2233</v>
      </c>
      <c r="C528" s="160"/>
      <c r="D528" s="169" t="s">
        <v>1701</v>
      </c>
      <c r="E528" s="160"/>
      <c r="F528" s="172">
        <v>1.5123687262558765E-5</v>
      </c>
      <c r="G528" s="164"/>
    </row>
    <row r="529" spans="1:7" ht="12.95" customHeight="1" x14ac:dyDescent="0.2">
      <c r="A529" s="145" t="s">
        <v>2234</v>
      </c>
      <c r="C529" s="160"/>
      <c r="D529" s="169" t="s">
        <v>1703</v>
      </c>
      <c r="E529" s="160"/>
      <c r="F529" s="172">
        <v>1.4746884144294123E-5</v>
      </c>
      <c r="G529" s="164"/>
    </row>
    <row r="530" spans="1:7" ht="12.95" customHeight="1" x14ac:dyDescent="0.2">
      <c r="A530" s="145" t="s">
        <v>2235</v>
      </c>
      <c r="C530" s="160"/>
      <c r="D530" s="169" t="s">
        <v>1680</v>
      </c>
      <c r="E530" s="160"/>
      <c r="F530" s="172">
        <v>1.4560465759468458E-5</v>
      </c>
      <c r="G530" s="164"/>
    </row>
    <row r="531" spans="1:7" ht="12.95" customHeight="1" x14ac:dyDescent="0.2">
      <c r="A531" s="145" t="s">
        <v>2236</v>
      </c>
      <c r="C531" s="160"/>
      <c r="D531" s="169" t="s">
        <v>1682</v>
      </c>
      <c r="E531" s="160"/>
      <c r="F531" s="172">
        <v>1.4473206089975592E-5</v>
      </c>
      <c r="G531" s="164"/>
    </row>
    <row r="532" spans="1:7" ht="12.95" customHeight="1" x14ac:dyDescent="0.2">
      <c r="A532" s="145" t="s">
        <v>2237</v>
      </c>
      <c r="C532" s="160"/>
      <c r="D532" s="169" t="s">
        <v>1684</v>
      </c>
      <c r="E532" s="160"/>
      <c r="F532" s="172">
        <v>1.4465273392748969E-5</v>
      </c>
      <c r="G532" s="164"/>
    </row>
    <row r="533" spans="1:7" ht="12.95" customHeight="1" x14ac:dyDescent="0.2">
      <c r="A533" s="145" t="s">
        <v>2238</v>
      </c>
      <c r="C533" s="160"/>
      <c r="D533" s="169" t="s">
        <v>1686</v>
      </c>
      <c r="E533" s="160"/>
      <c r="F533" s="172">
        <v>1.4441475301069098E-5</v>
      </c>
      <c r="G533" s="164"/>
    </row>
    <row r="534" spans="1:7" ht="12.95" customHeight="1" x14ac:dyDescent="0.2">
      <c r="A534" s="145" t="s">
        <v>2239</v>
      </c>
      <c r="C534" s="160"/>
      <c r="D534" s="169" t="s">
        <v>1688</v>
      </c>
      <c r="E534" s="160"/>
      <c r="F534" s="172">
        <v>1.4389912769096042E-5</v>
      </c>
      <c r="G534" s="164"/>
    </row>
    <row r="535" spans="1:7" ht="12.95" customHeight="1" x14ac:dyDescent="0.2">
      <c r="A535" s="145" t="s">
        <v>1689</v>
      </c>
      <c r="C535" s="160"/>
      <c r="D535" s="169"/>
      <c r="E535" s="160"/>
      <c r="F535" s="172"/>
      <c r="G535" s="164"/>
    </row>
    <row r="536" spans="1:7" ht="12.95" customHeight="1" x14ac:dyDescent="0.2">
      <c r="A536" s="145" t="s">
        <v>2240</v>
      </c>
      <c r="C536" s="160">
        <v>1961</v>
      </c>
      <c r="D536" s="169" t="s">
        <v>1691</v>
      </c>
      <c r="E536" s="160"/>
      <c r="F536" s="172">
        <v>1.4028975045284647E-5</v>
      </c>
      <c r="G536" s="164"/>
    </row>
    <row r="537" spans="1:7" ht="12.95" customHeight="1" x14ac:dyDescent="0.2">
      <c r="A537" s="145" t="s">
        <v>2241</v>
      </c>
      <c r="C537" s="160"/>
      <c r="D537" s="169" t="s">
        <v>1693</v>
      </c>
      <c r="E537" s="160"/>
      <c r="F537" s="172">
        <v>1.3981378861924904E-5</v>
      </c>
      <c r="G537" s="164"/>
    </row>
    <row r="538" spans="1:7" ht="12.95" customHeight="1" x14ac:dyDescent="0.2">
      <c r="A538" s="145" t="s">
        <v>2242</v>
      </c>
      <c r="C538" s="160"/>
      <c r="D538" s="169" t="s">
        <v>1695</v>
      </c>
      <c r="E538" s="160"/>
      <c r="F538" s="172">
        <v>1.3846523009072295E-5</v>
      </c>
      <c r="G538" s="164"/>
    </row>
    <row r="539" spans="1:7" ht="12.95" customHeight="1" x14ac:dyDescent="0.2">
      <c r="A539" s="145" t="s">
        <v>2243</v>
      </c>
      <c r="C539" s="160"/>
      <c r="D539" s="169" t="s">
        <v>1697</v>
      </c>
      <c r="E539" s="160"/>
      <c r="F539" s="172">
        <v>1.3886186495205415E-5</v>
      </c>
      <c r="G539" s="164"/>
    </row>
    <row r="540" spans="1:7" ht="12.95" customHeight="1" x14ac:dyDescent="0.2">
      <c r="A540" s="145" t="s">
        <v>2244</v>
      </c>
      <c r="C540" s="160"/>
      <c r="D540" s="169" t="s">
        <v>1699</v>
      </c>
      <c r="E540" s="160"/>
      <c r="F540" s="172">
        <v>1.3727532550672932E-5</v>
      </c>
      <c r="G540" s="164"/>
    </row>
    <row r="541" spans="1:7" ht="12.95" customHeight="1" x14ac:dyDescent="0.2">
      <c r="A541" s="145" t="s">
        <v>2245</v>
      </c>
      <c r="C541" s="160"/>
      <c r="D541" s="169" t="s">
        <v>1701</v>
      </c>
      <c r="E541" s="160"/>
      <c r="F541" s="172">
        <v>1.3656138275633313E-5</v>
      </c>
      <c r="G541" s="164"/>
    </row>
    <row r="542" spans="1:7" ht="12.95" customHeight="1" x14ac:dyDescent="0.2">
      <c r="A542" s="145" t="s">
        <v>2246</v>
      </c>
      <c r="C542" s="160"/>
      <c r="D542" s="169" t="s">
        <v>1703</v>
      </c>
      <c r="E542" s="160"/>
      <c r="F542" s="172">
        <v>1.3493517982487521E-5</v>
      </c>
      <c r="G542" s="164"/>
    </row>
    <row r="543" spans="1:7" ht="12.95" customHeight="1" x14ac:dyDescent="0.2">
      <c r="A543" s="145" t="s">
        <v>2247</v>
      </c>
      <c r="C543" s="160"/>
      <c r="D543" s="169" t="s">
        <v>1680</v>
      </c>
      <c r="E543" s="160"/>
      <c r="F543" s="172">
        <v>1.3437989101901154E-5</v>
      </c>
      <c r="G543" s="164"/>
    </row>
    <row r="544" spans="1:7" ht="12.95" customHeight="1" x14ac:dyDescent="0.2">
      <c r="A544" s="145" t="s">
        <v>2248</v>
      </c>
      <c r="C544" s="160"/>
      <c r="D544" s="169" t="s">
        <v>1682</v>
      </c>
      <c r="E544" s="160"/>
      <c r="F544" s="172">
        <v>1.2803373323771227E-5</v>
      </c>
      <c r="G544" s="164"/>
    </row>
    <row r="545" spans="1:7" ht="12.95" customHeight="1" x14ac:dyDescent="0.2">
      <c r="A545" s="145" t="s">
        <v>2249</v>
      </c>
      <c r="C545" s="160"/>
      <c r="D545" s="169" t="s">
        <v>1684</v>
      </c>
      <c r="E545" s="160"/>
      <c r="F545" s="172">
        <v>1.2950128222463773E-5</v>
      </c>
      <c r="G545" s="164"/>
    </row>
    <row r="546" spans="1:7" ht="12.95" customHeight="1" x14ac:dyDescent="0.2">
      <c r="A546" s="145" t="s">
        <v>2250</v>
      </c>
      <c r="C546" s="160"/>
      <c r="D546" s="169" t="s">
        <v>1686</v>
      </c>
      <c r="E546" s="160"/>
      <c r="F546" s="172">
        <v>1.3243638019848861E-5</v>
      </c>
      <c r="G546" s="164"/>
    </row>
    <row r="547" spans="1:7" ht="12.95" customHeight="1" x14ac:dyDescent="0.2">
      <c r="A547" s="145" t="s">
        <v>2251</v>
      </c>
      <c r="C547" s="160"/>
      <c r="D547" s="169" t="s">
        <v>1688</v>
      </c>
      <c r="E547" s="160"/>
      <c r="F547" s="172">
        <v>1.3295200551821917E-5</v>
      </c>
      <c r="G547" s="164"/>
    </row>
    <row r="548" spans="1:7" ht="12.95" customHeight="1" x14ac:dyDescent="0.2">
      <c r="A548" s="145" t="s">
        <v>1689</v>
      </c>
      <c r="C548" s="160"/>
      <c r="D548" s="169"/>
      <c r="E548" s="160"/>
      <c r="F548" s="172"/>
      <c r="G548" s="164"/>
    </row>
    <row r="549" spans="1:7" ht="12.95" customHeight="1" x14ac:dyDescent="0.2">
      <c r="A549" s="145" t="s">
        <v>2252</v>
      </c>
      <c r="C549" s="160">
        <v>1960</v>
      </c>
      <c r="D549" s="169" t="s">
        <v>1691</v>
      </c>
      <c r="E549" s="160"/>
      <c r="F549" s="172">
        <v>1.2720080002891673E-5</v>
      </c>
      <c r="G549" s="164"/>
    </row>
    <row r="550" spans="1:7" ht="12.95" customHeight="1" x14ac:dyDescent="0.2">
      <c r="A550" s="145" t="s">
        <v>2253</v>
      </c>
      <c r="C550" s="160"/>
      <c r="D550" s="169" t="s">
        <v>1693</v>
      </c>
      <c r="E550" s="160"/>
      <c r="F550" s="172">
        <v>1.1855416005189649E-5</v>
      </c>
      <c r="G550" s="164"/>
    </row>
    <row r="551" spans="1:7" ht="12.95" customHeight="1" x14ac:dyDescent="0.2">
      <c r="A551" s="145" t="s">
        <v>2254</v>
      </c>
      <c r="C551" s="160"/>
      <c r="D551" s="169" t="s">
        <v>1695</v>
      </c>
      <c r="E551" s="160"/>
      <c r="F551" s="172">
        <v>1.2545560663905945E-5</v>
      </c>
      <c r="G551" s="164"/>
    </row>
    <row r="552" spans="1:7" ht="12.95" customHeight="1" x14ac:dyDescent="0.2">
      <c r="A552" s="145" t="s">
        <v>2255</v>
      </c>
      <c r="C552" s="160"/>
      <c r="D552" s="169" t="s">
        <v>1697</v>
      </c>
      <c r="E552" s="160"/>
      <c r="F552" s="172">
        <v>1.2263949912360789E-5</v>
      </c>
      <c r="G552" s="164"/>
    </row>
    <row r="553" spans="1:7" ht="12.95" customHeight="1" x14ac:dyDescent="0.2">
      <c r="A553" s="145" t="s">
        <v>2256</v>
      </c>
      <c r="C553" s="160"/>
      <c r="D553" s="169" t="s">
        <v>1699</v>
      </c>
      <c r="E553" s="160"/>
      <c r="F553" s="172">
        <v>1.1688829363430545E-5</v>
      </c>
      <c r="G553" s="164"/>
    </row>
    <row r="554" spans="1:7" ht="12.95" customHeight="1" x14ac:dyDescent="0.2">
      <c r="A554" s="145" t="s">
        <v>2257</v>
      </c>
      <c r="C554" s="160"/>
      <c r="D554" s="169" t="s">
        <v>1701</v>
      </c>
      <c r="E554" s="160"/>
      <c r="F554" s="172">
        <v>1.0907458686608075E-5</v>
      </c>
      <c r="G554" s="164"/>
    </row>
    <row r="555" spans="1:7" ht="12.95" customHeight="1" x14ac:dyDescent="0.2">
      <c r="A555" s="145" t="s">
        <v>2298</v>
      </c>
      <c r="C555" s="160"/>
      <c r="D555" s="169" t="s">
        <v>1703</v>
      </c>
      <c r="E555" s="160"/>
      <c r="F555" s="172">
        <v>1.0673444118422667E-5</v>
      </c>
      <c r="G555" s="164"/>
    </row>
    <row r="556" spans="1:7" ht="12.95" customHeight="1" x14ac:dyDescent="0.2">
      <c r="A556" s="145" t="s">
        <v>2299</v>
      </c>
      <c r="C556" s="160"/>
      <c r="D556" s="169" t="s">
        <v>1680</v>
      </c>
      <c r="E556" s="160"/>
      <c r="F556" s="172">
        <v>1.023317942234503E-5</v>
      </c>
      <c r="G556" s="164"/>
    </row>
    <row r="557" spans="1:7" ht="12.95" customHeight="1" x14ac:dyDescent="0.2">
      <c r="A557" s="145" t="s">
        <v>2300</v>
      </c>
      <c r="C557" s="160"/>
      <c r="D557" s="169" t="s">
        <v>1682</v>
      </c>
      <c r="E557" s="160"/>
      <c r="F557" s="172">
        <v>1.0007097551386247E-5</v>
      </c>
      <c r="G557" s="164"/>
    </row>
    <row r="558" spans="1:7" ht="12.95" customHeight="1" x14ac:dyDescent="0.2">
      <c r="A558" s="145" t="s">
        <v>2301</v>
      </c>
      <c r="C558" s="160"/>
      <c r="D558" s="169" t="s">
        <v>1684</v>
      </c>
      <c r="E558" s="160"/>
      <c r="F558" s="172">
        <v>9.8008474234940184E-6</v>
      </c>
      <c r="G558" s="164"/>
    </row>
    <row r="559" spans="1:7" ht="12.95" customHeight="1" x14ac:dyDescent="0.2">
      <c r="A559" s="145" t="s">
        <v>2302</v>
      </c>
      <c r="C559" s="160"/>
      <c r="D559" s="169" t="s">
        <v>1686</v>
      </c>
      <c r="E559" s="160"/>
      <c r="F559" s="172">
        <v>1.0007097551386246E-5</v>
      </c>
      <c r="G559" s="164"/>
    </row>
    <row r="560" spans="1:7" ht="12.95" customHeight="1" x14ac:dyDescent="0.2">
      <c r="A560" s="145" t="s">
        <v>2303</v>
      </c>
      <c r="C560" s="160"/>
      <c r="D560" s="169" t="s">
        <v>1688</v>
      </c>
      <c r="E560" s="160"/>
      <c r="F560" s="172">
        <v>9.5906309469884827E-6</v>
      </c>
      <c r="G560" s="164"/>
    </row>
    <row r="561" spans="1:7" ht="12.95" customHeight="1" x14ac:dyDescent="0.2">
      <c r="A561" s="145" t="s">
        <v>1689</v>
      </c>
      <c r="C561" s="160"/>
      <c r="D561" s="169"/>
      <c r="E561" s="160"/>
      <c r="F561" s="172"/>
      <c r="G561" s="164"/>
    </row>
    <row r="562" spans="1:7" ht="12.95" customHeight="1" x14ac:dyDescent="0.2">
      <c r="A562" s="145" t="s">
        <v>2304</v>
      </c>
      <c r="C562" s="160">
        <v>1959</v>
      </c>
      <c r="D562" s="169" t="s">
        <v>1691</v>
      </c>
      <c r="E562" s="160"/>
      <c r="F562" s="172">
        <v>9.3328182871232007E-6</v>
      </c>
      <c r="G562" s="164"/>
    </row>
    <row r="563" spans="1:7" ht="12.95" customHeight="1" x14ac:dyDescent="0.2">
      <c r="A563" s="145" t="s">
        <v>2305</v>
      </c>
      <c r="C563" s="160"/>
      <c r="D563" s="169" t="s">
        <v>1693</v>
      </c>
      <c r="E563" s="160"/>
      <c r="F563" s="172">
        <v>8.6902698117666482E-6</v>
      </c>
      <c r="G563" s="164"/>
    </row>
    <row r="564" spans="1:7" ht="12.95" customHeight="1" x14ac:dyDescent="0.2">
      <c r="A564" s="145" t="s">
        <v>2306</v>
      </c>
      <c r="C564" s="160"/>
      <c r="D564" s="169" t="s">
        <v>1695</v>
      </c>
      <c r="E564" s="160"/>
      <c r="F564" s="172">
        <v>8.6506063256335271E-6</v>
      </c>
      <c r="G564" s="164"/>
    </row>
    <row r="565" spans="1:7" ht="12.95" customHeight="1" x14ac:dyDescent="0.2">
      <c r="A565" s="145" t="s">
        <v>2307</v>
      </c>
      <c r="C565" s="160"/>
      <c r="D565" s="169" t="s">
        <v>1697</v>
      </c>
      <c r="E565" s="160"/>
      <c r="F565" s="172">
        <v>8.6664717200867758E-6</v>
      </c>
      <c r="G565" s="164"/>
    </row>
    <row r="566" spans="1:7" ht="12.95" customHeight="1" x14ac:dyDescent="0.2">
      <c r="A566" s="145" t="s">
        <v>2308</v>
      </c>
      <c r="C566" s="160"/>
      <c r="D566" s="169" t="s">
        <v>1699</v>
      </c>
      <c r="E566" s="160"/>
      <c r="F566" s="172">
        <v>8.5197168213942319E-6</v>
      </c>
      <c r="G566" s="164"/>
    </row>
    <row r="567" spans="1:7" ht="12.95" customHeight="1" x14ac:dyDescent="0.2">
      <c r="A567" s="145" t="s">
        <v>2309</v>
      </c>
      <c r="C567" s="160"/>
      <c r="D567" s="169" t="s">
        <v>1701</v>
      </c>
      <c r="E567" s="160"/>
      <c r="F567" s="172">
        <v>8.2222406753958287E-6</v>
      </c>
      <c r="G567" s="164"/>
    </row>
    <row r="568" spans="1:7" ht="12.95" customHeight="1" x14ac:dyDescent="0.2">
      <c r="A568" s="145" t="s">
        <v>2310</v>
      </c>
      <c r="C568" s="160"/>
      <c r="D568" s="169" t="s">
        <v>1703</v>
      </c>
      <c r="E568" s="160"/>
      <c r="F568" s="172">
        <v>8.0040915016636678E-6</v>
      </c>
      <c r="G568" s="164"/>
    </row>
    <row r="569" spans="1:7" ht="12.95" customHeight="1" x14ac:dyDescent="0.2">
      <c r="A569" s="145" t="s">
        <v>2311</v>
      </c>
      <c r="C569" s="160"/>
      <c r="D569" s="169" t="s">
        <v>1680</v>
      </c>
      <c r="E569" s="160"/>
      <c r="F569" s="172">
        <v>7.5558941083594081E-6</v>
      </c>
      <c r="G569" s="164"/>
    </row>
    <row r="570" spans="1:7" ht="12.95" customHeight="1" x14ac:dyDescent="0.2">
      <c r="A570" s="145" t="s">
        <v>2312</v>
      </c>
      <c r="C570" s="160"/>
      <c r="D570" s="169" t="s">
        <v>1682</v>
      </c>
      <c r="E570" s="160"/>
      <c r="F570" s="172">
        <v>7.1989227331613259E-6</v>
      </c>
      <c r="G570" s="164"/>
    </row>
    <row r="571" spans="1:7" ht="12.95" customHeight="1" x14ac:dyDescent="0.2">
      <c r="A571" s="145" t="s">
        <v>2313</v>
      </c>
      <c r="C571" s="160"/>
      <c r="D571" s="169" t="s">
        <v>1684</v>
      </c>
      <c r="E571" s="160"/>
      <c r="F571" s="172">
        <v>7.1989227331613259E-6</v>
      </c>
      <c r="G571" s="164"/>
    </row>
    <row r="572" spans="1:7" ht="12.95" customHeight="1" x14ac:dyDescent="0.2">
      <c r="A572" s="145" t="s">
        <v>2314</v>
      </c>
      <c r="C572" s="160"/>
      <c r="D572" s="169" t="s">
        <v>1686</v>
      </c>
      <c r="E572" s="160"/>
      <c r="F572" s="172">
        <v>6.9212783302294833E-6</v>
      </c>
      <c r="G572" s="164"/>
    </row>
    <row r="573" spans="1:7" ht="12.95" customHeight="1" x14ac:dyDescent="0.2">
      <c r="A573" s="145" t="s">
        <v>2315</v>
      </c>
      <c r="C573" s="160"/>
      <c r="D573" s="169" t="s">
        <v>1688</v>
      </c>
      <c r="E573" s="160"/>
      <c r="F573" s="172">
        <v>6.5484415605781532E-6</v>
      </c>
      <c r="G573" s="164"/>
    </row>
    <row r="574" spans="1:7" ht="12.95" customHeight="1" x14ac:dyDescent="0.2">
      <c r="A574" s="145" t="s">
        <v>1689</v>
      </c>
      <c r="C574" s="160"/>
      <c r="D574" s="169"/>
      <c r="E574" s="160"/>
      <c r="F574" s="172"/>
      <c r="G574" s="164"/>
    </row>
    <row r="575" spans="1:7" ht="12.95" customHeight="1" x14ac:dyDescent="0.2">
      <c r="A575" s="145" t="s">
        <v>2316</v>
      </c>
      <c r="C575" s="160">
        <v>1958</v>
      </c>
      <c r="D575" s="169" t="s">
        <v>1691</v>
      </c>
      <c r="E575" s="160"/>
      <c r="F575" s="172">
        <v>6.2826962034862485E-6</v>
      </c>
      <c r="G575" s="164"/>
    </row>
    <row r="576" spans="1:7" ht="12.95" customHeight="1" x14ac:dyDescent="0.2">
      <c r="A576" s="145" t="s">
        <v>2317</v>
      </c>
      <c r="C576" s="160"/>
      <c r="D576" s="169" t="s">
        <v>1693</v>
      </c>
      <c r="E576" s="160"/>
      <c r="F576" s="172">
        <v>6.1359413047937019E-6</v>
      </c>
      <c r="G576" s="164"/>
    </row>
    <row r="577" spans="1:7" ht="12.95" customHeight="1" x14ac:dyDescent="0.2">
      <c r="A577" s="145" t="s">
        <v>2318</v>
      </c>
      <c r="C577" s="160"/>
      <c r="D577" s="169" t="s">
        <v>1695</v>
      </c>
      <c r="E577" s="160"/>
      <c r="F577" s="172">
        <v>5.933657525514789E-6</v>
      </c>
      <c r="G577" s="164"/>
    </row>
    <row r="578" spans="1:7" ht="12.95" customHeight="1" x14ac:dyDescent="0.2">
      <c r="A578" s="145" t="s">
        <v>2319</v>
      </c>
      <c r="C578" s="160"/>
      <c r="D578" s="169" t="s">
        <v>1697</v>
      </c>
      <c r="E578" s="160"/>
      <c r="F578" s="172">
        <v>5.8662295990884855E-6</v>
      </c>
      <c r="G578" s="164"/>
    </row>
    <row r="579" spans="1:7" ht="12.95" customHeight="1" x14ac:dyDescent="0.2">
      <c r="A579" s="145" t="s">
        <v>2320</v>
      </c>
      <c r="C579" s="160"/>
      <c r="D579" s="169" t="s">
        <v>1699</v>
      </c>
      <c r="E579" s="160"/>
      <c r="F579" s="172">
        <v>5.671878517036196E-6</v>
      </c>
      <c r="G579" s="164"/>
    </row>
    <row r="580" spans="1:7" ht="12.95" customHeight="1" x14ac:dyDescent="0.2">
      <c r="A580" s="145" t="s">
        <v>2321</v>
      </c>
      <c r="C580" s="160"/>
      <c r="D580" s="169" t="s">
        <v>1701</v>
      </c>
      <c r="E580" s="160"/>
      <c r="F580" s="172">
        <v>5.6956766087160683E-6</v>
      </c>
      <c r="G580" s="164"/>
    </row>
    <row r="581" spans="1:7" ht="12.95" customHeight="1" x14ac:dyDescent="0.2">
      <c r="A581" s="145" t="s">
        <v>2322</v>
      </c>
      <c r="C581" s="160"/>
      <c r="D581" s="169" t="s">
        <v>1703</v>
      </c>
      <c r="E581" s="160"/>
      <c r="F581" s="172">
        <v>5.5965178933832673E-6</v>
      </c>
      <c r="G581" s="164"/>
    </row>
    <row r="582" spans="1:7" ht="12.95" customHeight="1" x14ac:dyDescent="0.2">
      <c r="A582" s="145" t="s">
        <v>2323</v>
      </c>
      <c r="C582" s="160"/>
      <c r="D582" s="169" t="s">
        <v>1680</v>
      </c>
      <c r="E582" s="160"/>
      <c r="F582" s="172">
        <v>5.5885851961566429E-6</v>
      </c>
      <c r="G582" s="164"/>
    </row>
    <row r="583" spans="1:7" ht="12.95" customHeight="1" x14ac:dyDescent="0.2">
      <c r="A583" s="145" t="s">
        <v>2324</v>
      </c>
      <c r="C583" s="160"/>
      <c r="D583" s="169" t="s">
        <v>1682</v>
      </c>
      <c r="E583" s="160"/>
      <c r="F583" s="172">
        <v>5.584618847543332E-6</v>
      </c>
      <c r="G583" s="164"/>
    </row>
    <row r="584" spans="1:7" ht="12.95" customHeight="1" x14ac:dyDescent="0.2">
      <c r="A584" s="145" t="s">
        <v>2325</v>
      </c>
      <c r="C584" s="160"/>
      <c r="D584" s="169" t="s">
        <v>1684</v>
      </c>
      <c r="E584" s="160"/>
      <c r="F584" s="172">
        <v>5.4219985543975384E-6</v>
      </c>
      <c r="G584" s="164"/>
    </row>
    <row r="585" spans="1:7" ht="12.95" customHeight="1" x14ac:dyDescent="0.2">
      <c r="A585" s="145" t="s">
        <v>2326</v>
      </c>
      <c r="C585" s="160"/>
      <c r="D585" s="169" t="s">
        <v>1686</v>
      </c>
      <c r="E585" s="160"/>
      <c r="F585" s="172">
        <v>5.3387052335179861E-6</v>
      </c>
      <c r="G585" s="164"/>
    </row>
    <row r="586" spans="1:7" ht="12.95" customHeight="1" x14ac:dyDescent="0.2">
      <c r="A586" s="145" t="s">
        <v>2327</v>
      </c>
      <c r="C586" s="160"/>
      <c r="D586" s="169" t="s">
        <v>1688</v>
      </c>
      <c r="E586" s="160"/>
      <c r="F586" s="172">
        <v>5.3387052335179861E-6</v>
      </c>
      <c r="G586" s="164"/>
    </row>
    <row r="587" spans="1:7" ht="12.95" customHeight="1" x14ac:dyDescent="0.2">
      <c r="A587" s="145" t="s">
        <v>1689</v>
      </c>
      <c r="C587" s="160"/>
      <c r="D587" s="169"/>
      <c r="E587" s="160"/>
      <c r="F587" s="172"/>
      <c r="G587" s="164"/>
    </row>
    <row r="588" spans="1:7" ht="12.95" customHeight="1" x14ac:dyDescent="0.2">
      <c r="A588" s="145" t="s">
        <v>2328</v>
      </c>
      <c r="C588" s="160">
        <v>1957</v>
      </c>
      <c r="D588" s="169" t="s">
        <v>1691</v>
      </c>
      <c r="E588" s="160"/>
      <c r="F588" s="172">
        <v>5.255411912638433E-6</v>
      </c>
      <c r="G588" s="164"/>
    </row>
    <row r="589" spans="1:7" ht="12.95" customHeight="1" x14ac:dyDescent="0.2">
      <c r="A589" s="145" t="s">
        <v>2329</v>
      </c>
      <c r="C589" s="160"/>
      <c r="D589" s="169" t="s">
        <v>1693</v>
      </c>
      <c r="E589" s="160"/>
      <c r="F589" s="172">
        <v>5.2435128667984968E-6</v>
      </c>
      <c r="G589" s="164"/>
    </row>
    <row r="590" spans="1:7" ht="12.95" customHeight="1" x14ac:dyDescent="0.2">
      <c r="A590" s="145" t="s">
        <v>2330</v>
      </c>
      <c r="C590" s="160"/>
      <c r="D590" s="169" t="s">
        <v>1695</v>
      </c>
      <c r="E590" s="160"/>
      <c r="F590" s="172">
        <v>5.0650271791994562E-6</v>
      </c>
      <c r="G590" s="164"/>
    </row>
    <row r="591" spans="1:7" ht="12.95" customHeight="1" x14ac:dyDescent="0.2">
      <c r="A591" s="145" t="s">
        <v>2331</v>
      </c>
      <c r="C591" s="160"/>
      <c r="D591" s="169" t="s">
        <v>1697</v>
      </c>
      <c r="E591" s="160"/>
      <c r="F591" s="172">
        <v>5.0491617847462082E-6</v>
      </c>
      <c r="G591" s="164"/>
    </row>
    <row r="592" spans="1:7" ht="12.95" customHeight="1" x14ac:dyDescent="0.2">
      <c r="A592" s="145" t="s">
        <v>2332</v>
      </c>
      <c r="C592" s="160"/>
      <c r="D592" s="169" t="s">
        <v>1699</v>
      </c>
      <c r="E592" s="160"/>
      <c r="F592" s="172">
        <v>5.0055319499997762E-6</v>
      </c>
      <c r="G592" s="164"/>
    </row>
    <row r="593" spans="1:7" ht="12.95" customHeight="1" x14ac:dyDescent="0.2">
      <c r="A593" s="145" t="s">
        <v>2333</v>
      </c>
      <c r="C593" s="160"/>
      <c r="D593" s="169" t="s">
        <v>1701</v>
      </c>
      <c r="E593" s="160"/>
      <c r="F593" s="172">
        <v>5.0689935278127679E-6</v>
      </c>
      <c r="G593" s="164"/>
    </row>
    <row r="594" spans="1:7" ht="12.95" customHeight="1" x14ac:dyDescent="0.2">
      <c r="A594" s="145" t="s">
        <v>2334</v>
      </c>
      <c r="C594" s="160"/>
      <c r="D594" s="169" t="s">
        <v>1703</v>
      </c>
      <c r="E594" s="160"/>
      <c r="F594" s="172">
        <v>4.981733858319903E-6</v>
      </c>
      <c r="G594" s="164"/>
    </row>
    <row r="595" spans="1:7" ht="12.95" customHeight="1" x14ac:dyDescent="0.2">
      <c r="A595" s="145" t="s">
        <v>2335</v>
      </c>
      <c r="C595" s="160"/>
      <c r="D595" s="169" t="s">
        <v>1680</v>
      </c>
      <c r="E595" s="160"/>
      <c r="F595" s="172">
        <v>4.533536465015645E-6</v>
      </c>
      <c r="G595" s="164"/>
    </row>
    <row r="596" spans="1:7" ht="12.95" customHeight="1" x14ac:dyDescent="0.2">
      <c r="A596" s="145" t="s">
        <v>2336</v>
      </c>
      <c r="C596" s="160"/>
      <c r="D596" s="169" t="s">
        <v>1682</v>
      </c>
      <c r="E596" s="160"/>
      <c r="F596" s="172">
        <v>4.4859402816559004E-6</v>
      </c>
      <c r="G596" s="164"/>
    </row>
    <row r="597" spans="1:7" ht="12.95" customHeight="1" x14ac:dyDescent="0.2">
      <c r="A597" s="145" t="s">
        <v>2337</v>
      </c>
      <c r="C597" s="160"/>
      <c r="D597" s="169" t="s">
        <v>1684</v>
      </c>
      <c r="E597" s="160"/>
      <c r="F597" s="172">
        <v>4.5097383733357727E-6</v>
      </c>
      <c r="G597" s="164"/>
    </row>
    <row r="598" spans="1:7" ht="12.95" customHeight="1" x14ac:dyDescent="0.2">
      <c r="A598" s="145" t="s">
        <v>2338</v>
      </c>
      <c r="C598" s="160"/>
      <c r="D598" s="169" t="s">
        <v>1686</v>
      </c>
      <c r="E598" s="160"/>
      <c r="F598" s="172">
        <v>4.5573345566955165E-6</v>
      </c>
      <c r="G598" s="164"/>
    </row>
    <row r="599" spans="1:7" ht="12.95" customHeight="1" x14ac:dyDescent="0.2">
      <c r="A599" s="145" t="s">
        <v>2339</v>
      </c>
      <c r="C599" s="160"/>
      <c r="D599" s="169" t="s">
        <v>1688</v>
      </c>
      <c r="E599" s="160"/>
      <c r="F599" s="172">
        <v>4.5113249127810966E-6</v>
      </c>
      <c r="G599" s="164"/>
    </row>
    <row r="600" spans="1:7" ht="12.95" customHeight="1" x14ac:dyDescent="0.2">
      <c r="A600" s="145" t="s">
        <v>1689</v>
      </c>
      <c r="C600" s="160"/>
      <c r="D600" s="169"/>
      <c r="E600" s="160"/>
      <c r="F600" s="172"/>
      <c r="G600" s="164"/>
    </row>
    <row r="601" spans="1:7" ht="12.95" customHeight="1" x14ac:dyDescent="0.2">
      <c r="A601" s="145" t="s">
        <v>2340</v>
      </c>
      <c r="C601" s="160">
        <v>1956</v>
      </c>
      <c r="D601" s="169" t="s">
        <v>1691</v>
      </c>
      <c r="E601" s="160"/>
      <c r="F601" s="172">
        <v>4.4343777496828448E-6</v>
      </c>
      <c r="G601" s="164"/>
    </row>
    <row r="602" spans="1:7" ht="12.95" customHeight="1" x14ac:dyDescent="0.2">
      <c r="A602" s="145" t="s">
        <v>2341</v>
      </c>
      <c r="C602" s="160"/>
      <c r="D602" s="169" t="s">
        <v>1693</v>
      </c>
      <c r="E602" s="160"/>
      <c r="F602" s="172">
        <v>4.3629834746432279E-6</v>
      </c>
      <c r="G602" s="164"/>
    </row>
    <row r="603" spans="1:7" ht="12.95" customHeight="1" x14ac:dyDescent="0.2">
      <c r="A603" s="145" t="s">
        <v>2342</v>
      </c>
      <c r="C603" s="160"/>
      <c r="D603" s="169" t="s">
        <v>1695</v>
      </c>
      <c r="E603" s="160"/>
      <c r="F603" s="172">
        <v>4.3510844288032917E-6</v>
      </c>
      <c r="G603" s="164"/>
    </row>
    <row r="604" spans="1:7" ht="12.95" customHeight="1" x14ac:dyDescent="0.2">
      <c r="A604" s="145" t="s">
        <v>2343</v>
      </c>
      <c r="C604" s="160"/>
      <c r="D604" s="169" t="s">
        <v>1697</v>
      </c>
      <c r="E604" s="160"/>
      <c r="F604" s="172">
        <v>4.1805314384308746E-6</v>
      </c>
      <c r="G604" s="164"/>
    </row>
    <row r="605" spans="1:7" ht="12.95" customHeight="1" x14ac:dyDescent="0.2">
      <c r="A605" s="145" t="s">
        <v>2344</v>
      </c>
      <c r="C605" s="160"/>
      <c r="D605" s="169" t="s">
        <v>1699</v>
      </c>
      <c r="E605" s="160"/>
      <c r="F605" s="172">
        <v>4.188464135657499E-6</v>
      </c>
      <c r="G605" s="164"/>
    </row>
    <row r="606" spans="1:7" ht="12.95" customHeight="1" x14ac:dyDescent="0.2">
      <c r="A606" s="145" t="s">
        <v>2345</v>
      </c>
      <c r="C606" s="160"/>
      <c r="D606" s="169" t="s">
        <v>1701</v>
      </c>
      <c r="E606" s="160"/>
      <c r="F606" s="172">
        <v>4.2281276217906184E-6</v>
      </c>
      <c r="G606" s="164"/>
    </row>
    <row r="607" spans="1:7" ht="12.95" customHeight="1" x14ac:dyDescent="0.2">
      <c r="A607" s="145" t="s">
        <v>2346</v>
      </c>
      <c r="C607" s="160"/>
      <c r="D607" s="169" t="s">
        <v>1703</v>
      </c>
      <c r="E607" s="160"/>
      <c r="F607" s="172">
        <v>4.2082958787240587E-6</v>
      </c>
      <c r="G607" s="164"/>
    </row>
    <row r="608" spans="1:7" ht="12.95" customHeight="1" x14ac:dyDescent="0.2">
      <c r="A608" s="145" t="s">
        <v>2347</v>
      </c>
      <c r="C608" s="160"/>
      <c r="D608" s="169" t="s">
        <v>1680</v>
      </c>
      <c r="E608" s="160"/>
      <c r="F608" s="172">
        <v>4.2558920620838025E-6</v>
      </c>
      <c r="G608" s="164"/>
    </row>
    <row r="609" spans="1:7" ht="12.95" customHeight="1" x14ac:dyDescent="0.2">
      <c r="A609" s="145" t="s">
        <v>2348</v>
      </c>
      <c r="C609" s="160"/>
      <c r="D609" s="169" t="s">
        <v>1682</v>
      </c>
      <c r="E609" s="160"/>
      <c r="F609" s="172">
        <v>4.0853390717113862E-6</v>
      </c>
      <c r="G609" s="164"/>
    </row>
    <row r="610" spans="1:7" ht="12.95" customHeight="1" x14ac:dyDescent="0.2">
      <c r="A610" s="145" t="s">
        <v>2349</v>
      </c>
      <c r="C610" s="160"/>
      <c r="D610" s="169" t="s">
        <v>1684</v>
      </c>
      <c r="E610" s="160"/>
      <c r="F610" s="172">
        <v>4.1289689064578182E-6</v>
      </c>
      <c r="G610" s="164"/>
    </row>
    <row r="611" spans="1:7" ht="12.95" customHeight="1" x14ac:dyDescent="0.2">
      <c r="A611" s="145" t="s">
        <v>2350</v>
      </c>
      <c r="C611" s="160"/>
      <c r="D611" s="169" t="s">
        <v>1686</v>
      </c>
      <c r="E611" s="160"/>
      <c r="F611" s="172">
        <v>4.188464135657499E-6</v>
      </c>
      <c r="G611" s="164"/>
    </row>
    <row r="612" spans="1:7" ht="12.95" customHeight="1" x14ac:dyDescent="0.2">
      <c r="A612" s="145" t="s">
        <v>2351</v>
      </c>
      <c r="C612" s="160"/>
      <c r="D612" s="169" t="s">
        <v>1688</v>
      </c>
      <c r="E612" s="160"/>
      <c r="F612" s="172">
        <v>4.2082958787240587E-6</v>
      </c>
      <c r="G612" s="164"/>
    </row>
    <row r="613" spans="1:7" ht="12.95" customHeight="1" x14ac:dyDescent="0.2">
      <c r="A613" s="145" t="s">
        <v>1689</v>
      </c>
      <c r="C613" s="160"/>
      <c r="D613" s="169"/>
      <c r="E613" s="160"/>
      <c r="F613" s="172"/>
      <c r="G613" s="164"/>
    </row>
    <row r="614" spans="1:7" ht="12.95" customHeight="1" x14ac:dyDescent="0.2">
      <c r="A614" s="145" t="s">
        <v>2352</v>
      </c>
      <c r="C614" s="160">
        <v>1955</v>
      </c>
      <c r="D614" s="169" t="s">
        <v>1691</v>
      </c>
      <c r="E614" s="160"/>
      <c r="F614" s="172">
        <v>4.1844977870441864E-6</v>
      </c>
      <c r="G614" s="164"/>
    </row>
    <row r="615" spans="1:7" ht="12.95" customHeight="1" x14ac:dyDescent="0.2">
      <c r="A615" s="145" t="s">
        <v>2353</v>
      </c>
      <c r="C615" s="160"/>
      <c r="D615" s="169" t="s">
        <v>1693</v>
      </c>
      <c r="E615" s="160"/>
      <c r="F615" s="172">
        <v>4.0813727230980744E-6</v>
      </c>
      <c r="G615" s="164"/>
    </row>
    <row r="616" spans="1:7" ht="12.95" customHeight="1" x14ac:dyDescent="0.2">
      <c r="A616" s="145" t="s">
        <v>2354</v>
      </c>
      <c r="C616" s="160"/>
      <c r="D616" s="169" t="s">
        <v>1695</v>
      </c>
      <c r="E616" s="160"/>
      <c r="F616" s="172">
        <v>4.0496419341915768E-6</v>
      </c>
      <c r="G616" s="164"/>
    </row>
    <row r="617" spans="1:7" ht="12.95" customHeight="1" x14ac:dyDescent="0.2">
      <c r="A617" s="145" t="s">
        <v>2355</v>
      </c>
      <c r="C617" s="160"/>
      <c r="D617" s="169" t="s">
        <v>1697</v>
      </c>
      <c r="E617" s="160"/>
      <c r="F617" s="172">
        <v>3.9822140077652734E-6</v>
      </c>
      <c r="G617" s="164"/>
    </row>
    <row r="618" spans="1:7" ht="12.95" customHeight="1" x14ac:dyDescent="0.2">
      <c r="A618" s="145" t="s">
        <v>2356</v>
      </c>
      <c r="C618" s="160"/>
      <c r="D618" s="169" t="s">
        <v>1699</v>
      </c>
      <c r="E618" s="160"/>
      <c r="F618" s="172">
        <v>4.0774063744847618E-6</v>
      </c>
      <c r="G618" s="164"/>
    </row>
    <row r="619" spans="1:7" ht="12.95" customHeight="1" x14ac:dyDescent="0.2">
      <c r="A619" s="145" t="s">
        <v>2357</v>
      </c>
      <c r="C619" s="160"/>
      <c r="D619" s="169" t="s">
        <v>1701</v>
      </c>
      <c r="E619" s="160"/>
      <c r="F619" s="172">
        <v>3.9980794022185213E-6</v>
      </c>
      <c r="G619" s="164"/>
    </row>
    <row r="620" spans="1:7" ht="12.95" customHeight="1" x14ac:dyDescent="0.2">
      <c r="A620" s="145" t="s">
        <v>2358</v>
      </c>
      <c r="C620" s="160"/>
      <c r="D620" s="169" t="s">
        <v>1703</v>
      </c>
      <c r="E620" s="160"/>
      <c r="F620" s="172">
        <v>3.8949543382724093E-6</v>
      </c>
      <c r="G620" s="164"/>
    </row>
    <row r="621" spans="1:7" ht="12.95" customHeight="1" x14ac:dyDescent="0.2">
      <c r="A621" s="145" t="s">
        <v>2359</v>
      </c>
      <c r="C621" s="160"/>
      <c r="D621" s="169" t="s">
        <v>1680</v>
      </c>
      <c r="E621" s="160"/>
      <c r="F621" s="172">
        <v>3.8909879896590967E-6</v>
      </c>
      <c r="G621" s="164"/>
    </row>
    <row r="622" spans="1:7" ht="12.95" customHeight="1" x14ac:dyDescent="0.2">
      <c r="A622" s="145" t="s">
        <v>2360</v>
      </c>
      <c r="C622" s="160"/>
      <c r="D622" s="169" t="s">
        <v>1682</v>
      </c>
      <c r="E622" s="160"/>
      <c r="F622" s="172">
        <v>3.8711562465925362E-6</v>
      </c>
      <c r="G622" s="164"/>
    </row>
    <row r="623" spans="1:7" ht="12.95" customHeight="1" x14ac:dyDescent="0.2">
      <c r="A623" s="145" t="s">
        <v>2361</v>
      </c>
      <c r="C623" s="160"/>
      <c r="D623" s="169" t="s">
        <v>1684</v>
      </c>
      <c r="E623" s="160"/>
      <c r="F623" s="172">
        <v>3.8671898979792244E-6</v>
      </c>
      <c r="G623" s="164"/>
    </row>
    <row r="624" spans="1:7" ht="12.95" customHeight="1" x14ac:dyDescent="0.2">
      <c r="A624" s="145" t="s">
        <v>2362</v>
      </c>
      <c r="C624" s="160"/>
      <c r="D624" s="169" t="s">
        <v>1686</v>
      </c>
      <c r="E624" s="160"/>
      <c r="F624" s="172">
        <v>3.8433918062993521E-6</v>
      </c>
      <c r="G624" s="164"/>
    </row>
    <row r="625" spans="1:7" ht="12.95" customHeight="1" x14ac:dyDescent="0.2">
      <c r="A625" s="145" t="s">
        <v>2363</v>
      </c>
      <c r="C625" s="160"/>
      <c r="D625" s="169" t="s">
        <v>1688</v>
      </c>
      <c r="E625" s="160"/>
      <c r="F625" s="172">
        <v>3.8473581549126647E-6</v>
      </c>
      <c r="G625" s="164"/>
    </row>
    <row r="626" spans="1:7" ht="12.95" customHeight="1" x14ac:dyDescent="0.2">
      <c r="A626" s="145" t="s">
        <v>1689</v>
      </c>
      <c r="C626" s="160"/>
      <c r="D626" s="169"/>
      <c r="E626" s="160"/>
      <c r="F626" s="172"/>
      <c r="G626" s="164"/>
    </row>
    <row r="627" spans="1:7" ht="12.95" customHeight="1" x14ac:dyDescent="0.2">
      <c r="A627" s="145" t="s">
        <v>2364</v>
      </c>
      <c r="C627" s="160">
        <v>1954</v>
      </c>
      <c r="D627" s="169" t="s">
        <v>1691</v>
      </c>
      <c r="E627" s="160"/>
      <c r="F627" s="172">
        <v>3.7878629257129839E-6</v>
      </c>
      <c r="G627" s="164"/>
    </row>
    <row r="628" spans="1:7" ht="12.95" customHeight="1" x14ac:dyDescent="0.2">
      <c r="A628" s="145" t="s">
        <v>2365</v>
      </c>
      <c r="C628" s="160"/>
      <c r="D628" s="169" t="s">
        <v>1693</v>
      </c>
      <c r="E628" s="160"/>
      <c r="F628" s="172">
        <v>3.8116610173928558E-6</v>
      </c>
      <c r="G628" s="164"/>
    </row>
    <row r="629" spans="1:7" ht="12.95" customHeight="1" x14ac:dyDescent="0.2">
      <c r="A629" s="145" t="s">
        <v>2366</v>
      </c>
      <c r="C629" s="160"/>
      <c r="D629" s="169" t="s">
        <v>1695</v>
      </c>
      <c r="E629" s="160"/>
      <c r="F629" s="172">
        <v>3.7957956229396083E-6</v>
      </c>
      <c r="G629" s="164"/>
    </row>
    <row r="630" spans="1:7" ht="12.95" customHeight="1" x14ac:dyDescent="0.2">
      <c r="A630" s="145" t="s">
        <v>2367</v>
      </c>
      <c r="C630" s="160"/>
      <c r="D630" s="169" t="s">
        <v>1697</v>
      </c>
      <c r="E630" s="160"/>
      <c r="F630" s="172">
        <v>3.7600984854197998E-6</v>
      </c>
      <c r="G630" s="164"/>
    </row>
    <row r="631" spans="1:7" ht="12.95" customHeight="1" x14ac:dyDescent="0.2">
      <c r="A631" s="145" t="s">
        <v>2368</v>
      </c>
      <c r="C631" s="160"/>
      <c r="D631" s="169" t="s">
        <v>1699</v>
      </c>
      <c r="E631" s="160"/>
      <c r="F631" s="172">
        <v>3.6252426325671916E-6</v>
      </c>
      <c r="G631" s="164"/>
    </row>
    <row r="632" spans="1:7" ht="12.95" customHeight="1" x14ac:dyDescent="0.2">
      <c r="A632" s="145" t="s">
        <v>2369</v>
      </c>
      <c r="C632" s="160"/>
      <c r="D632" s="169" t="s">
        <v>1701</v>
      </c>
      <c r="E632" s="160"/>
      <c r="F632" s="172">
        <v>3.6688724673136227E-6</v>
      </c>
      <c r="G632" s="164"/>
    </row>
    <row r="633" spans="1:7" ht="12.95" customHeight="1" x14ac:dyDescent="0.2">
      <c r="A633" s="145" t="s">
        <v>2370</v>
      </c>
      <c r="C633" s="160"/>
      <c r="D633" s="169" t="s">
        <v>1703</v>
      </c>
      <c r="E633" s="160"/>
      <c r="F633" s="172">
        <v>3.7283676965133035E-6</v>
      </c>
      <c r="G633" s="164"/>
    </row>
    <row r="634" spans="1:7" ht="12.95" customHeight="1" x14ac:dyDescent="0.2">
      <c r="A634" s="145" t="s">
        <v>2371</v>
      </c>
      <c r="C634" s="160"/>
      <c r="D634" s="169" t="s">
        <v>1680</v>
      </c>
      <c r="E634" s="160"/>
      <c r="F634" s="172">
        <v>3.5974781922740071E-6</v>
      </c>
      <c r="G634" s="164"/>
    </row>
    <row r="635" spans="1:7" ht="12.95" customHeight="1" x14ac:dyDescent="0.2">
      <c r="A635" s="145" t="s">
        <v>2372</v>
      </c>
      <c r="C635" s="160"/>
      <c r="D635" s="169" t="s">
        <v>1682</v>
      </c>
      <c r="E635" s="160"/>
      <c r="F635" s="172">
        <v>3.5538483575275742E-6</v>
      </c>
      <c r="G635" s="164"/>
    </row>
    <row r="636" spans="1:7" ht="12.95" customHeight="1" x14ac:dyDescent="0.2">
      <c r="A636" s="145" t="s">
        <v>2373</v>
      </c>
      <c r="C636" s="160"/>
      <c r="D636" s="169" t="s">
        <v>1684</v>
      </c>
      <c r="E636" s="160"/>
      <c r="F636" s="172">
        <v>3.4864204311012703E-6</v>
      </c>
      <c r="G636" s="164"/>
    </row>
    <row r="637" spans="1:7" ht="12.95" customHeight="1" x14ac:dyDescent="0.2">
      <c r="A637" s="145" t="s">
        <v>2374</v>
      </c>
      <c r="C637" s="160"/>
      <c r="D637" s="169" t="s">
        <v>1686</v>
      </c>
      <c r="E637" s="160"/>
      <c r="F637" s="172">
        <v>3.4745213852613337E-6</v>
      </c>
      <c r="G637" s="164"/>
    </row>
    <row r="638" spans="1:7" ht="12.95" customHeight="1" x14ac:dyDescent="0.2">
      <c r="A638" s="145" t="s">
        <v>2375</v>
      </c>
      <c r="C638" s="160"/>
      <c r="D638" s="169" t="s">
        <v>1688</v>
      </c>
      <c r="E638" s="160"/>
      <c r="F638" s="172">
        <v>3.4665886880347102E-6</v>
      </c>
      <c r="G638" s="164"/>
    </row>
    <row r="639" spans="1:7" ht="12.95" customHeight="1" x14ac:dyDescent="0.2">
      <c r="A639" s="145" t="s">
        <v>1689</v>
      </c>
      <c r="C639" s="160"/>
      <c r="D639" s="169"/>
      <c r="E639" s="160"/>
      <c r="F639" s="172"/>
      <c r="G639" s="164"/>
    </row>
    <row r="640" spans="1:7" ht="12.95" customHeight="1" x14ac:dyDescent="0.2">
      <c r="A640" s="145" t="s">
        <v>2376</v>
      </c>
      <c r="C640" s="160">
        <v>1953</v>
      </c>
      <c r="D640" s="169" t="s">
        <v>1691</v>
      </c>
      <c r="E640" s="160"/>
      <c r="F640" s="172">
        <v>3.5062521741678304E-6</v>
      </c>
      <c r="G640" s="164"/>
    </row>
    <row r="641" spans="1:7" ht="12.95" customHeight="1" x14ac:dyDescent="0.2">
      <c r="A641" s="145" t="s">
        <v>2377</v>
      </c>
      <c r="C641" s="160"/>
      <c r="D641" s="169" t="s">
        <v>1693</v>
      </c>
      <c r="E641" s="160"/>
      <c r="F641" s="172">
        <v>3.3594972754752856E-6</v>
      </c>
      <c r="G641" s="164"/>
    </row>
    <row r="642" spans="1:7" ht="12.95" customHeight="1" x14ac:dyDescent="0.2">
      <c r="A642" s="145" t="s">
        <v>2378</v>
      </c>
      <c r="C642" s="160"/>
      <c r="D642" s="169" t="s">
        <v>1695</v>
      </c>
      <c r="E642" s="160"/>
      <c r="F642" s="172">
        <v>3.3475982296353499E-6</v>
      </c>
      <c r="G642" s="164"/>
    </row>
    <row r="643" spans="1:7" ht="12.95" customHeight="1" x14ac:dyDescent="0.2">
      <c r="A643" s="145" t="s">
        <v>2379</v>
      </c>
      <c r="C643" s="160"/>
      <c r="D643" s="169" t="s">
        <v>1697</v>
      </c>
      <c r="E643" s="160"/>
      <c r="F643" s="172">
        <v>3.3396655324087255E-6</v>
      </c>
      <c r="G643" s="164"/>
    </row>
    <row r="644" spans="1:7" ht="12.95" customHeight="1" x14ac:dyDescent="0.2">
      <c r="A644" s="145" t="s">
        <v>2380</v>
      </c>
      <c r="C644" s="160"/>
      <c r="D644" s="169" t="s">
        <v>1699</v>
      </c>
      <c r="E644" s="160"/>
      <c r="F644" s="172">
        <v>3.2246414226226761E-6</v>
      </c>
      <c r="G644" s="164"/>
    </row>
    <row r="645" spans="1:7" ht="12.95" customHeight="1" x14ac:dyDescent="0.2">
      <c r="A645" s="145" t="s">
        <v>2381</v>
      </c>
      <c r="C645" s="160"/>
      <c r="D645" s="169" t="s">
        <v>1701</v>
      </c>
      <c r="E645" s="160"/>
      <c r="F645" s="172">
        <v>3.2167087253960517E-6</v>
      </c>
      <c r="G645" s="164"/>
    </row>
    <row r="646" spans="1:7" ht="12.95" customHeight="1" x14ac:dyDescent="0.2">
      <c r="A646" s="145" t="s">
        <v>2382</v>
      </c>
      <c r="C646" s="160"/>
      <c r="D646" s="169" t="s">
        <v>1703</v>
      </c>
      <c r="E646" s="160"/>
      <c r="F646" s="172">
        <v>3.1968769823294924E-6</v>
      </c>
      <c r="G646" s="164"/>
    </row>
    <row r="647" spans="1:7" ht="12.95" customHeight="1" x14ac:dyDescent="0.2">
      <c r="A647" s="145" t="s">
        <v>2383</v>
      </c>
      <c r="C647" s="160"/>
      <c r="D647" s="169" t="s">
        <v>1680</v>
      </c>
      <c r="E647" s="160"/>
      <c r="F647" s="172">
        <v>3.2286077712359887E-6</v>
      </c>
      <c r="G647" s="164"/>
    </row>
    <row r="648" spans="1:7" ht="12.95" customHeight="1" x14ac:dyDescent="0.2">
      <c r="A648" s="145" t="s">
        <v>2384</v>
      </c>
      <c r="C648" s="160"/>
      <c r="D648" s="169" t="s">
        <v>1682</v>
      </c>
      <c r="E648" s="160"/>
      <c r="F648" s="172">
        <v>3.1849779364895563E-6</v>
      </c>
      <c r="G648" s="164"/>
    </row>
    <row r="649" spans="1:7" ht="12.95" customHeight="1" x14ac:dyDescent="0.2">
      <c r="A649" s="145" t="s">
        <v>2385</v>
      </c>
      <c r="C649" s="160"/>
      <c r="D649" s="169" t="s">
        <v>1684</v>
      </c>
      <c r="E649" s="160"/>
      <c r="F649" s="172">
        <v>3.1730788906496201E-6</v>
      </c>
      <c r="G649" s="164"/>
    </row>
    <row r="650" spans="1:7" ht="12.95" customHeight="1" x14ac:dyDescent="0.2">
      <c r="A650" s="145" t="s">
        <v>2386</v>
      </c>
      <c r="C650" s="160"/>
      <c r="D650" s="169" t="s">
        <v>1686</v>
      </c>
      <c r="E650" s="160"/>
      <c r="F650" s="172">
        <v>3.1611798448096844E-6</v>
      </c>
      <c r="G650" s="164"/>
    </row>
    <row r="651" spans="1:7" ht="12.95" customHeight="1" x14ac:dyDescent="0.2">
      <c r="A651" s="145" t="s">
        <v>2387</v>
      </c>
      <c r="C651" s="160"/>
      <c r="D651" s="169" t="s">
        <v>1688</v>
      </c>
      <c r="E651" s="160"/>
      <c r="F651" s="172">
        <v>3.2048096795561164E-6</v>
      </c>
      <c r="G651" s="164"/>
    </row>
    <row r="652" spans="1:7" ht="12.95" customHeight="1" x14ac:dyDescent="0.2">
      <c r="A652" s="145" t="s">
        <v>1689</v>
      </c>
      <c r="C652" s="160"/>
      <c r="D652" s="169"/>
      <c r="E652" s="160"/>
      <c r="F652" s="172"/>
      <c r="G652" s="164"/>
    </row>
    <row r="653" spans="1:7" ht="12.95" customHeight="1" x14ac:dyDescent="0.2">
      <c r="A653" s="145" t="s">
        <v>2388</v>
      </c>
      <c r="C653" s="160">
        <v>1952</v>
      </c>
      <c r="D653" s="169" t="s">
        <v>1691</v>
      </c>
      <c r="E653" s="160"/>
      <c r="F653" s="172">
        <v>3.2087760281694281E-6</v>
      </c>
      <c r="G653" s="164"/>
    </row>
    <row r="654" spans="1:7" ht="12.95" customHeight="1" x14ac:dyDescent="0.2">
      <c r="A654" s="145" t="s">
        <v>2389</v>
      </c>
      <c r="C654" s="160"/>
      <c r="D654" s="169" t="s">
        <v>1693</v>
      </c>
      <c r="E654" s="160"/>
      <c r="F654" s="172">
        <v>3.1691125420363083E-6</v>
      </c>
      <c r="G654" s="164"/>
    </row>
    <row r="655" spans="1:7" ht="12.95" customHeight="1" x14ac:dyDescent="0.2">
      <c r="A655" s="145" t="s">
        <v>2390</v>
      </c>
      <c r="C655" s="160"/>
      <c r="D655" s="169" t="s">
        <v>1695</v>
      </c>
      <c r="E655" s="160"/>
      <c r="F655" s="172">
        <v>3.1294490559031881E-6</v>
      </c>
      <c r="G655" s="164"/>
    </row>
    <row r="656" spans="1:7" ht="12.95" customHeight="1" x14ac:dyDescent="0.2">
      <c r="A656" s="145" t="s">
        <v>2391</v>
      </c>
      <c r="C656" s="160"/>
      <c r="D656" s="169" t="s">
        <v>1697</v>
      </c>
      <c r="E656" s="160"/>
      <c r="F656" s="172">
        <v>3.1294490559031881E-6</v>
      </c>
      <c r="G656" s="164"/>
    </row>
    <row r="657" spans="1:7" ht="12.95" customHeight="1" x14ac:dyDescent="0.2">
      <c r="A657" s="145" t="s">
        <v>2392</v>
      </c>
      <c r="C657" s="160"/>
      <c r="D657" s="169" t="s">
        <v>1699</v>
      </c>
      <c r="E657" s="160"/>
      <c r="F657" s="172">
        <v>3.0659874780901951E-6</v>
      </c>
      <c r="G657" s="164"/>
    </row>
    <row r="658" spans="1:7" ht="12.95" customHeight="1" x14ac:dyDescent="0.2">
      <c r="A658" s="145" t="s">
        <v>2393</v>
      </c>
      <c r="C658" s="160"/>
      <c r="D658" s="169" t="s">
        <v>1701</v>
      </c>
      <c r="E658" s="160"/>
      <c r="F658" s="172">
        <v>3.0778865239301312E-6</v>
      </c>
      <c r="G658" s="164"/>
    </row>
    <row r="659" spans="1:7" ht="12.95" customHeight="1" x14ac:dyDescent="0.2">
      <c r="A659" s="145" t="s">
        <v>2394</v>
      </c>
      <c r="C659" s="160"/>
      <c r="D659" s="169" t="s">
        <v>1703</v>
      </c>
      <c r="E659" s="160"/>
      <c r="F659" s="172">
        <v>3.0342566891836992E-6</v>
      </c>
      <c r="G659" s="164"/>
    </row>
    <row r="660" spans="1:7" ht="12.95" customHeight="1" x14ac:dyDescent="0.2">
      <c r="A660" s="145" t="s">
        <v>2395</v>
      </c>
      <c r="C660" s="160"/>
      <c r="D660" s="169" t="s">
        <v>1680</v>
      </c>
      <c r="E660" s="160"/>
      <c r="F660" s="172">
        <v>3.0064922488905147E-6</v>
      </c>
      <c r="G660" s="164"/>
    </row>
    <row r="661" spans="1:7" ht="12.95" customHeight="1" x14ac:dyDescent="0.2">
      <c r="A661" s="145" t="s">
        <v>2396</v>
      </c>
      <c r="C661" s="160"/>
      <c r="D661" s="169" t="s">
        <v>1682</v>
      </c>
      <c r="E661" s="160"/>
      <c r="F661" s="172">
        <v>3.0104585975038273E-6</v>
      </c>
      <c r="G661" s="164"/>
    </row>
    <row r="662" spans="1:7" ht="12.95" customHeight="1" x14ac:dyDescent="0.2">
      <c r="A662" s="145" t="s">
        <v>2397</v>
      </c>
      <c r="C662" s="160"/>
      <c r="D662" s="169" t="s">
        <v>1684</v>
      </c>
      <c r="E662" s="160"/>
      <c r="F662" s="172">
        <v>2.9945932030505786E-6</v>
      </c>
      <c r="G662" s="164"/>
    </row>
    <row r="663" spans="1:7" ht="12.95" customHeight="1" x14ac:dyDescent="0.2">
      <c r="A663" s="145" t="s">
        <v>2398</v>
      </c>
      <c r="C663" s="160"/>
      <c r="D663" s="169" t="s">
        <v>1686</v>
      </c>
      <c r="E663" s="160"/>
      <c r="F663" s="172">
        <v>2.9509633683041465E-6</v>
      </c>
      <c r="G663" s="164"/>
    </row>
    <row r="664" spans="1:7" ht="12.95" customHeight="1" x14ac:dyDescent="0.2">
      <c r="A664" s="145" t="s">
        <v>2399</v>
      </c>
      <c r="C664" s="160"/>
      <c r="D664" s="169" t="s">
        <v>1688</v>
      </c>
      <c r="E664" s="160"/>
      <c r="F664" s="172">
        <v>2.8835354418778426E-6</v>
      </c>
      <c r="G664" s="164"/>
    </row>
    <row r="665" spans="1:7" ht="12.95" customHeight="1" x14ac:dyDescent="0.2">
      <c r="A665" s="145" t="s">
        <v>1689</v>
      </c>
      <c r="C665" s="160"/>
      <c r="D665" s="169"/>
      <c r="E665" s="160"/>
      <c r="F665" s="172"/>
      <c r="G665" s="164"/>
    </row>
    <row r="666" spans="1:7" ht="12.95" customHeight="1" x14ac:dyDescent="0.2">
      <c r="A666" s="145" t="s">
        <v>2400</v>
      </c>
      <c r="C666" s="160">
        <v>1951</v>
      </c>
      <c r="D666" s="169" t="s">
        <v>1691</v>
      </c>
      <c r="E666" s="160"/>
      <c r="F666" s="172">
        <v>2.8914681391044666E-6</v>
      </c>
      <c r="G666" s="164"/>
    </row>
    <row r="667" spans="1:7" ht="12.95" customHeight="1" x14ac:dyDescent="0.2">
      <c r="A667" s="145" t="s">
        <v>2401</v>
      </c>
      <c r="C667" s="160"/>
      <c r="D667" s="169" t="s">
        <v>1693</v>
      </c>
      <c r="E667" s="160"/>
      <c r="F667" s="172">
        <v>2.87956909326453E-6</v>
      </c>
      <c r="G667" s="164"/>
    </row>
    <row r="668" spans="1:7" ht="12.95" customHeight="1" x14ac:dyDescent="0.2">
      <c r="A668" s="145" t="s">
        <v>2402</v>
      </c>
      <c r="C668" s="160"/>
      <c r="D668" s="169" t="s">
        <v>1695</v>
      </c>
      <c r="E668" s="160"/>
      <c r="F668" s="172">
        <v>2.8240402126781623E-6</v>
      </c>
      <c r="G668" s="164"/>
    </row>
    <row r="669" spans="1:7" ht="12.95" customHeight="1" x14ac:dyDescent="0.2">
      <c r="A669" s="145" t="s">
        <v>2403</v>
      </c>
      <c r="C669" s="160"/>
      <c r="D669" s="169" t="s">
        <v>1697</v>
      </c>
      <c r="E669" s="160"/>
      <c r="F669" s="172">
        <v>2.7962757723849778E-6</v>
      </c>
      <c r="G669" s="164"/>
    </row>
    <row r="670" spans="1:7" ht="12.95" customHeight="1" x14ac:dyDescent="0.2">
      <c r="A670" s="145" t="s">
        <v>2404</v>
      </c>
      <c r="C670" s="160"/>
      <c r="D670" s="169" t="s">
        <v>1699</v>
      </c>
      <c r="E670" s="160"/>
      <c r="F670" s="172">
        <v>2.720915148732049E-6</v>
      </c>
      <c r="G670" s="164"/>
    </row>
    <row r="671" spans="1:7" ht="12.95" customHeight="1" x14ac:dyDescent="0.2">
      <c r="A671" s="145" t="s">
        <v>2405</v>
      </c>
      <c r="C671" s="160"/>
      <c r="D671" s="169" t="s">
        <v>1701</v>
      </c>
      <c r="E671" s="160"/>
      <c r="F671" s="172">
        <v>2.6852180112122414E-6</v>
      </c>
      <c r="G671" s="164"/>
    </row>
    <row r="672" spans="1:7" ht="12.95" customHeight="1" x14ac:dyDescent="0.2">
      <c r="A672" s="145" t="s">
        <v>2406</v>
      </c>
      <c r="C672" s="160"/>
      <c r="D672" s="169" t="s">
        <v>1703</v>
      </c>
      <c r="E672" s="160"/>
      <c r="F672" s="172">
        <v>2.6852180112122414E-6</v>
      </c>
      <c r="G672" s="164"/>
    </row>
    <row r="673" spans="1:7" ht="12.95" customHeight="1" x14ac:dyDescent="0.2">
      <c r="A673" s="145" t="s">
        <v>2407</v>
      </c>
      <c r="C673" s="160"/>
      <c r="D673" s="169" t="s">
        <v>1680</v>
      </c>
      <c r="E673" s="160"/>
      <c r="F673" s="172">
        <v>2.6653862681456809E-6</v>
      </c>
      <c r="G673" s="164"/>
    </row>
    <row r="674" spans="1:7" ht="12.95" customHeight="1" x14ac:dyDescent="0.2">
      <c r="A674" s="145" t="s">
        <v>2408</v>
      </c>
      <c r="C674" s="160"/>
      <c r="D674" s="169" t="s">
        <v>1682</v>
      </c>
      <c r="E674" s="160"/>
      <c r="F674" s="172">
        <v>2.6614199195323691E-6</v>
      </c>
      <c r="G674" s="164"/>
    </row>
    <row r="675" spans="1:7" ht="12.95" customHeight="1" x14ac:dyDescent="0.2">
      <c r="A675" s="145" t="s">
        <v>2409</v>
      </c>
      <c r="C675" s="160"/>
      <c r="D675" s="169" t="s">
        <v>1684</v>
      </c>
      <c r="E675" s="160"/>
      <c r="F675" s="172">
        <v>2.4551697916401439E-6</v>
      </c>
      <c r="G675" s="164"/>
    </row>
    <row r="676" spans="1:7" ht="12.95" customHeight="1" x14ac:dyDescent="0.2">
      <c r="A676" s="145" t="s">
        <v>2410</v>
      </c>
      <c r="C676" s="160"/>
      <c r="D676" s="169" t="s">
        <v>1686</v>
      </c>
      <c r="E676" s="160"/>
      <c r="F676" s="172">
        <v>2.4631024888667679E-6</v>
      </c>
      <c r="G676" s="164"/>
    </row>
    <row r="677" spans="1:7" ht="12.95" customHeight="1" x14ac:dyDescent="0.2">
      <c r="A677" s="145" t="s">
        <v>2411</v>
      </c>
      <c r="C677" s="160"/>
      <c r="D677" s="169" t="s">
        <v>1688</v>
      </c>
      <c r="E677" s="160"/>
      <c r="F677" s="172">
        <v>2.4631024888667679E-6</v>
      </c>
      <c r="G677" s="164"/>
    </row>
    <row r="678" spans="1:7" ht="12.95" customHeight="1" x14ac:dyDescent="0.2">
      <c r="A678" s="145" t="s">
        <v>1689</v>
      </c>
      <c r="C678" s="160"/>
      <c r="D678" s="169"/>
      <c r="E678" s="160"/>
      <c r="F678" s="172"/>
      <c r="G678" s="164"/>
    </row>
    <row r="679" spans="1:7" ht="12.95" customHeight="1" x14ac:dyDescent="0.2">
      <c r="A679" s="145" t="s">
        <v>2412</v>
      </c>
      <c r="C679" s="160">
        <v>1950</v>
      </c>
      <c r="D679" s="169" t="s">
        <v>1691</v>
      </c>
      <c r="E679" s="160"/>
      <c r="F679" s="172">
        <v>2.3917082138271509E-6</v>
      </c>
      <c r="G679" s="164"/>
    </row>
    <row r="680" spans="1:7" ht="12.95" customHeight="1" x14ac:dyDescent="0.2">
      <c r="A680" s="145" t="s">
        <v>2413</v>
      </c>
      <c r="C680" s="160"/>
      <c r="D680" s="169" t="s">
        <v>1693</v>
      </c>
      <c r="E680" s="160"/>
      <c r="F680" s="172">
        <v>2.3917082138271509E-6</v>
      </c>
      <c r="G680" s="164"/>
    </row>
    <row r="681" spans="1:7" ht="12.95" customHeight="1" x14ac:dyDescent="0.2">
      <c r="A681" s="145" t="s">
        <v>2414</v>
      </c>
      <c r="C681" s="160"/>
      <c r="D681" s="169" t="s">
        <v>1695</v>
      </c>
      <c r="E681" s="160"/>
      <c r="F681" s="172">
        <v>2.3401456818540949E-6</v>
      </c>
      <c r="G681" s="164"/>
    </row>
    <row r="682" spans="1:7" ht="12.95" customHeight="1" x14ac:dyDescent="0.2">
      <c r="A682" s="145" t="s">
        <v>2415</v>
      </c>
      <c r="C682" s="160"/>
      <c r="D682" s="169" t="s">
        <v>1697</v>
      </c>
      <c r="E682" s="160"/>
      <c r="F682" s="172">
        <v>2.3084148929475991E-6</v>
      </c>
      <c r="G682" s="164"/>
    </row>
    <row r="683" spans="1:7" ht="12.95" customHeight="1" x14ac:dyDescent="0.2">
      <c r="A683" s="145" t="s">
        <v>2416</v>
      </c>
      <c r="C683" s="160"/>
      <c r="D683" s="169" t="s">
        <v>1699</v>
      </c>
      <c r="E683" s="160"/>
      <c r="F683" s="172">
        <v>2.324280287400847E-6</v>
      </c>
      <c r="G683" s="164"/>
    </row>
    <row r="684" spans="1:7" ht="12.95" customHeight="1" x14ac:dyDescent="0.2">
      <c r="A684" s="145" t="s">
        <v>2417</v>
      </c>
      <c r="C684" s="160"/>
      <c r="D684" s="169" t="s">
        <v>1701</v>
      </c>
      <c r="E684" s="160"/>
      <c r="F684" s="172">
        <v>2.3401456818540949E-6</v>
      </c>
      <c r="G684" s="164"/>
    </row>
    <row r="685" spans="1:7" ht="12.95" customHeight="1" x14ac:dyDescent="0.2">
      <c r="A685" s="145" t="s">
        <v>2418</v>
      </c>
      <c r="C685" s="160"/>
      <c r="D685" s="169" t="s">
        <v>1703</v>
      </c>
      <c r="E685" s="160"/>
      <c r="F685" s="172">
        <v>2.3361793332407827E-6</v>
      </c>
      <c r="G685" s="164"/>
    </row>
    <row r="686" spans="1:7" ht="12.95" customHeight="1" x14ac:dyDescent="0.2">
      <c r="A686" s="145" t="s">
        <v>2419</v>
      </c>
      <c r="C686" s="160"/>
      <c r="D686" s="169" t="s">
        <v>1680</v>
      </c>
      <c r="E686" s="160"/>
      <c r="F686" s="172">
        <v>2.3123812415609104E-6</v>
      </c>
      <c r="G686" s="164"/>
    </row>
    <row r="687" spans="1:7" ht="12.95" customHeight="1" x14ac:dyDescent="0.2">
      <c r="A687" s="145" t="s">
        <v>2420</v>
      </c>
      <c r="C687" s="160"/>
      <c r="D687" s="169" t="s">
        <v>1682</v>
      </c>
      <c r="E687" s="160"/>
      <c r="F687" s="172">
        <v>2.3639437735339668E-6</v>
      </c>
      <c r="G687" s="164"/>
    </row>
    <row r="688" spans="1:7" ht="12.95" customHeight="1" x14ac:dyDescent="0.2">
      <c r="A688" s="145" t="s">
        <v>2421</v>
      </c>
      <c r="C688" s="160"/>
      <c r="D688" s="169" t="s">
        <v>1684</v>
      </c>
      <c r="E688" s="160"/>
      <c r="F688" s="172">
        <v>2.3401456818540949E-6</v>
      </c>
      <c r="G688" s="164"/>
    </row>
    <row r="689" spans="1:7" ht="12.95" customHeight="1" x14ac:dyDescent="0.2">
      <c r="A689" s="145" t="s">
        <v>2422</v>
      </c>
      <c r="C689" s="160"/>
      <c r="D689" s="169" t="s">
        <v>1686</v>
      </c>
      <c r="E689" s="160"/>
      <c r="F689" s="172">
        <v>2.3282466360141588E-6</v>
      </c>
      <c r="G689" s="164"/>
    </row>
    <row r="690" spans="1:7" ht="12.95" customHeight="1" x14ac:dyDescent="0.2">
      <c r="A690" s="145" t="s">
        <v>2423</v>
      </c>
      <c r="C690" s="160"/>
      <c r="D690" s="169" t="s">
        <v>1688</v>
      </c>
      <c r="E690" s="160"/>
      <c r="F690" s="172">
        <v>2.3123812415609104E-6</v>
      </c>
      <c r="G690" s="164"/>
    </row>
    <row r="691" spans="1:7" ht="12.95" customHeight="1" x14ac:dyDescent="0.2">
      <c r="A691" s="145" t="s">
        <v>1689</v>
      </c>
      <c r="C691" s="160"/>
      <c r="D691" s="169"/>
      <c r="E691" s="160"/>
      <c r="F691" s="172"/>
      <c r="G691" s="164"/>
    </row>
    <row r="692" spans="1:7" ht="12.95" customHeight="1" x14ac:dyDescent="0.2">
      <c r="A692" s="145" t="s">
        <v>2424</v>
      </c>
      <c r="C692" s="160">
        <v>1949</v>
      </c>
      <c r="D692" s="169" t="s">
        <v>1691</v>
      </c>
      <c r="E692" s="160"/>
      <c r="F692" s="172">
        <v>2.3401456818540949E-6</v>
      </c>
      <c r="G692" s="164"/>
    </row>
    <row r="693" spans="1:7" ht="12.95" customHeight="1" x14ac:dyDescent="0.2">
      <c r="A693" s="145" t="s">
        <v>2425</v>
      </c>
      <c r="C693" s="160"/>
      <c r="D693" s="169" t="s">
        <v>1693</v>
      </c>
      <c r="E693" s="160"/>
      <c r="F693" s="172">
        <v>2.3322129846274705E-6</v>
      </c>
      <c r="G693" s="164"/>
    </row>
    <row r="694" spans="1:7" ht="12.95" customHeight="1" x14ac:dyDescent="0.2">
      <c r="A694" s="145" t="s">
        <v>2426</v>
      </c>
      <c r="C694" s="160"/>
      <c r="D694" s="169" t="s">
        <v>1695</v>
      </c>
      <c r="E694" s="160"/>
      <c r="F694" s="172">
        <v>2.3480783790807189E-6</v>
      </c>
      <c r="G694" s="164"/>
    </row>
    <row r="695" spans="1:7" ht="12.95" customHeight="1" x14ac:dyDescent="0.2">
      <c r="A695" s="145" t="s">
        <v>2427</v>
      </c>
      <c r="C695" s="160"/>
      <c r="D695" s="169" t="s">
        <v>1697</v>
      </c>
      <c r="E695" s="160"/>
      <c r="F695" s="172">
        <v>2.3282466360141588E-6</v>
      </c>
      <c r="G695" s="164"/>
    </row>
    <row r="696" spans="1:7" ht="12.95" customHeight="1" x14ac:dyDescent="0.2">
      <c r="A696" s="145" t="s">
        <v>2428</v>
      </c>
      <c r="C696" s="160"/>
      <c r="D696" s="169" t="s">
        <v>1699</v>
      </c>
      <c r="E696" s="160"/>
      <c r="F696" s="172">
        <v>2.4869005805466393E-6</v>
      </c>
      <c r="G696" s="164"/>
    </row>
    <row r="697" spans="1:7" ht="12.95" customHeight="1" x14ac:dyDescent="0.2">
      <c r="A697" s="145" t="s">
        <v>2429</v>
      </c>
      <c r="C697" s="160"/>
      <c r="D697" s="169" t="s">
        <v>1701</v>
      </c>
      <c r="E697" s="160"/>
      <c r="F697" s="172">
        <v>2.518631369453136E-6</v>
      </c>
      <c r="G697" s="164"/>
    </row>
    <row r="698" spans="1:7" ht="12.95" customHeight="1" x14ac:dyDescent="0.2">
      <c r="A698" s="145" t="s">
        <v>2430</v>
      </c>
      <c r="C698" s="160"/>
      <c r="D698" s="169" t="s">
        <v>1703</v>
      </c>
      <c r="E698" s="160"/>
      <c r="F698" s="172">
        <v>2.5146650208398238E-6</v>
      </c>
      <c r="G698" s="164"/>
    </row>
    <row r="699" spans="1:7" ht="12.95" customHeight="1" x14ac:dyDescent="0.2">
      <c r="A699" s="145" t="s">
        <v>2431</v>
      </c>
      <c r="C699" s="160"/>
      <c r="D699" s="169" t="s">
        <v>1680</v>
      </c>
      <c r="E699" s="160"/>
      <c r="F699" s="172">
        <v>2.4789678833200154E-6</v>
      </c>
      <c r="G699" s="164"/>
    </row>
    <row r="700" spans="1:7" ht="12.95" customHeight="1" x14ac:dyDescent="0.2">
      <c r="A700" s="145" t="s">
        <v>2432</v>
      </c>
      <c r="C700" s="160"/>
      <c r="D700" s="169" t="s">
        <v>1682</v>
      </c>
      <c r="E700" s="160"/>
      <c r="F700" s="172">
        <v>2.4908669291599515E-6</v>
      </c>
      <c r="G700" s="164"/>
    </row>
    <row r="701" spans="1:7" ht="12.95" customHeight="1" x14ac:dyDescent="0.2">
      <c r="A701" s="145" t="s">
        <v>2433</v>
      </c>
      <c r="C701" s="160"/>
      <c r="D701" s="169" t="s">
        <v>1684</v>
      </c>
      <c r="E701" s="160"/>
      <c r="F701" s="172">
        <v>2.518631369453136E-6</v>
      </c>
      <c r="G701" s="164"/>
    </row>
    <row r="702" spans="1:7" ht="12.95" customHeight="1" x14ac:dyDescent="0.2">
      <c r="A702" s="145" t="s">
        <v>2434</v>
      </c>
      <c r="C702" s="160"/>
      <c r="D702" s="169" t="s">
        <v>1686</v>
      </c>
      <c r="E702" s="160"/>
      <c r="F702" s="172">
        <v>2.5067323236131999E-6</v>
      </c>
      <c r="G702" s="164"/>
    </row>
    <row r="703" spans="1:7" ht="12.95" customHeight="1" x14ac:dyDescent="0.2">
      <c r="A703" s="145" t="s">
        <v>2435</v>
      </c>
      <c r="C703" s="160"/>
      <c r="D703" s="169" t="s">
        <v>1688</v>
      </c>
      <c r="E703" s="160"/>
      <c r="F703" s="172">
        <v>2.4750015347067036E-6</v>
      </c>
      <c r="G703" s="164"/>
    </row>
    <row r="704" spans="1:7" ht="12.95" customHeight="1" x14ac:dyDescent="0.2">
      <c r="A704" s="145" t="s">
        <v>1689</v>
      </c>
      <c r="C704" s="160"/>
      <c r="D704" s="169"/>
      <c r="E704" s="160"/>
      <c r="F704" s="172"/>
      <c r="G704" s="164"/>
    </row>
    <row r="705" spans="1:7" ht="12.95" customHeight="1" x14ac:dyDescent="0.2">
      <c r="A705" s="145" t="s">
        <v>2436</v>
      </c>
      <c r="C705" s="160">
        <v>1948</v>
      </c>
      <c r="D705" s="169" t="s">
        <v>1691</v>
      </c>
      <c r="E705" s="160"/>
      <c r="F705" s="172">
        <v>2.3837755166005274E-6</v>
      </c>
      <c r="G705" s="164"/>
    </row>
    <row r="706" spans="1:7" ht="12.95" customHeight="1" x14ac:dyDescent="0.2">
      <c r="A706" s="145" t="s">
        <v>2437</v>
      </c>
      <c r="C706" s="160"/>
      <c r="D706" s="169" t="s">
        <v>1693</v>
      </c>
      <c r="E706" s="160"/>
      <c r="F706" s="172">
        <v>2.375842819373903E-6</v>
      </c>
      <c r="G706" s="164"/>
    </row>
    <row r="707" spans="1:7" ht="12.95" customHeight="1" x14ac:dyDescent="0.2">
      <c r="A707" s="145" t="s">
        <v>2438</v>
      </c>
      <c r="C707" s="160"/>
      <c r="D707" s="169" t="s">
        <v>1695</v>
      </c>
      <c r="E707" s="160"/>
      <c r="F707" s="172">
        <v>2.3441120304674067E-6</v>
      </c>
      <c r="G707" s="164"/>
    </row>
    <row r="708" spans="1:7" ht="12.95" customHeight="1" x14ac:dyDescent="0.2">
      <c r="A708" s="145" t="s">
        <v>2439</v>
      </c>
      <c r="C708" s="160"/>
      <c r="D708" s="169" t="s">
        <v>1697</v>
      </c>
      <c r="E708" s="160"/>
      <c r="F708" s="172">
        <v>2.3480783790807189E-6</v>
      </c>
      <c r="G708" s="164"/>
    </row>
    <row r="709" spans="1:7" ht="12.95" customHeight="1" x14ac:dyDescent="0.2">
      <c r="A709" s="145" t="s">
        <v>2440</v>
      </c>
      <c r="C709" s="160"/>
      <c r="D709" s="169" t="s">
        <v>1699</v>
      </c>
      <c r="E709" s="160"/>
      <c r="F709" s="172">
        <v>2.3282466360141588E-6</v>
      </c>
      <c r="G709" s="164"/>
    </row>
    <row r="710" spans="1:7" ht="12.95" customHeight="1" x14ac:dyDescent="0.2">
      <c r="A710" s="145" t="s">
        <v>2441</v>
      </c>
      <c r="C710" s="160"/>
      <c r="D710" s="169" t="s">
        <v>1701</v>
      </c>
      <c r="E710" s="160"/>
      <c r="F710" s="172">
        <v>2.3282466360141588E-6</v>
      </c>
      <c r="G710" s="164"/>
    </row>
    <row r="711" spans="1:7" ht="12.95" customHeight="1" x14ac:dyDescent="0.2">
      <c r="A711" s="145" t="s">
        <v>2442</v>
      </c>
      <c r="C711" s="160"/>
      <c r="D711" s="169" t="s">
        <v>1703</v>
      </c>
      <c r="E711" s="160"/>
      <c r="F711" s="172">
        <v>2.2806504526544146E-6</v>
      </c>
      <c r="G711" s="164"/>
    </row>
    <row r="712" spans="1:7" ht="12.95" customHeight="1" x14ac:dyDescent="0.2">
      <c r="A712" s="145" t="s">
        <v>2443</v>
      </c>
      <c r="C712" s="160"/>
      <c r="D712" s="169" t="s">
        <v>1680</v>
      </c>
      <c r="E712" s="160"/>
      <c r="F712" s="172">
        <v>2.2965158471076625E-6</v>
      </c>
      <c r="G712" s="164"/>
    </row>
    <row r="713" spans="1:7" ht="12.95" customHeight="1" x14ac:dyDescent="0.2">
      <c r="A713" s="145" t="s">
        <v>2444</v>
      </c>
      <c r="C713" s="160"/>
      <c r="D713" s="169" t="s">
        <v>1682</v>
      </c>
      <c r="E713" s="160"/>
      <c r="F713" s="172">
        <v>2.2965158471076625E-6</v>
      </c>
      <c r="G713" s="164"/>
    </row>
    <row r="714" spans="1:7" ht="12.95" customHeight="1" x14ac:dyDescent="0.2">
      <c r="A714" s="145" t="s">
        <v>2445</v>
      </c>
      <c r="C714" s="160"/>
      <c r="D714" s="169" t="s">
        <v>1684</v>
      </c>
      <c r="E714" s="160"/>
      <c r="F714" s="172">
        <v>2.3123812415609104E-6</v>
      </c>
      <c r="G714" s="164"/>
    </row>
    <row r="715" spans="1:7" ht="12.95" customHeight="1" x14ac:dyDescent="0.2">
      <c r="A715" s="145" t="s">
        <v>2446</v>
      </c>
      <c r="C715" s="160"/>
      <c r="D715" s="169" t="s">
        <v>1686</v>
      </c>
      <c r="E715" s="160"/>
      <c r="F715" s="172">
        <v>2.3123812415609104E-6</v>
      </c>
      <c r="G715" s="164"/>
    </row>
    <row r="716" spans="1:7" ht="12.95" customHeight="1" x14ac:dyDescent="0.2">
      <c r="A716" s="145" t="s">
        <v>2447</v>
      </c>
      <c r="C716" s="160"/>
      <c r="D716" s="169" t="s">
        <v>1688</v>
      </c>
      <c r="E716" s="160"/>
      <c r="F716" s="172">
        <v>2.3401456818540949E-6</v>
      </c>
      <c r="G716" s="164"/>
    </row>
    <row r="717" spans="1:7" ht="12.95" customHeight="1" x14ac:dyDescent="0.2">
      <c r="A717" s="145" t="s">
        <v>1689</v>
      </c>
      <c r="C717" s="160"/>
      <c r="D717" s="169"/>
      <c r="E717" s="160"/>
      <c r="F717" s="172"/>
      <c r="G717" s="164"/>
    </row>
    <row r="718" spans="1:7" ht="12.95" customHeight="1" x14ac:dyDescent="0.2">
      <c r="A718" s="145" t="s">
        <v>2448</v>
      </c>
      <c r="C718" s="160">
        <v>1947</v>
      </c>
      <c r="D718" s="169" t="s">
        <v>1691</v>
      </c>
      <c r="E718" s="160"/>
      <c r="F718" s="172">
        <v>2.324280287400847E-6</v>
      </c>
      <c r="G718" s="164"/>
    </row>
    <row r="719" spans="1:7" ht="12.95" customHeight="1" x14ac:dyDescent="0.2">
      <c r="A719" s="145" t="s">
        <v>2449</v>
      </c>
      <c r="C719" s="160"/>
      <c r="D719" s="169" t="s">
        <v>1693</v>
      </c>
      <c r="E719" s="160"/>
      <c r="F719" s="172">
        <v>2.3203139387875348E-6</v>
      </c>
      <c r="G719" s="164"/>
    </row>
    <row r="720" spans="1:7" ht="12.95" customHeight="1" x14ac:dyDescent="0.2">
      <c r="A720" s="145" t="s">
        <v>2450</v>
      </c>
      <c r="C720" s="160"/>
      <c r="D720" s="169" t="s">
        <v>1695</v>
      </c>
      <c r="E720" s="160"/>
      <c r="F720" s="172">
        <v>2.3203139387875348E-6</v>
      </c>
      <c r="G720" s="164"/>
    </row>
    <row r="721" spans="1:7" ht="12.95" customHeight="1" x14ac:dyDescent="0.2">
      <c r="A721" s="145" t="s">
        <v>2451</v>
      </c>
      <c r="C721" s="160"/>
      <c r="D721" s="169" t="s">
        <v>1697</v>
      </c>
      <c r="E721" s="160"/>
      <c r="F721" s="172">
        <v>2.3203139387875348E-6</v>
      </c>
      <c r="G721" s="164"/>
    </row>
    <row r="722" spans="1:7" ht="12.95" customHeight="1" x14ac:dyDescent="0.2">
      <c r="A722" s="145" t="s">
        <v>2452</v>
      </c>
      <c r="C722" s="160"/>
      <c r="D722" s="169" t="s">
        <v>1699</v>
      </c>
      <c r="E722" s="160"/>
      <c r="F722" s="172">
        <v>2.375842819373903E-6</v>
      </c>
      <c r="G722" s="164"/>
    </row>
    <row r="723" spans="1:7" ht="12.95" customHeight="1" x14ac:dyDescent="0.2">
      <c r="A723" s="145" t="s">
        <v>2453</v>
      </c>
      <c r="C723" s="160"/>
      <c r="D723" s="169" t="s">
        <v>1701</v>
      </c>
      <c r="E723" s="160"/>
      <c r="F723" s="172">
        <v>2.3401456818540949E-6</v>
      </c>
      <c r="G723" s="164"/>
    </row>
    <row r="724" spans="1:7" ht="12.95" customHeight="1" x14ac:dyDescent="0.2">
      <c r="A724" s="145" t="s">
        <v>2454</v>
      </c>
      <c r="C724" s="160"/>
      <c r="D724" s="169" t="s">
        <v>1703</v>
      </c>
      <c r="E724" s="160"/>
      <c r="F724" s="172">
        <v>2.3282466360141588E-6</v>
      </c>
      <c r="G724" s="164"/>
    </row>
    <row r="725" spans="1:7" ht="12.95" customHeight="1" x14ac:dyDescent="0.2">
      <c r="A725" s="145" t="s">
        <v>2455</v>
      </c>
      <c r="C725" s="160"/>
      <c r="D725" s="169" t="s">
        <v>1680</v>
      </c>
      <c r="E725" s="160"/>
      <c r="F725" s="172">
        <v>2.3123812415609104E-6</v>
      </c>
      <c r="G725" s="164"/>
    </row>
    <row r="726" spans="1:7" ht="12.95" customHeight="1" x14ac:dyDescent="0.2">
      <c r="A726" s="145" t="s">
        <v>2456</v>
      </c>
      <c r="C726" s="160"/>
      <c r="D726" s="169" t="s">
        <v>1682</v>
      </c>
      <c r="E726" s="160"/>
      <c r="F726" s="172">
        <v>2.2965158471076625E-6</v>
      </c>
      <c r="G726" s="164"/>
    </row>
    <row r="727" spans="1:7" ht="12.95" customHeight="1" x14ac:dyDescent="0.2">
      <c r="A727" s="145" t="s">
        <v>2457</v>
      </c>
      <c r="C727" s="160"/>
      <c r="D727" s="169" t="s">
        <v>1684</v>
      </c>
      <c r="E727" s="160"/>
      <c r="F727" s="172">
        <v>2.2052898290014863E-6</v>
      </c>
      <c r="G727" s="164"/>
    </row>
    <row r="728" spans="1:7" ht="12.95" customHeight="1" x14ac:dyDescent="0.2">
      <c r="A728" s="145" t="s">
        <v>2458</v>
      </c>
      <c r="C728" s="160"/>
      <c r="D728" s="169" t="s">
        <v>1686</v>
      </c>
      <c r="E728" s="160"/>
      <c r="F728" s="172">
        <v>2.1933907831615497E-6</v>
      </c>
      <c r="G728" s="164"/>
    </row>
    <row r="729" spans="1:7" ht="12.95" customHeight="1" x14ac:dyDescent="0.2">
      <c r="A729" s="145" t="s">
        <v>2459</v>
      </c>
      <c r="C729" s="160"/>
      <c r="D729" s="169" t="s">
        <v>1688</v>
      </c>
      <c r="E729" s="160"/>
      <c r="F729" s="172">
        <v>2.1338955539618693E-6</v>
      </c>
      <c r="G729" s="164"/>
    </row>
    <row r="730" spans="1:7" ht="12.95" customHeight="1" x14ac:dyDescent="0.2">
      <c r="A730" s="145" t="s">
        <v>1689</v>
      </c>
      <c r="C730" s="160"/>
      <c r="D730" s="169"/>
      <c r="E730" s="160"/>
      <c r="F730" s="172"/>
      <c r="G730" s="164"/>
    </row>
    <row r="731" spans="1:7" ht="12.95" customHeight="1" x14ac:dyDescent="0.2">
      <c r="A731" s="145" t="s">
        <v>2460</v>
      </c>
      <c r="C731" s="160">
        <v>1946</v>
      </c>
      <c r="D731" s="169" t="s">
        <v>1691</v>
      </c>
      <c r="E731" s="160"/>
      <c r="F731" s="172">
        <v>2.1021647650553735E-6</v>
      </c>
      <c r="G731" s="164"/>
    </row>
    <row r="732" spans="1:7" ht="12.95" customHeight="1" x14ac:dyDescent="0.2">
      <c r="A732" s="145" t="s">
        <v>2461</v>
      </c>
      <c r="C732" s="160"/>
      <c r="D732" s="169" t="s">
        <v>1693</v>
      </c>
      <c r="E732" s="160"/>
      <c r="F732" s="172">
        <v>2.0268041414024452E-6</v>
      </c>
      <c r="G732" s="164"/>
    </row>
    <row r="733" spans="1:7" ht="12.95" customHeight="1" x14ac:dyDescent="0.2">
      <c r="A733" s="145" t="s">
        <v>2462</v>
      </c>
      <c r="C733" s="160"/>
      <c r="D733" s="169" t="s">
        <v>1695</v>
      </c>
      <c r="E733" s="160"/>
      <c r="F733" s="172">
        <v>2.0188714441758212E-6</v>
      </c>
      <c r="G733" s="164"/>
    </row>
    <row r="734" spans="1:7" ht="12.95" customHeight="1" x14ac:dyDescent="0.2">
      <c r="A734" s="145" t="s">
        <v>2463</v>
      </c>
      <c r="C734" s="160"/>
      <c r="D734" s="169" t="s">
        <v>1697</v>
      </c>
      <c r="E734" s="160"/>
      <c r="F734" s="172">
        <v>2.0149050955625086E-6</v>
      </c>
      <c r="G734" s="164"/>
    </row>
    <row r="735" spans="1:7" ht="12.95" customHeight="1" x14ac:dyDescent="0.2">
      <c r="A735" s="145" t="s">
        <v>2464</v>
      </c>
      <c r="C735" s="160"/>
      <c r="D735" s="169" t="s">
        <v>1699</v>
      </c>
      <c r="E735" s="160"/>
      <c r="F735" s="172">
        <v>2.022837792789133E-6</v>
      </c>
      <c r="G735" s="164"/>
    </row>
    <row r="736" spans="1:7" ht="12.95" customHeight="1" x14ac:dyDescent="0.2">
      <c r="A736" s="145" t="s">
        <v>2465</v>
      </c>
      <c r="C736" s="160"/>
      <c r="D736" s="169" t="s">
        <v>1701</v>
      </c>
      <c r="E736" s="160"/>
      <c r="F736" s="172">
        <v>2.022837792789133E-6</v>
      </c>
      <c r="G736" s="164"/>
    </row>
    <row r="737" spans="1:7" ht="12.95" customHeight="1" x14ac:dyDescent="0.2">
      <c r="A737" s="145" t="s">
        <v>2466</v>
      </c>
      <c r="C737" s="160"/>
      <c r="D737" s="169" t="s">
        <v>1703</v>
      </c>
      <c r="E737" s="160"/>
      <c r="F737" s="172">
        <v>1.9990397011092606E-6</v>
      </c>
      <c r="G737" s="164"/>
    </row>
    <row r="738" spans="1:7" ht="12.95" customHeight="1" x14ac:dyDescent="0.2">
      <c r="A738" s="145" t="s">
        <v>2467</v>
      </c>
      <c r="C738" s="160"/>
      <c r="D738" s="169" t="s">
        <v>1680</v>
      </c>
      <c r="E738" s="160"/>
      <c r="F738" s="172">
        <v>1.9712752608160766E-6</v>
      </c>
      <c r="G738" s="164"/>
    </row>
    <row r="739" spans="1:7" ht="12.95" customHeight="1" x14ac:dyDescent="0.2">
      <c r="A739" s="145" t="s">
        <v>2468</v>
      </c>
      <c r="C739" s="160"/>
      <c r="D739" s="169" t="s">
        <v>1682</v>
      </c>
      <c r="E739" s="160"/>
      <c r="F739" s="172">
        <v>1.9236790774563323E-6</v>
      </c>
      <c r="G739" s="164"/>
    </row>
    <row r="740" spans="1:7" ht="12.95" customHeight="1" x14ac:dyDescent="0.2">
      <c r="A740" s="145" t="s">
        <v>2469</v>
      </c>
      <c r="C740" s="160"/>
      <c r="D740" s="169" t="s">
        <v>1684</v>
      </c>
      <c r="E740" s="160"/>
      <c r="F740" s="172">
        <v>1.9355781232962681E-6</v>
      </c>
      <c r="G740" s="164"/>
    </row>
    <row r="741" spans="1:7" ht="12.95" customHeight="1" x14ac:dyDescent="0.2">
      <c r="A741" s="145" t="s">
        <v>2470</v>
      </c>
      <c r="C741" s="160"/>
      <c r="D741" s="169" t="s">
        <v>1686</v>
      </c>
      <c r="E741" s="160"/>
      <c r="F741" s="172">
        <v>1.9117800316163962E-6</v>
      </c>
      <c r="G741" s="164"/>
    </row>
    <row r="742" spans="1:7" ht="12.95" customHeight="1" x14ac:dyDescent="0.2">
      <c r="A742" s="145" t="s">
        <v>2471</v>
      </c>
      <c r="C742" s="160"/>
      <c r="D742" s="169" t="s">
        <v>1688</v>
      </c>
      <c r="E742" s="160"/>
      <c r="F742" s="172">
        <v>1.895914637163148E-6</v>
      </c>
      <c r="G742" s="164"/>
    </row>
    <row r="743" spans="1:7" ht="12.95" customHeight="1" x14ac:dyDescent="0.2">
      <c r="A743" s="145" t="s">
        <v>1689</v>
      </c>
      <c r="C743" s="160"/>
      <c r="D743" s="169"/>
      <c r="E743" s="160"/>
      <c r="F743" s="172"/>
      <c r="G743" s="164"/>
    </row>
    <row r="744" spans="1:7" ht="12.95" customHeight="1" x14ac:dyDescent="0.2">
      <c r="A744" s="145" t="s">
        <v>2472</v>
      </c>
      <c r="C744" s="160">
        <v>1945</v>
      </c>
      <c r="D744" s="169" t="s">
        <v>1691</v>
      </c>
      <c r="E744" s="160"/>
      <c r="F744" s="172">
        <v>1.8562511510300278E-6</v>
      </c>
      <c r="G744" s="164"/>
    </row>
    <row r="745" spans="1:7" ht="12.95" customHeight="1" x14ac:dyDescent="0.2">
      <c r="A745" s="145" t="s">
        <v>2473</v>
      </c>
      <c r="C745" s="160"/>
      <c r="D745" s="169" t="s">
        <v>1693</v>
      </c>
      <c r="E745" s="160"/>
      <c r="F745" s="172">
        <v>1.8760828940965877E-6</v>
      </c>
      <c r="G745" s="164"/>
    </row>
    <row r="746" spans="1:7" ht="12.95" customHeight="1" x14ac:dyDescent="0.2">
      <c r="A746" s="145" t="s">
        <v>2474</v>
      </c>
      <c r="C746" s="160"/>
      <c r="D746" s="169" t="s">
        <v>1695</v>
      </c>
      <c r="E746" s="160"/>
      <c r="F746" s="172">
        <v>1.8602174996433398E-6</v>
      </c>
      <c r="G746" s="164"/>
    </row>
    <row r="747" spans="1:7" ht="12.95" customHeight="1" x14ac:dyDescent="0.2">
      <c r="A747" s="145" t="s">
        <v>2475</v>
      </c>
      <c r="C747" s="160"/>
      <c r="D747" s="169" t="s">
        <v>1697</v>
      </c>
      <c r="E747" s="160"/>
      <c r="F747" s="172">
        <v>1.8562511510300278E-6</v>
      </c>
      <c r="G747" s="164"/>
    </row>
    <row r="748" spans="1:7" ht="12.95" customHeight="1" x14ac:dyDescent="0.2">
      <c r="A748" s="145" t="s">
        <v>2476</v>
      </c>
      <c r="C748" s="160"/>
      <c r="D748" s="169" t="s">
        <v>1699</v>
      </c>
      <c r="E748" s="160"/>
      <c r="F748" s="172">
        <v>1.9316117746829563E-6</v>
      </c>
      <c r="G748" s="164"/>
    </row>
    <row r="749" spans="1:7" ht="12.95" customHeight="1" x14ac:dyDescent="0.2">
      <c r="A749" s="145" t="s">
        <v>2477</v>
      </c>
      <c r="C749" s="160"/>
      <c r="D749" s="169" t="s">
        <v>1701</v>
      </c>
      <c r="E749" s="160"/>
      <c r="F749" s="172">
        <v>1.8284867107368435E-6</v>
      </c>
      <c r="G749" s="164"/>
    </row>
    <row r="750" spans="1:7" ht="12.95" customHeight="1" x14ac:dyDescent="0.2">
      <c r="A750" s="145" t="s">
        <v>2478</v>
      </c>
      <c r="C750" s="160"/>
      <c r="D750" s="169" t="s">
        <v>1703</v>
      </c>
      <c r="E750" s="160"/>
      <c r="F750" s="172">
        <v>1.7848568759904115E-6</v>
      </c>
      <c r="G750" s="164"/>
    </row>
    <row r="751" spans="1:7" ht="12.95" customHeight="1" x14ac:dyDescent="0.2">
      <c r="A751" s="145" t="s">
        <v>2479</v>
      </c>
      <c r="C751" s="160"/>
      <c r="D751" s="169" t="s">
        <v>1680</v>
      </c>
      <c r="E751" s="160"/>
      <c r="F751" s="172">
        <v>1.7531260870839152E-6</v>
      </c>
      <c r="G751" s="164"/>
    </row>
    <row r="752" spans="1:7" ht="12.95" customHeight="1" x14ac:dyDescent="0.2">
      <c r="A752" s="145" t="s">
        <v>2480</v>
      </c>
      <c r="C752" s="160"/>
      <c r="D752" s="169" t="s">
        <v>1682</v>
      </c>
      <c r="E752" s="160"/>
      <c r="F752" s="172">
        <v>1.7412270412439788E-6</v>
      </c>
      <c r="G752" s="164"/>
    </row>
    <row r="753" spans="1:7" ht="12.95" customHeight="1" x14ac:dyDescent="0.2">
      <c r="A753" s="145" t="s">
        <v>2481</v>
      </c>
      <c r="C753" s="160"/>
      <c r="D753" s="169" t="s">
        <v>1684</v>
      </c>
      <c r="E753" s="160"/>
      <c r="F753" s="172">
        <v>1.7451933898572908E-6</v>
      </c>
      <c r="G753" s="164"/>
    </row>
    <row r="754" spans="1:7" ht="12.95" customHeight="1" x14ac:dyDescent="0.2">
      <c r="A754" s="145" t="s">
        <v>2482</v>
      </c>
      <c r="C754" s="160"/>
      <c r="D754" s="169" t="s">
        <v>1686</v>
      </c>
      <c r="E754" s="160"/>
      <c r="F754" s="172">
        <v>1.7253616467907309E-6</v>
      </c>
      <c r="G754" s="164"/>
    </row>
    <row r="755" spans="1:7" ht="12.95" customHeight="1" x14ac:dyDescent="0.2">
      <c r="A755" s="145" t="s">
        <v>2483</v>
      </c>
      <c r="C755" s="160"/>
      <c r="D755" s="169" t="s">
        <v>1688</v>
      </c>
      <c r="E755" s="160"/>
      <c r="F755" s="172">
        <v>1.6658664175910505E-6</v>
      </c>
      <c r="G755" s="164"/>
    </row>
    <row r="756" spans="1:7" ht="12.95" customHeight="1" x14ac:dyDescent="0.2">
      <c r="A756" s="145" t="s">
        <v>1689</v>
      </c>
      <c r="C756" s="160"/>
      <c r="D756" s="169"/>
      <c r="E756" s="160"/>
      <c r="F756" s="172"/>
      <c r="G756" s="164"/>
    </row>
    <row r="757" spans="1:7" ht="12.95" customHeight="1" x14ac:dyDescent="0.2">
      <c r="A757" s="145" t="s">
        <v>2484</v>
      </c>
      <c r="C757" s="160">
        <v>1944</v>
      </c>
      <c r="D757" s="169" t="s">
        <v>1691</v>
      </c>
      <c r="E757" s="160"/>
      <c r="F757" s="172">
        <v>1.638101977297866E-6</v>
      </c>
      <c r="G757" s="164"/>
    </row>
    <row r="758" spans="1:7" ht="12.95" customHeight="1" x14ac:dyDescent="0.2">
      <c r="A758" s="145" t="s">
        <v>2485</v>
      </c>
      <c r="C758" s="160"/>
      <c r="D758" s="169" t="s">
        <v>1693</v>
      </c>
      <c r="E758" s="160"/>
      <c r="F758" s="172">
        <v>1.6460346745244904E-6</v>
      </c>
      <c r="G758" s="164"/>
    </row>
    <row r="759" spans="1:7" ht="12.95" customHeight="1" x14ac:dyDescent="0.2">
      <c r="A759" s="145" t="s">
        <v>2486</v>
      </c>
      <c r="C759" s="160"/>
      <c r="D759" s="169" t="s">
        <v>1695</v>
      </c>
      <c r="E759" s="160"/>
      <c r="F759" s="172">
        <v>1.6539673717511146E-6</v>
      </c>
      <c r="G759" s="164"/>
    </row>
    <row r="760" spans="1:7" ht="12.95" customHeight="1" x14ac:dyDescent="0.2">
      <c r="A760" s="145" t="s">
        <v>2487</v>
      </c>
      <c r="C760" s="160"/>
      <c r="D760" s="169" t="s">
        <v>1697</v>
      </c>
      <c r="E760" s="160"/>
      <c r="F760" s="172">
        <v>1.6420683259111784E-6</v>
      </c>
      <c r="G760" s="164"/>
    </row>
    <row r="761" spans="1:7" ht="12.95" customHeight="1" x14ac:dyDescent="0.2">
      <c r="A761" s="145" t="s">
        <v>2488</v>
      </c>
      <c r="C761" s="160"/>
      <c r="D761" s="169" t="s">
        <v>1699</v>
      </c>
      <c r="E761" s="160"/>
      <c r="F761" s="172">
        <v>1.6222365828446181E-6</v>
      </c>
      <c r="G761" s="164"/>
    </row>
    <row r="762" spans="1:7" ht="12.95" customHeight="1" x14ac:dyDescent="0.2">
      <c r="A762" s="145" t="s">
        <v>2489</v>
      </c>
      <c r="C762" s="160"/>
      <c r="D762" s="169" t="s">
        <v>1701</v>
      </c>
      <c r="E762" s="160"/>
      <c r="F762" s="172">
        <v>1.6024048397780582E-6</v>
      </c>
      <c r="G762" s="164"/>
    </row>
    <row r="763" spans="1:7" ht="12.95" customHeight="1" x14ac:dyDescent="0.2">
      <c r="A763" s="145" t="s">
        <v>2490</v>
      </c>
      <c r="C763" s="160"/>
      <c r="D763" s="169" t="s">
        <v>1703</v>
      </c>
      <c r="E763" s="160"/>
      <c r="F763" s="172">
        <v>1.6024048397780582E-6</v>
      </c>
      <c r="G763" s="164"/>
    </row>
    <row r="764" spans="1:7" ht="12.95" customHeight="1" x14ac:dyDescent="0.2">
      <c r="A764" s="145" t="s">
        <v>2491</v>
      </c>
      <c r="C764" s="160"/>
      <c r="D764" s="169" t="s">
        <v>1680</v>
      </c>
      <c r="E764" s="160"/>
      <c r="F764" s="172">
        <v>1.5984384911647462E-6</v>
      </c>
      <c r="G764" s="164"/>
    </row>
    <row r="765" spans="1:7" ht="12.95" customHeight="1" x14ac:dyDescent="0.2">
      <c r="A765" s="145" t="s">
        <v>2492</v>
      </c>
      <c r="C765" s="160"/>
      <c r="D765" s="169" t="s">
        <v>1682</v>
      </c>
      <c r="E765" s="160"/>
      <c r="F765" s="172">
        <v>1.5468759591916898E-6</v>
      </c>
      <c r="G765" s="164"/>
    </row>
    <row r="766" spans="1:7" ht="12.95" customHeight="1" x14ac:dyDescent="0.2">
      <c r="A766" s="145" t="s">
        <v>2493</v>
      </c>
      <c r="C766" s="160"/>
      <c r="D766" s="169" t="s">
        <v>1684</v>
      </c>
      <c r="E766" s="160"/>
      <c r="F766" s="172">
        <v>1.5349769133517539E-6</v>
      </c>
      <c r="G766" s="164"/>
    </row>
    <row r="767" spans="1:7" ht="12.95" customHeight="1" x14ac:dyDescent="0.2">
      <c r="A767" s="145" t="s">
        <v>2494</v>
      </c>
      <c r="C767" s="160"/>
      <c r="D767" s="169" t="s">
        <v>1686</v>
      </c>
      <c r="E767" s="160"/>
      <c r="F767" s="172">
        <v>1.5111788216718815E-6</v>
      </c>
      <c r="G767" s="164"/>
    </row>
    <row r="768" spans="1:7" ht="12.95" customHeight="1" x14ac:dyDescent="0.2">
      <c r="A768" s="145" t="s">
        <v>2495</v>
      </c>
      <c r="C768" s="160"/>
      <c r="D768" s="169" t="s">
        <v>1688</v>
      </c>
      <c r="E768" s="160"/>
      <c r="F768" s="172">
        <v>1.5230778675118175E-6</v>
      </c>
      <c r="G768" s="164"/>
    </row>
    <row r="769" spans="1:7" ht="12.95" customHeight="1" x14ac:dyDescent="0.2">
      <c r="A769" s="145" t="s">
        <v>1689</v>
      </c>
      <c r="C769" s="160"/>
      <c r="D769" s="169"/>
      <c r="E769" s="160"/>
      <c r="F769" s="172"/>
      <c r="G769" s="164"/>
    </row>
    <row r="770" spans="1:7" ht="12.95" customHeight="1" x14ac:dyDescent="0.2">
      <c r="A770" s="145" t="s">
        <v>2496</v>
      </c>
      <c r="C770" s="160">
        <v>1943</v>
      </c>
      <c r="D770" s="169" t="s">
        <v>1691</v>
      </c>
      <c r="E770" s="160"/>
      <c r="F770" s="172">
        <v>1.5230778675118175E-6</v>
      </c>
      <c r="G770" s="164"/>
    </row>
    <row r="771" spans="1:7" ht="12.95" customHeight="1" x14ac:dyDescent="0.2">
      <c r="A771" s="145" t="s">
        <v>2497</v>
      </c>
      <c r="C771" s="160"/>
      <c r="D771" s="169" t="s">
        <v>1693</v>
      </c>
      <c r="E771" s="160"/>
      <c r="F771" s="172">
        <v>1.5667077022582501E-6</v>
      </c>
      <c r="G771" s="164"/>
    </row>
    <row r="772" spans="1:7" ht="12.95" customHeight="1" x14ac:dyDescent="0.2">
      <c r="A772" s="145" t="s">
        <v>2498</v>
      </c>
      <c r="C772" s="160"/>
      <c r="D772" s="169" t="s">
        <v>1695</v>
      </c>
      <c r="E772" s="160"/>
      <c r="F772" s="172">
        <v>1.6222365828446181E-6</v>
      </c>
      <c r="G772" s="164"/>
    </row>
    <row r="773" spans="1:7" ht="12.95" customHeight="1" x14ac:dyDescent="0.2">
      <c r="A773" s="145" t="s">
        <v>2499</v>
      </c>
      <c r="C773" s="160"/>
      <c r="D773" s="169" t="s">
        <v>1697</v>
      </c>
      <c r="E773" s="160"/>
      <c r="F773" s="172">
        <v>1.5786067480981861E-6</v>
      </c>
      <c r="G773" s="164"/>
    </row>
    <row r="774" spans="1:7" ht="12.95" customHeight="1" x14ac:dyDescent="0.2">
      <c r="A774" s="145" t="s">
        <v>2500</v>
      </c>
      <c r="C774" s="160"/>
      <c r="D774" s="169" t="s">
        <v>1699</v>
      </c>
      <c r="E774" s="160"/>
      <c r="F774" s="172">
        <v>1.5230778675118175E-6</v>
      </c>
      <c r="G774" s="164"/>
    </row>
    <row r="775" spans="1:7" ht="12.95" customHeight="1" x14ac:dyDescent="0.2">
      <c r="A775" s="145" t="s">
        <v>2501</v>
      </c>
      <c r="C775" s="160"/>
      <c r="D775" s="169" t="s">
        <v>1701</v>
      </c>
      <c r="E775" s="160"/>
      <c r="F775" s="172">
        <v>1.5230778675118175E-6</v>
      </c>
      <c r="G775" s="164"/>
    </row>
    <row r="776" spans="1:7" ht="12.95" customHeight="1" x14ac:dyDescent="0.2">
      <c r="A776" s="145" t="s">
        <v>2502</v>
      </c>
      <c r="C776" s="160"/>
      <c r="D776" s="169" t="s">
        <v>1703</v>
      </c>
      <c r="E776" s="160"/>
      <c r="F776" s="172">
        <v>1.5230778675118175E-6</v>
      </c>
      <c r="G776" s="164"/>
    </row>
    <row r="777" spans="1:7" ht="12.95" customHeight="1" x14ac:dyDescent="0.2">
      <c r="A777" s="145" t="s">
        <v>2503</v>
      </c>
      <c r="C777" s="160"/>
      <c r="D777" s="169" t="s">
        <v>1680</v>
      </c>
      <c r="E777" s="160"/>
      <c r="F777" s="172">
        <v>1.5429096105783778E-6</v>
      </c>
      <c r="G777" s="164"/>
    </row>
    <row r="778" spans="1:7" ht="12.95" customHeight="1" x14ac:dyDescent="0.2">
      <c r="A778" s="145" t="s">
        <v>2504</v>
      </c>
      <c r="C778" s="160"/>
      <c r="D778" s="169" t="s">
        <v>1682</v>
      </c>
      <c r="E778" s="160"/>
      <c r="F778" s="172">
        <v>1.5627413536449379E-6</v>
      </c>
      <c r="G778" s="164"/>
    </row>
    <row r="779" spans="1:7" ht="12.95" customHeight="1" x14ac:dyDescent="0.2">
      <c r="A779" s="145" t="s">
        <v>2505</v>
      </c>
      <c r="C779" s="160"/>
      <c r="D779" s="169" t="s">
        <v>1684</v>
      </c>
      <c r="E779" s="160"/>
      <c r="F779" s="172">
        <v>1.5508423078050018E-6</v>
      </c>
      <c r="G779" s="164"/>
    </row>
    <row r="780" spans="1:7" ht="12.95" customHeight="1" x14ac:dyDescent="0.2">
      <c r="A780" s="145" t="s">
        <v>2506</v>
      </c>
      <c r="C780" s="160"/>
      <c r="D780" s="169" t="s">
        <v>1686</v>
      </c>
      <c r="E780" s="160"/>
      <c r="F780" s="172">
        <v>1.5072124730585696E-6</v>
      </c>
      <c r="G780" s="164"/>
    </row>
    <row r="781" spans="1:7" ht="12.95" customHeight="1" x14ac:dyDescent="0.2">
      <c r="A781" s="145" t="s">
        <v>2507</v>
      </c>
      <c r="C781" s="160"/>
      <c r="D781" s="169" t="s">
        <v>1688</v>
      </c>
      <c r="E781" s="160"/>
      <c r="F781" s="172">
        <v>1.4834143813786972E-6</v>
      </c>
      <c r="G781" s="164"/>
    </row>
    <row r="782" spans="1:7" ht="12.95" customHeight="1" x14ac:dyDescent="0.2">
      <c r="A782" s="145" t="s">
        <v>1689</v>
      </c>
      <c r="C782" s="160"/>
      <c r="D782" s="169"/>
      <c r="E782" s="160"/>
      <c r="F782" s="172"/>
      <c r="G782" s="164"/>
    </row>
    <row r="783" spans="1:7" ht="12.95" customHeight="1" x14ac:dyDescent="0.2">
      <c r="A783" s="145" t="s">
        <v>2508</v>
      </c>
      <c r="C783" s="160">
        <v>1942</v>
      </c>
      <c r="D783" s="169" t="s">
        <v>1691</v>
      </c>
      <c r="E783" s="160"/>
      <c r="F783" s="172">
        <v>1.4556499410855134E-6</v>
      </c>
      <c r="G783" s="164"/>
    </row>
    <row r="784" spans="1:7" ht="12.95" customHeight="1" x14ac:dyDescent="0.2">
      <c r="A784" s="145" t="s">
        <v>2509</v>
      </c>
      <c r="C784" s="160"/>
      <c r="D784" s="169" t="s">
        <v>1693</v>
      </c>
      <c r="E784" s="160"/>
      <c r="F784" s="172">
        <v>1.443750895245577E-6</v>
      </c>
      <c r="G784" s="164"/>
    </row>
    <row r="785" spans="1:7" ht="12.95" customHeight="1" x14ac:dyDescent="0.2">
      <c r="A785" s="145" t="s">
        <v>2510</v>
      </c>
      <c r="C785" s="160"/>
      <c r="D785" s="169" t="s">
        <v>1695</v>
      </c>
      <c r="E785" s="160"/>
      <c r="F785" s="172">
        <v>1.443750895245577E-6</v>
      </c>
      <c r="G785" s="164"/>
    </row>
    <row r="786" spans="1:7" ht="12.95" customHeight="1" x14ac:dyDescent="0.2">
      <c r="A786" s="145" t="s">
        <v>2511</v>
      </c>
      <c r="C786" s="160"/>
      <c r="D786" s="169" t="s">
        <v>1697</v>
      </c>
      <c r="E786" s="160"/>
      <c r="F786" s="172">
        <v>1.439784546632265E-6</v>
      </c>
      <c r="G786" s="164"/>
    </row>
    <row r="787" spans="1:7" ht="12.95" customHeight="1" x14ac:dyDescent="0.2">
      <c r="A787" s="145" t="s">
        <v>2512</v>
      </c>
      <c r="C787" s="160"/>
      <c r="D787" s="169" t="s">
        <v>1699</v>
      </c>
      <c r="E787" s="160"/>
      <c r="F787" s="172">
        <v>1.439784546632265E-6</v>
      </c>
      <c r="G787" s="164"/>
    </row>
    <row r="788" spans="1:7" ht="12.95" customHeight="1" x14ac:dyDescent="0.2">
      <c r="A788" s="145" t="s">
        <v>2513</v>
      </c>
      <c r="C788" s="160"/>
      <c r="D788" s="169" t="s">
        <v>1701</v>
      </c>
      <c r="E788" s="160"/>
      <c r="F788" s="172">
        <v>1.4635826383121373E-6</v>
      </c>
      <c r="G788" s="164"/>
    </row>
    <row r="789" spans="1:7" ht="12.95" customHeight="1" x14ac:dyDescent="0.2">
      <c r="A789" s="145" t="s">
        <v>2514</v>
      </c>
      <c r="C789" s="160"/>
      <c r="D789" s="169" t="s">
        <v>1703</v>
      </c>
      <c r="E789" s="160"/>
      <c r="F789" s="172">
        <v>1.4556499410855134E-6</v>
      </c>
      <c r="G789" s="164"/>
    </row>
    <row r="790" spans="1:7" ht="12.95" customHeight="1" x14ac:dyDescent="0.2">
      <c r="A790" s="145" t="s">
        <v>2515</v>
      </c>
      <c r="C790" s="160"/>
      <c r="D790" s="169" t="s">
        <v>1680</v>
      </c>
      <c r="E790" s="160"/>
      <c r="F790" s="172">
        <v>1.4635826383121373E-6</v>
      </c>
      <c r="G790" s="164"/>
    </row>
    <row r="791" spans="1:7" ht="12.95" customHeight="1" x14ac:dyDescent="0.2">
      <c r="A791" s="145" t="s">
        <v>2516</v>
      </c>
      <c r="C791" s="160"/>
      <c r="D791" s="169" t="s">
        <v>1682</v>
      </c>
      <c r="E791" s="160"/>
      <c r="F791" s="172">
        <v>1.4477172438588894E-6</v>
      </c>
      <c r="G791" s="164"/>
    </row>
    <row r="792" spans="1:7" ht="12.95" customHeight="1" x14ac:dyDescent="0.2">
      <c r="A792" s="145" t="s">
        <v>2517</v>
      </c>
      <c r="C792" s="160"/>
      <c r="D792" s="169" t="s">
        <v>1684</v>
      </c>
      <c r="E792" s="160"/>
      <c r="F792" s="172">
        <v>1.4477172438588894E-6</v>
      </c>
      <c r="G792" s="164"/>
    </row>
    <row r="793" spans="1:7" ht="12.95" customHeight="1" x14ac:dyDescent="0.2">
      <c r="A793" s="145" t="s">
        <v>2518</v>
      </c>
      <c r="C793" s="160"/>
      <c r="D793" s="169" t="s">
        <v>1686</v>
      </c>
      <c r="E793" s="160"/>
      <c r="F793" s="172">
        <v>1.443750895245577E-6</v>
      </c>
      <c r="G793" s="164"/>
    </row>
    <row r="794" spans="1:7" ht="12.95" customHeight="1" x14ac:dyDescent="0.2">
      <c r="A794" s="145" t="s">
        <v>2519</v>
      </c>
      <c r="C794" s="160"/>
      <c r="D794" s="169" t="s">
        <v>1688</v>
      </c>
      <c r="E794" s="160"/>
      <c r="F794" s="172">
        <v>1.4040874091124567E-6</v>
      </c>
      <c r="G794" s="164"/>
    </row>
    <row r="795" spans="1:7" ht="12.95" customHeight="1" x14ac:dyDescent="0.2">
      <c r="A795" s="145" t="s">
        <v>1689</v>
      </c>
      <c r="C795" s="160"/>
      <c r="D795" s="169"/>
      <c r="E795" s="160"/>
      <c r="F795" s="172"/>
      <c r="G795" s="164"/>
    </row>
    <row r="796" spans="1:7" ht="12.95" customHeight="1" x14ac:dyDescent="0.2">
      <c r="A796" s="145" t="s">
        <v>2520</v>
      </c>
      <c r="C796" s="160">
        <v>1941</v>
      </c>
      <c r="D796" s="169" t="s">
        <v>1691</v>
      </c>
      <c r="E796" s="160"/>
      <c r="F796" s="172">
        <v>1.4080537577257689E-6</v>
      </c>
      <c r="G796" s="164"/>
    </row>
    <row r="797" spans="1:7" ht="12.95" customHeight="1" x14ac:dyDescent="0.2">
      <c r="A797" s="145" t="s">
        <v>2521</v>
      </c>
      <c r="C797" s="160"/>
      <c r="D797" s="169" t="s">
        <v>1693</v>
      </c>
      <c r="E797" s="160"/>
      <c r="F797" s="172">
        <v>1.4001210604991448E-6</v>
      </c>
      <c r="G797" s="164"/>
    </row>
    <row r="798" spans="1:7" ht="12.95" customHeight="1" x14ac:dyDescent="0.2">
      <c r="A798" s="145" t="s">
        <v>2522</v>
      </c>
      <c r="C798" s="160"/>
      <c r="D798" s="169" t="s">
        <v>1695</v>
      </c>
      <c r="E798" s="160"/>
      <c r="F798" s="172">
        <v>1.396154711885833E-6</v>
      </c>
      <c r="G798" s="164"/>
    </row>
    <row r="799" spans="1:7" ht="12.95" customHeight="1" x14ac:dyDescent="0.2">
      <c r="A799" s="145" t="s">
        <v>2523</v>
      </c>
      <c r="C799" s="160"/>
      <c r="D799" s="169" t="s">
        <v>1697</v>
      </c>
      <c r="E799" s="160"/>
      <c r="F799" s="172">
        <v>1.396154711885833E-6</v>
      </c>
      <c r="G799" s="164"/>
    </row>
    <row r="800" spans="1:7" ht="12.95" customHeight="1" x14ac:dyDescent="0.2">
      <c r="A800" s="145" t="s">
        <v>2524</v>
      </c>
      <c r="C800" s="160"/>
      <c r="D800" s="169" t="s">
        <v>1699</v>
      </c>
      <c r="E800" s="160"/>
      <c r="F800" s="172">
        <v>1.3882220146592088E-6</v>
      </c>
      <c r="G800" s="164"/>
    </row>
    <row r="801" spans="1:7" ht="12.95" customHeight="1" x14ac:dyDescent="0.2">
      <c r="A801" s="145" t="s">
        <v>2525</v>
      </c>
      <c r="C801" s="160"/>
      <c r="D801" s="169" t="s">
        <v>1701</v>
      </c>
      <c r="E801" s="160"/>
      <c r="F801" s="172">
        <v>1.3842556660458968E-6</v>
      </c>
      <c r="G801" s="164"/>
    </row>
    <row r="802" spans="1:7" ht="12.95" customHeight="1" x14ac:dyDescent="0.2">
      <c r="A802" s="145" t="s">
        <v>2526</v>
      </c>
      <c r="C802" s="160"/>
      <c r="D802" s="169" t="s">
        <v>1703</v>
      </c>
      <c r="E802" s="160"/>
      <c r="F802" s="172">
        <v>1.4120201063390811E-6</v>
      </c>
      <c r="G802" s="164"/>
    </row>
    <row r="803" spans="1:7" ht="12.95" customHeight="1" x14ac:dyDescent="0.2">
      <c r="A803" s="145" t="s">
        <v>2527</v>
      </c>
      <c r="C803" s="160"/>
      <c r="D803" s="169" t="s">
        <v>1680</v>
      </c>
      <c r="E803" s="160"/>
      <c r="F803" s="172">
        <v>1.4040874091124567E-6</v>
      </c>
      <c r="G803" s="164"/>
    </row>
    <row r="804" spans="1:7" ht="12.95" customHeight="1" x14ac:dyDescent="0.2">
      <c r="A804" s="145" t="s">
        <v>2528</v>
      </c>
      <c r="C804" s="160"/>
      <c r="D804" s="169" t="s">
        <v>1682</v>
      </c>
      <c r="E804" s="160"/>
      <c r="F804" s="172">
        <v>1.4040874091124567E-6</v>
      </c>
      <c r="G804" s="164"/>
    </row>
    <row r="805" spans="1:7" ht="12.95" customHeight="1" x14ac:dyDescent="0.2">
      <c r="A805" s="145" t="s">
        <v>2529</v>
      </c>
      <c r="C805" s="160"/>
      <c r="D805" s="169" t="s">
        <v>1684</v>
      </c>
      <c r="E805" s="160"/>
      <c r="F805" s="172">
        <v>1.4001210604991448E-6</v>
      </c>
      <c r="G805" s="164"/>
    </row>
    <row r="806" spans="1:7" ht="12.95" customHeight="1" x14ac:dyDescent="0.2">
      <c r="A806" s="145" t="s">
        <v>2530</v>
      </c>
      <c r="C806" s="160"/>
      <c r="D806" s="169" t="s">
        <v>1686</v>
      </c>
      <c r="E806" s="160"/>
      <c r="F806" s="172">
        <v>1.4001210604991448E-6</v>
      </c>
      <c r="G806" s="164"/>
    </row>
    <row r="807" spans="1:7" ht="12.95" customHeight="1" x14ac:dyDescent="0.2">
      <c r="A807" s="145" t="s">
        <v>2531</v>
      </c>
      <c r="C807" s="160"/>
      <c r="D807" s="169" t="s">
        <v>1688</v>
      </c>
      <c r="E807" s="160"/>
      <c r="F807" s="172">
        <v>1.4120201063390811E-6</v>
      </c>
      <c r="G807" s="164"/>
    </row>
    <row r="808" spans="1:7" ht="12.95" customHeight="1" x14ac:dyDescent="0.2">
      <c r="A808" s="145" t="s">
        <v>1689</v>
      </c>
      <c r="C808" s="160"/>
      <c r="D808" s="169"/>
      <c r="E808" s="160"/>
      <c r="F808" s="172"/>
      <c r="G808" s="164"/>
    </row>
    <row r="809" spans="1:7" ht="12.95" customHeight="1" x14ac:dyDescent="0.2">
      <c r="A809" s="145" t="s">
        <v>2532</v>
      </c>
      <c r="C809" s="160">
        <v>1940</v>
      </c>
      <c r="D809" s="169" t="s">
        <v>1691</v>
      </c>
      <c r="E809" s="160"/>
      <c r="F809" s="172">
        <v>1.4120201063390811E-6</v>
      </c>
      <c r="G809" s="164"/>
    </row>
    <row r="810" spans="1:7" ht="12.95" customHeight="1" x14ac:dyDescent="0.2">
      <c r="A810" s="145" t="s">
        <v>2533</v>
      </c>
      <c r="C810" s="160"/>
      <c r="D810" s="169" t="s">
        <v>1693</v>
      </c>
      <c r="E810" s="160"/>
      <c r="F810" s="172">
        <v>1.4040874091124567E-6</v>
      </c>
      <c r="G810" s="164"/>
    </row>
    <row r="811" spans="1:7" ht="12.95" customHeight="1" x14ac:dyDescent="0.2">
      <c r="A811" s="145" t="s">
        <v>2534</v>
      </c>
      <c r="C811" s="160"/>
      <c r="D811" s="169" t="s">
        <v>1695</v>
      </c>
      <c r="E811" s="160"/>
      <c r="F811" s="172">
        <v>1.4001210604991448E-6</v>
      </c>
      <c r="G811" s="164"/>
    </row>
    <row r="812" spans="1:7" ht="12.95" customHeight="1" x14ac:dyDescent="0.2">
      <c r="A812" s="145" t="s">
        <v>2535</v>
      </c>
      <c r="C812" s="160"/>
      <c r="D812" s="169" t="s">
        <v>1697</v>
      </c>
      <c r="E812" s="160"/>
      <c r="F812" s="172">
        <v>1.4001210604991448E-6</v>
      </c>
      <c r="G812" s="164"/>
    </row>
    <row r="813" spans="1:7" ht="12.95" customHeight="1" x14ac:dyDescent="0.2">
      <c r="A813" s="145" t="s">
        <v>2536</v>
      </c>
      <c r="C813" s="160"/>
      <c r="D813" s="169" t="s">
        <v>1699</v>
      </c>
      <c r="E813" s="160"/>
      <c r="F813" s="172">
        <v>1.4040874091124567E-6</v>
      </c>
      <c r="G813" s="164"/>
    </row>
    <row r="814" spans="1:7" ht="12.95" customHeight="1" x14ac:dyDescent="0.2">
      <c r="A814" s="145" t="s">
        <v>2537</v>
      </c>
      <c r="C814" s="160"/>
      <c r="D814" s="169" t="s">
        <v>1701</v>
      </c>
      <c r="E814" s="160"/>
      <c r="F814" s="172">
        <v>1.4040874091124567E-6</v>
      </c>
      <c r="G814" s="164"/>
    </row>
    <row r="815" spans="1:7" ht="12.95" customHeight="1" x14ac:dyDescent="0.2">
      <c r="A815" s="145" t="s">
        <v>2538</v>
      </c>
      <c r="C815" s="160"/>
      <c r="D815" s="169" t="s">
        <v>1703</v>
      </c>
      <c r="E815" s="160"/>
      <c r="F815" s="172">
        <v>1.4040874091124567E-6</v>
      </c>
      <c r="G815" s="164"/>
    </row>
    <row r="816" spans="1:7" ht="12.95" customHeight="1" x14ac:dyDescent="0.2">
      <c r="A816" s="145" t="s">
        <v>2539</v>
      </c>
      <c r="C816" s="160"/>
      <c r="D816" s="169" t="s">
        <v>1680</v>
      </c>
      <c r="E816" s="160"/>
      <c r="F816" s="172">
        <v>1.3723566202059607E-6</v>
      </c>
      <c r="G816" s="164"/>
    </row>
    <row r="817" spans="1:7" ht="12.95" customHeight="1" x14ac:dyDescent="0.2">
      <c r="A817" s="145" t="s">
        <v>2540</v>
      </c>
      <c r="C817" s="160"/>
      <c r="D817" s="169" t="s">
        <v>1682</v>
      </c>
      <c r="E817" s="160"/>
      <c r="F817" s="172">
        <v>1.3882220146592088E-6</v>
      </c>
      <c r="G817" s="164"/>
    </row>
    <row r="818" spans="1:7" ht="12.95" customHeight="1" x14ac:dyDescent="0.2">
      <c r="A818" s="145" t="s">
        <v>2541</v>
      </c>
      <c r="C818" s="160"/>
      <c r="D818" s="169" t="s">
        <v>1684</v>
      </c>
      <c r="E818" s="160"/>
      <c r="F818" s="172">
        <v>1.396154711885833E-6</v>
      </c>
      <c r="G818" s="164"/>
    </row>
    <row r="819" spans="1:7" ht="12.95" customHeight="1" x14ac:dyDescent="0.2">
      <c r="A819" s="145" t="s">
        <v>2542</v>
      </c>
      <c r="C819" s="160"/>
      <c r="D819" s="169" t="s">
        <v>1686</v>
      </c>
      <c r="E819" s="160"/>
      <c r="F819" s="172">
        <v>1.3882220146592088E-6</v>
      </c>
      <c r="G819" s="164"/>
    </row>
    <row r="820" spans="1:7" ht="12.95" customHeight="1" x14ac:dyDescent="0.2">
      <c r="A820" s="145" t="s">
        <v>2543</v>
      </c>
      <c r="C820" s="160"/>
      <c r="D820" s="169" t="s">
        <v>1688</v>
      </c>
      <c r="E820" s="160"/>
      <c r="F820" s="172">
        <v>1.3882220146592088E-6</v>
      </c>
      <c r="G820" s="164"/>
    </row>
    <row r="821" spans="1:7" ht="12.95" customHeight="1" x14ac:dyDescent="0.2">
      <c r="A821" s="145" t="s">
        <v>1689</v>
      </c>
      <c r="C821" s="160"/>
      <c r="D821" s="169"/>
      <c r="E821" s="160"/>
      <c r="F821" s="172"/>
      <c r="G821" s="164"/>
    </row>
    <row r="822" spans="1:7" ht="12.95" customHeight="1" x14ac:dyDescent="0.2">
      <c r="A822" s="145" t="s">
        <v>2544</v>
      </c>
      <c r="C822" s="160">
        <v>1939</v>
      </c>
      <c r="D822" s="169" t="s">
        <v>1691</v>
      </c>
      <c r="E822" s="160"/>
      <c r="F822" s="172">
        <v>1.4080537577257689E-6</v>
      </c>
      <c r="G822" s="164"/>
    </row>
    <row r="823" spans="1:7" ht="12.95" customHeight="1" x14ac:dyDescent="0.2">
      <c r="A823" s="145" t="s">
        <v>2545</v>
      </c>
      <c r="C823" s="160"/>
      <c r="D823" s="169" t="s">
        <v>1693</v>
      </c>
      <c r="E823" s="160"/>
      <c r="F823" s="172">
        <v>1.3604575743660245E-6</v>
      </c>
      <c r="G823" s="164"/>
    </row>
    <row r="824" spans="1:7" ht="12.95" customHeight="1" x14ac:dyDescent="0.2">
      <c r="A824" s="145" t="s">
        <v>2546</v>
      </c>
      <c r="C824" s="160"/>
      <c r="D824" s="169" t="s">
        <v>1695</v>
      </c>
      <c r="E824" s="160"/>
      <c r="F824" s="172">
        <v>1.3485585285260886E-6</v>
      </c>
      <c r="G824" s="164"/>
    </row>
    <row r="825" spans="1:7" ht="12.95" customHeight="1" x14ac:dyDescent="0.2">
      <c r="A825" s="145" t="s">
        <v>2547</v>
      </c>
      <c r="C825" s="160"/>
      <c r="D825" s="169" t="s">
        <v>1697</v>
      </c>
      <c r="E825" s="160"/>
      <c r="F825" s="172">
        <v>1.3406258312994646E-6</v>
      </c>
      <c r="G825" s="164"/>
    </row>
    <row r="826" spans="1:7" ht="12.95" customHeight="1" x14ac:dyDescent="0.2">
      <c r="A826" s="145" t="s">
        <v>2548</v>
      </c>
      <c r="C826" s="160"/>
      <c r="D826" s="169" t="s">
        <v>1699</v>
      </c>
      <c r="E826" s="160"/>
      <c r="F826" s="172">
        <v>1.3247604368462165E-6</v>
      </c>
      <c r="G826" s="164"/>
    </row>
    <row r="827" spans="1:7" ht="12.95" customHeight="1" x14ac:dyDescent="0.2">
      <c r="A827" s="145" t="s">
        <v>2549</v>
      </c>
      <c r="C827" s="160"/>
      <c r="D827" s="169" t="s">
        <v>1701</v>
      </c>
      <c r="E827" s="160"/>
      <c r="F827" s="172">
        <v>1.3287267854595284E-6</v>
      </c>
      <c r="G827" s="164"/>
    </row>
    <row r="828" spans="1:7" ht="12.95" customHeight="1" x14ac:dyDescent="0.2">
      <c r="A828" s="145" t="s">
        <v>2550</v>
      </c>
      <c r="C828" s="160"/>
      <c r="D828" s="169" t="s">
        <v>1703</v>
      </c>
      <c r="E828" s="160"/>
      <c r="F828" s="172">
        <v>1.3326931340728404E-6</v>
      </c>
      <c r="G828" s="164"/>
    </row>
    <row r="829" spans="1:7" ht="12.95" customHeight="1" x14ac:dyDescent="0.2">
      <c r="A829" s="145" t="s">
        <v>2551</v>
      </c>
      <c r="C829" s="160"/>
      <c r="D829" s="169" t="s">
        <v>1680</v>
      </c>
      <c r="E829" s="160"/>
      <c r="F829" s="172">
        <v>1.3485585285260886E-6</v>
      </c>
      <c r="G829" s="164"/>
    </row>
    <row r="830" spans="1:7" ht="12.95" customHeight="1" x14ac:dyDescent="0.2">
      <c r="A830" s="145" t="s">
        <v>2552</v>
      </c>
      <c r="C830" s="160"/>
      <c r="D830" s="169" t="s">
        <v>1682</v>
      </c>
      <c r="E830" s="160"/>
      <c r="F830" s="172">
        <v>1.3485585285260886E-6</v>
      </c>
      <c r="G830" s="164"/>
    </row>
    <row r="831" spans="1:7" ht="12.95" customHeight="1" x14ac:dyDescent="0.2">
      <c r="A831" s="145" t="s">
        <v>2553</v>
      </c>
      <c r="C831" s="160"/>
      <c r="D831" s="169" t="s">
        <v>1684</v>
      </c>
      <c r="E831" s="160"/>
      <c r="F831" s="172">
        <v>1.2930296479397202E-6</v>
      </c>
      <c r="G831" s="164"/>
    </row>
    <row r="832" spans="1:7" ht="12.95" customHeight="1" x14ac:dyDescent="0.2">
      <c r="A832" s="145" t="s">
        <v>2554</v>
      </c>
      <c r="C832" s="160"/>
      <c r="D832" s="169" t="s">
        <v>1686</v>
      </c>
      <c r="E832" s="160"/>
      <c r="F832" s="172">
        <v>1.3049286937796563E-6</v>
      </c>
      <c r="G832" s="164"/>
    </row>
    <row r="833" spans="1:7" ht="12.95" customHeight="1" x14ac:dyDescent="0.2">
      <c r="A833" s="145" t="s">
        <v>2555</v>
      </c>
      <c r="C833" s="160"/>
      <c r="D833" s="169" t="s">
        <v>1688</v>
      </c>
      <c r="E833" s="160"/>
      <c r="F833" s="172">
        <v>1.3168277396195925E-6</v>
      </c>
      <c r="G833" s="164"/>
    </row>
    <row r="834" spans="1:7" ht="12.95" customHeight="1" x14ac:dyDescent="0.2">
      <c r="A834" s="145" t="s">
        <v>1689</v>
      </c>
      <c r="C834" s="160"/>
      <c r="D834" s="169"/>
      <c r="E834" s="160"/>
      <c r="F834" s="172"/>
      <c r="G834" s="164"/>
    </row>
    <row r="835" spans="1:7" ht="12.95" customHeight="1" x14ac:dyDescent="0.2">
      <c r="A835" s="145" t="s">
        <v>2556</v>
      </c>
      <c r="C835" s="160">
        <v>1938</v>
      </c>
      <c r="D835" s="169" t="s">
        <v>1691</v>
      </c>
      <c r="E835" s="160"/>
      <c r="F835" s="172">
        <v>1.281130602099784E-6</v>
      </c>
      <c r="G835" s="164"/>
    </row>
    <row r="836" spans="1:7" ht="12.95" customHeight="1" x14ac:dyDescent="0.2">
      <c r="A836" s="145" t="s">
        <v>2557</v>
      </c>
      <c r="C836" s="160"/>
      <c r="D836" s="169" t="s">
        <v>1693</v>
      </c>
      <c r="E836" s="160"/>
      <c r="F836" s="172">
        <v>1.2890632993264082E-6</v>
      </c>
      <c r="G836" s="164"/>
    </row>
    <row r="837" spans="1:7" ht="12.95" customHeight="1" x14ac:dyDescent="0.2">
      <c r="A837" s="145" t="s">
        <v>2558</v>
      </c>
      <c r="C837" s="160"/>
      <c r="D837" s="169" t="s">
        <v>1695</v>
      </c>
      <c r="E837" s="160"/>
      <c r="F837" s="172">
        <v>1.281130602099784E-6</v>
      </c>
      <c r="G837" s="164"/>
    </row>
    <row r="838" spans="1:7" ht="12.95" customHeight="1" x14ac:dyDescent="0.2">
      <c r="A838" s="145" t="s">
        <v>2559</v>
      </c>
      <c r="C838" s="160"/>
      <c r="D838" s="169" t="s">
        <v>1697</v>
      </c>
      <c r="E838" s="160"/>
      <c r="F838" s="172">
        <v>1.2890632993264082E-6</v>
      </c>
      <c r="G838" s="164"/>
    </row>
    <row r="839" spans="1:7" ht="12.95" customHeight="1" x14ac:dyDescent="0.2">
      <c r="A839" s="145" t="s">
        <v>2560</v>
      </c>
      <c r="C839" s="160"/>
      <c r="D839" s="169" t="s">
        <v>1699</v>
      </c>
      <c r="E839" s="160"/>
      <c r="F839" s="172">
        <v>1.2890632993264082E-6</v>
      </c>
      <c r="G839" s="164"/>
    </row>
    <row r="840" spans="1:7" ht="12.95" customHeight="1" x14ac:dyDescent="0.2">
      <c r="A840" s="145" t="s">
        <v>2561</v>
      </c>
      <c r="C840" s="160"/>
      <c r="D840" s="169" t="s">
        <v>1701</v>
      </c>
      <c r="E840" s="160"/>
      <c r="F840" s="172">
        <v>1.285096950713096E-6</v>
      </c>
      <c r="G840" s="164"/>
    </row>
    <row r="841" spans="1:7" ht="12.95" customHeight="1" x14ac:dyDescent="0.2">
      <c r="A841" s="145" t="s">
        <v>2562</v>
      </c>
      <c r="C841" s="160"/>
      <c r="D841" s="169" t="s">
        <v>1703</v>
      </c>
      <c r="E841" s="160"/>
      <c r="F841" s="172">
        <v>1.2652652076465359E-6</v>
      </c>
      <c r="G841" s="164"/>
    </row>
    <row r="842" spans="1:7" ht="12.95" customHeight="1" x14ac:dyDescent="0.2">
      <c r="A842" s="145" t="s">
        <v>2563</v>
      </c>
      <c r="C842" s="160"/>
      <c r="D842" s="169" t="s">
        <v>1680</v>
      </c>
      <c r="E842" s="160"/>
      <c r="F842" s="172">
        <v>1.2573325104199119E-6</v>
      </c>
      <c r="G842" s="164"/>
    </row>
    <row r="843" spans="1:7" ht="12.95" customHeight="1" x14ac:dyDescent="0.2">
      <c r="A843" s="145" t="s">
        <v>2564</v>
      </c>
      <c r="C843" s="160"/>
      <c r="D843" s="169" t="s">
        <v>1682</v>
      </c>
      <c r="E843" s="160"/>
      <c r="F843" s="172">
        <v>1.2256017215134156E-6</v>
      </c>
      <c r="G843" s="164"/>
    </row>
    <row r="844" spans="1:7" ht="12.95" customHeight="1" x14ac:dyDescent="0.2">
      <c r="A844" s="145" t="s">
        <v>2565</v>
      </c>
      <c r="C844" s="160"/>
      <c r="D844" s="169" t="s">
        <v>1684</v>
      </c>
      <c r="E844" s="160"/>
      <c r="F844" s="172">
        <v>1.2256017215134156E-6</v>
      </c>
      <c r="G844" s="164"/>
    </row>
    <row r="845" spans="1:7" ht="12.95" customHeight="1" x14ac:dyDescent="0.2">
      <c r="A845" s="145" t="s">
        <v>2566</v>
      </c>
      <c r="C845" s="160"/>
      <c r="D845" s="169" t="s">
        <v>1686</v>
      </c>
      <c r="E845" s="160"/>
      <c r="F845" s="172">
        <v>1.229568070126728E-6</v>
      </c>
      <c r="G845" s="164"/>
    </row>
    <row r="846" spans="1:7" ht="12.95" customHeight="1" x14ac:dyDescent="0.2">
      <c r="A846" s="145" t="s">
        <v>2567</v>
      </c>
      <c r="C846" s="160"/>
      <c r="D846" s="169" t="s">
        <v>1688</v>
      </c>
      <c r="E846" s="160"/>
      <c r="F846" s="172">
        <v>1.2771642534864723E-6</v>
      </c>
      <c r="G846" s="164"/>
    </row>
    <row r="847" spans="1:7" ht="12.95" customHeight="1" x14ac:dyDescent="0.2">
      <c r="A847" s="145" t="s">
        <v>1689</v>
      </c>
      <c r="C847" s="160"/>
      <c r="D847" s="169"/>
      <c r="E847" s="160"/>
      <c r="F847" s="172"/>
      <c r="G847" s="164"/>
    </row>
    <row r="848" spans="1:7" ht="12.95" customHeight="1" x14ac:dyDescent="0.2">
      <c r="A848" s="145" t="s">
        <v>2568</v>
      </c>
      <c r="C848" s="160">
        <v>1937</v>
      </c>
      <c r="D848" s="169" t="s">
        <v>1691</v>
      </c>
      <c r="E848" s="160"/>
      <c r="F848" s="172">
        <v>1.2731979048731601E-6</v>
      </c>
      <c r="G848" s="164"/>
    </row>
    <row r="849" spans="1:7" ht="12.95" customHeight="1" x14ac:dyDescent="0.2">
      <c r="A849" s="145" t="s">
        <v>2569</v>
      </c>
      <c r="C849" s="160"/>
      <c r="D849" s="169" t="s">
        <v>1693</v>
      </c>
      <c r="E849" s="160"/>
      <c r="F849" s="172">
        <v>1.2692315562598481E-6</v>
      </c>
      <c r="G849" s="164"/>
    </row>
    <row r="850" spans="1:7" ht="12.95" customHeight="1" x14ac:dyDescent="0.2">
      <c r="A850" s="145" t="s">
        <v>2570</v>
      </c>
      <c r="C850" s="160"/>
      <c r="D850" s="169" t="s">
        <v>1695</v>
      </c>
      <c r="E850" s="160"/>
      <c r="F850" s="172">
        <v>1.2652652076465359E-6</v>
      </c>
      <c r="G850" s="164"/>
    </row>
    <row r="851" spans="1:7" ht="12.95" customHeight="1" x14ac:dyDescent="0.2">
      <c r="A851" s="145" t="s">
        <v>2571</v>
      </c>
      <c r="C851" s="160"/>
      <c r="D851" s="169" t="s">
        <v>1697</v>
      </c>
      <c r="E851" s="160"/>
      <c r="F851" s="172">
        <v>1.2573325104199119E-6</v>
      </c>
      <c r="G851" s="164"/>
    </row>
    <row r="852" spans="1:7" ht="12.95" customHeight="1" x14ac:dyDescent="0.2">
      <c r="A852" s="145" t="s">
        <v>2572</v>
      </c>
      <c r="C852" s="160"/>
      <c r="D852" s="169" t="s">
        <v>1699</v>
      </c>
      <c r="E852" s="160"/>
      <c r="F852" s="172">
        <v>1.2652652076465359E-6</v>
      </c>
      <c r="G852" s="164"/>
    </row>
    <row r="853" spans="1:7" ht="12.95" customHeight="1" x14ac:dyDescent="0.2">
      <c r="A853" s="145" t="s">
        <v>2573</v>
      </c>
      <c r="C853" s="160"/>
      <c r="D853" s="169" t="s">
        <v>1701</v>
      </c>
      <c r="E853" s="160"/>
      <c r="F853" s="172">
        <v>1.2573325104199119E-6</v>
      </c>
      <c r="G853" s="164"/>
    </row>
    <row r="854" spans="1:7" ht="12.95" customHeight="1" x14ac:dyDescent="0.2">
      <c r="C854" s="160"/>
      <c r="D854" s="169"/>
      <c r="E854" s="160"/>
      <c r="F854" s="173"/>
      <c r="G854" s="164"/>
    </row>
    <row r="855" spans="1:7" ht="12.95" hidden="1" customHeight="1" x14ac:dyDescent="0.2"/>
    <row r="856" spans="1:7" ht="12.95" hidden="1" customHeight="1" x14ac:dyDescent="0.2">
      <c r="F856" s="174"/>
    </row>
    <row r="857" spans="1:7" ht="12.95" hidden="1" customHeight="1" x14ac:dyDescent="0.2"/>
    <row r="858" spans="1:7" ht="12.95" hidden="1" customHeight="1" x14ac:dyDescent="0.2">
      <c r="F858" s="174"/>
    </row>
    <row r="859" spans="1:7" ht="12.95" hidden="1" customHeight="1" x14ac:dyDescent="0.2"/>
    <row r="860" spans="1:7" ht="12.95" hidden="1" customHeight="1" x14ac:dyDescent="0.2"/>
    <row r="861" spans="1:7" ht="12.95" hidden="1" customHeight="1" x14ac:dyDescent="0.2"/>
    <row r="862" spans="1:7" ht="12.95" hidden="1" customHeight="1" x14ac:dyDescent="0.2"/>
    <row r="863" spans="1:7" ht="12.95" hidden="1" customHeight="1" x14ac:dyDescent="0.2"/>
    <row r="864" spans="1:7" ht="12.95" hidden="1" customHeight="1" x14ac:dyDescent="0.2"/>
    <row r="865" ht="12.95" hidden="1" customHeight="1" x14ac:dyDescent="0.2"/>
    <row r="866" ht="12.95" hidden="1" customHeight="1" x14ac:dyDescent="0.2"/>
    <row r="867" ht="12.95" hidden="1" customHeight="1" x14ac:dyDescent="0.2"/>
    <row r="868" ht="12.95" hidden="1" customHeight="1" x14ac:dyDescent="0.2"/>
    <row r="869" ht="12.95" hidden="1" customHeight="1" x14ac:dyDescent="0.2"/>
    <row r="870" ht="12.95" hidden="1" customHeight="1" x14ac:dyDescent="0.2"/>
    <row r="871" ht="12.95" hidden="1" customHeight="1" x14ac:dyDescent="0.2"/>
    <row r="872" ht="12.95" hidden="1" customHeight="1" x14ac:dyDescent="0.2"/>
    <row r="873" ht="12.95" hidden="1" customHeight="1" x14ac:dyDescent="0.2"/>
    <row r="874" ht="12.95" hidden="1" customHeight="1" x14ac:dyDescent="0.2"/>
    <row r="875" ht="12.95" hidden="1" customHeight="1" x14ac:dyDescent="0.2"/>
    <row r="876" ht="12.95" hidden="1" customHeight="1" x14ac:dyDescent="0.2"/>
    <row r="877" ht="12.95" hidden="1" customHeight="1" x14ac:dyDescent="0.2"/>
    <row r="878" ht="12.95" hidden="1" customHeight="1" x14ac:dyDescent="0.2"/>
    <row r="879" ht="12.95" hidden="1" customHeight="1" x14ac:dyDescent="0.2"/>
    <row r="880" ht="12.95" hidden="1" customHeight="1" x14ac:dyDescent="0.2"/>
    <row r="881" ht="12.95" hidden="1" customHeight="1" x14ac:dyDescent="0.2"/>
    <row r="882" ht="12.95" hidden="1" customHeight="1" x14ac:dyDescent="0.2"/>
    <row r="883" ht="12.95" hidden="1" customHeight="1" x14ac:dyDescent="0.2"/>
    <row r="884" ht="12.95" hidden="1" customHeight="1" x14ac:dyDescent="0.2"/>
    <row r="885" ht="12.95" hidden="1" customHeight="1" x14ac:dyDescent="0.2"/>
    <row r="886" ht="12.95" hidden="1" customHeight="1" x14ac:dyDescent="0.2"/>
    <row r="887" ht="12.95" hidden="1" customHeight="1" x14ac:dyDescent="0.2"/>
    <row r="888" ht="12.95" hidden="1" customHeight="1" x14ac:dyDescent="0.2"/>
    <row r="889" ht="12.95" hidden="1" customHeight="1" x14ac:dyDescent="0.2"/>
    <row r="890" ht="12.95" hidden="1" customHeight="1" x14ac:dyDescent="0.2"/>
    <row r="891" ht="12.95" hidden="1" customHeight="1" x14ac:dyDescent="0.2"/>
    <row r="892" ht="12.95" hidden="1" customHeight="1" x14ac:dyDescent="0.2"/>
    <row r="893" ht="12.95" hidden="1" customHeight="1" x14ac:dyDescent="0.2"/>
    <row r="894" ht="12.95" hidden="1" customHeight="1" x14ac:dyDescent="0.2"/>
    <row r="895" ht="12.95" hidden="1" customHeight="1" x14ac:dyDescent="0.2"/>
    <row r="896" ht="12.95" hidden="1" customHeight="1" x14ac:dyDescent="0.2"/>
    <row r="897" ht="12.95" hidden="1" customHeight="1" x14ac:dyDescent="0.2"/>
    <row r="898" ht="12.95" hidden="1" customHeight="1" x14ac:dyDescent="0.2"/>
    <row r="899" ht="12.95" hidden="1" customHeight="1" x14ac:dyDescent="0.2"/>
    <row r="900" ht="12.95" hidden="1" customHeight="1" x14ac:dyDescent="0.2"/>
    <row r="901" ht="12.95" hidden="1" customHeight="1" x14ac:dyDescent="0.2"/>
    <row r="902" ht="12.95" hidden="1" customHeight="1" x14ac:dyDescent="0.2"/>
    <row r="903" ht="12.95" hidden="1" customHeight="1" x14ac:dyDescent="0.2"/>
    <row r="904" ht="12.95" hidden="1" customHeight="1" x14ac:dyDescent="0.2"/>
    <row r="905" ht="12.95" hidden="1" customHeight="1" x14ac:dyDescent="0.2"/>
    <row r="906" ht="12.95" hidden="1" customHeight="1" x14ac:dyDescent="0.2"/>
    <row r="907" ht="12.95" hidden="1" customHeight="1" x14ac:dyDescent="0.2"/>
    <row r="908" ht="12.95" hidden="1" customHeight="1" x14ac:dyDescent="0.2"/>
    <row r="909" ht="12.95" hidden="1" customHeight="1" x14ac:dyDescent="0.2"/>
    <row r="910" ht="12.95" hidden="1" customHeight="1" x14ac:dyDescent="0.2"/>
    <row r="911" ht="12.95" hidden="1" customHeight="1" x14ac:dyDescent="0.2"/>
    <row r="912" ht="12.95" hidden="1" customHeight="1" x14ac:dyDescent="0.2"/>
    <row r="913" ht="12.95" hidden="1" customHeight="1" x14ac:dyDescent="0.2"/>
    <row r="914" ht="12.95" hidden="1" customHeight="1" x14ac:dyDescent="0.2"/>
    <row r="915" ht="12.95" hidden="1" customHeight="1" x14ac:dyDescent="0.2"/>
    <row r="916" ht="12.95" hidden="1" customHeight="1" x14ac:dyDescent="0.2"/>
    <row r="917" ht="12.95" hidden="1" customHeight="1" x14ac:dyDescent="0.2"/>
    <row r="918" ht="12.95" hidden="1" customHeight="1" x14ac:dyDescent="0.2"/>
    <row r="919" ht="12.95" hidden="1" customHeight="1" x14ac:dyDescent="0.2"/>
    <row r="920" ht="12.95" hidden="1" customHeight="1" x14ac:dyDescent="0.2"/>
    <row r="921" ht="12.95" hidden="1" customHeight="1" x14ac:dyDescent="0.2"/>
    <row r="922" ht="12.95" hidden="1" customHeight="1" x14ac:dyDescent="0.2"/>
    <row r="923" ht="12.95" hidden="1" customHeight="1" x14ac:dyDescent="0.2"/>
    <row r="924" ht="12.95" hidden="1" customHeight="1" x14ac:dyDescent="0.2"/>
    <row r="925" ht="12.95" hidden="1" customHeight="1" x14ac:dyDescent="0.2"/>
    <row r="926" ht="12.95" hidden="1" customHeight="1" x14ac:dyDescent="0.2"/>
    <row r="927" ht="12.95" hidden="1" customHeight="1" x14ac:dyDescent="0.2"/>
    <row r="928" ht="12.95" hidden="1" customHeight="1" x14ac:dyDescent="0.2"/>
    <row r="929" ht="12.95" hidden="1" customHeight="1" x14ac:dyDescent="0.2"/>
    <row r="930" ht="12.95" hidden="1" customHeight="1" x14ac:dyDescent="0.2"/>
    <row r="931" ht="12.95" hidden="1" customHeight="1" x14ac:dyDescent="0.2"/>
    <row r="932" ht="12.95" hidden="1" customHeight="1" x14ac:dyDescent="0.2"/>
    <row r="933" ht="12.95" hidden="1" customHeight="1" x14ac:dyDescent="0.2"/>
    <row r="934" ht="12.95" hidden="1" customHeight="1" x14ac:dyDescent="0.2"/>
    <row r="935" ht="12.95" hidden="1" customHeight="1" x14ac:dyDescent="0.2"/>
    <row r="936" ht="12.95" hidden="1" customHeight="1" x14ac:dyDescent="0.2"/>
    <row r="937" ht="12.95" hidden="1" customHeight="1" x14ac:dyDescent="0.2"/>
    <row r="938" ht="12.95" hidden="1" customHeight="1" x14ac:dyDescent="0.2"/>
    <row r="939" ht="12.95" hidden="1" customHeight="1" x14ac:dyDescent="0.2"/>
    <row r="940" ht="12.95" hidden="1" customHeight="1" x14ac:dyDescent="0.2"/>
    <row r="941" ht="12.95" hidden="1" customHeight="1" x14ac:dyDescent="0.2"/>
    <row r="942" ht="12.95" hidden="1" customHeight="1" x14ac:dyDescent="0.2"/>
    <row r="943" ht="12.95" hidden="1" customHeight="1" x14ac:dyDescent="0.2"/>
    <row r="944" ht="12.95" hidden="1" customHeight="1" x14ac:dyDescent="0.2"/>
    <row r="945" ht="12.95" hidden="1" customHeight="1" x14ac:dyDescent="0.2"/>
    <row r="946" ht="12.95" hidden="1" customHeight="1" x14ac:dyDescent="0.2"/>
    <row r="947" ht="12.95" hidden="1" customHeight="1" x14ac:dyDescent="0.2"/>
    <row r="948" ht="12.95" hidden="1" customHeight="1" x14ac:dyDescent="0.2"/>
    <row r="949" ht="12.95" hidden="1" customHeight="1" x14ac:dyDescent="0.2"/>
    <row r="950" ht="12.95" hidden="1" customHeight="1" x14ac:dyDescent="0.2"/>
    <row r="951" ht="12.95" hidden="1" customHeight="1" x14ac:dyDescent="0.2"/>
    <row r="952" ht="12.95" hidden="1" customHeight="1" x14ac:dyDescent="0.2"/>
    <row r="953" ht="12.95" hidden="1" customHeight="1" x14ac:dyDescent="0.2"/>
    <row r="954" ht="12.95" hidden="1" customHeight="1" x14ac:dyDescent="0.2"/>
    <row r="955" ht="12.95" hidden="1" customHeight="1" x14ac:dyDescent="0.2"/>
    <row r="956" ht="12.95" hidden="1" customHeight="1" x14ac:dyDescent="0.2"/>
    <row r="957" ht="12.95" hidden="1" customHeight="1" x14ac:dyDescent="0.2"/>
    <row r="958" ht="12.95" hidden="1" customHeight="1" x14ac:dyDescent="0.2"/>
    <row r="959" ht="12.95" hidden="1" customHeight="1" x14ac:dyDescent="0.2"/>
    <row r="960" ht="12.95" hidden="1" customHeight="1" x14ac:dyDescent="0.2"/>
    <row r="961" ht="12.95" hidden="1" customHeight="1" x14ac:dyDescent="0.2"/>
    <row r="962" ht="12.95" hidden="1" customHeight="1" x14ac:dyDescent="0.2"/>
    <row r="963" ht="12.95" hidden="1" customHeight="1" x14ac:dyDescent="0.2"/>
    <row r="964" ht="12.95" hidden="1" customHeight="1" x14ac:dyDescent="0.2"/>
    <row r="965" ht="12.95" hidden="1" customHeight="1" x14ac:dyDescent="0.2"/>
    <row r="966" ht="12.95" hidden="1" customHeight="1" x14ac:dyDescent="0.2"/>
    <row r="967" ht="12.95" hidden="1" customHeight="1" x14ac:dyDescent="0.2"/>
    <row r="968" ht="12.95" hidden="1" customHeight="1" x14ac:dyDescent="0.2"/>
    <row r="969" ht="12.95" hidden="1" customHeight="1" x14ac:dyDescent="0.2"/>
    <row r="970" ht="12.95" hidden="1" customHeight="1" x14ac:dyDescent="0.2"/>
    <row r="971" ht="12.95" hidden="1" customHeight="1" x14ac:dyDescent="0.2"/>
    <row r="972" ht="12.95" hidden="1" customHeight="1" x14ac:dyDescent="0.2"/>
    <row r="973" ht="12.95" hidden="1" customHeight="1" x14ac:dyDescent="0.2"/>
    <row r="974" ht="12.95" hidden="1" customHeight="1" x14ac:dyDescent="0.2"/>
    <row r="975" ht="12.95" hidden="1" customHeight="1" x14ac:dyDescent="0.2"/>
    <row r="976" ht="12.95" hidden="1" customHeight="1" x14ac:dyDescent="0.2"/>
    <row r="977" ht="12.95" hidden="1" customHeight="1" x14ac:dyDescent="0.2"/>
    <row r="978" ht="12.95" hidden="1" customHeight="1" x14ac:dyDescent="0.2"/>
    <row r="979" ht="12.95" hidden="1" customHeight="1" x14ac:dyDescent="0.2"/>
    <row r="980" ht="12.95" hidden="1" customHeight="1" x14ac:dyDescent="0.2"/>
    <row r="981" ht="12.95" hidden="1" customHeight="1" x14ac:dyDescent="0.2"/>
    <row r="982" ht="12.95" hidden="1" customHeight="1" x14ac:dyDescent="0.2"/>
    <row r="983" ht="12.95" hidden="1" customHeight="1" x14ac:dyDescent="0.2"/>
    <row r="984" ht="12.95" hidden="1" customHeight="1" x14ac:dyDescent="0.2"/>
    <row r="985" ht="12.95" hidden="1" customHeight="1" x14ac:dyDescent="0.2"/>
    <row r="986" ht="12.95" hidden="1" customHeight="1" x14ac:dyDescent="0.2"/>
    <row r="987" ht="12.95" hidden="1" customHeight="1" x14ac:dyDescent="0.2"/>
    <row r="988" ht="12.95" hidden="1" customHeight="1" x14ac:dyDescent="0.2"/>
    <row r="989" ht="12.95" hidden="1" customHeight="1" x14ac:dyDescent="0.2"/>
    <row r="990" ht="12.95" hidden="1" customHeight="1" x14ac:dyDescent="0.2"/>
    <row r="991" ht="12.95" hidden="1" customHeight="1" x14ac:dyDescent="0.2"/>
    <row r="992" ht="12.95" hidden="1" customHeight="1" x14ac:dyDescent="0.2"/>
    <row r="993" ht="12.95" hidden="1" customHeight="1" x14ac:dyDescent="0.2"/>
    <row r="994" ht="12.95" hidden="1" customHeight="1" x14ac:dyDescent="0.2"/>
    <row r="995" ht="12.95" hidden="1" customHeight="1" x14ac:dyDescent="0.2"/>
    <row r="996" ht="12.95" hidden="1" customHeight="1" x14ac:dyDescent="0.2"/>
    <row r="997" ht="12.95" hidden="1" customHeight="1" x14ac:dyDescent="0.2"/>
    <row r="998" ht="12.95" hidden="1" customHeight="1" x14ac:dyDescent="0.2"/>
    <row r="999" ht="12.95" hidden="1" customHeight="1" x14ac:dyDescent="0.2"/>
    <row r="1000" ht="12.95" hidden="1" customHeight="1" x14ac:dyDescent="0.2"/>
    <row r="1001" ht="12.95" hidden="1" customHeight="1" x14ac:dyDescent="0.2"/>
    <row r="1002" ht="12.95" hidden="1" customHeight="1" x14ac:dyDescent="0.2"/>
    <row r="1003" ht="12.95" hidden="1" customHeight="1" x14ac:dyDescent="0.2"/>
    <row r="1004" ht="12.95" hidden="1" customHeight="1" x14ac:dyDescent="0.2"/>
    <row r="1005" ht="12.95" hidden="1" customHeight="1" x14ac:dyDescent="0.2"/>
    <row r="1006" ht="12.95" hidden="1" customHeight="1" x14ac:dyDescent="0.2"/>
    <row r="1007" ht="12.95" hidden="1" customHeight="1" x14ac:dyDescent="0.2"/>
    <row r="1008" ht="12.95" hidden="1" customHeight="1" x14ac:dyDescent="0.2"/>
    <row r="1009" ht="12.95" hidden="1" customHeight="1" x14ac:dyDescent="0.2"/>
    <row r="1010" ht="12.95" hidden="1" customHeight="1" x14ac:dyDescent="0.2"/>
    <row r="1011" ht="12.95" hidden="1" customHeight="1" x14ac:dyDescent="0.2"/>
    <row r="1012" ht="12.95" hidden="1" customHeight="1" x14ac:dyDescent="0.2"/>
    <row r="1013" ht="12.95" hidden="1" customHeight="1" x14ac:dyDescent="0.2"/>
    <row r="1014" ht="12.95" hidden="1" customHeight="1" x14ac:dyDescent="0.2"/>
    <row r="1015" ht="12.95" hidden="1" customHeight="1" x14ac:dyDescent="0.2"/>
    <row r="1016" ht="12.95" hidden="1" customHeight="1" x14ac:dyDescent="0.2"/>
    <row r="1017" ht="12.95" hidden="1" customHeight="1" x14ac:dyDescent="0.2"/>
    <row r="1018" ht="12.95" hidden="1" customHeight="1" x14ac:dyDescent="0.2"/>
    <row r="1019" ht="12.95" hidden="1" customHeight="1" x14ac:dyDescent="0.2"/>
    <row r="1020" ht="12.95" hidden="1" customHeight="1" x14ac:dyDescent="0.2"/>
    <row r="1021" ht="12.95" hidden="1" customHeight="1" x14ac:dyDescent="0.2"/>
    <row r="1022" ht="12.95" hidden="1" customHeight="1" x14ac:dyDescent="0.2"/>
    <row r="1023" ht="12.95" hidden="1" customHeight="1" x14ac:dyDescent="0.2"/>
    <row r="1024" ht="12.95" hidden="1" customHeight="1" x14ac:dyDescent="0.2"/>
    <row r="1025" ht="12.95" hidden="1" customHeight="1" x14ac:dyDescent="0.2"/>
    <row r="1026" ht="12.95" hidden="1" customHeight="1" x14ac:dyDescent="0.2"/>
    <row r="1027" ht="12.95" hidden="1" customHeight="1" x14ac:dyDescent="0.2"/>
    <row r="1028" ht="12.95" hidden="1" customHeight="1" x14ac:dyDescent="0.2"/>
    <row r="1029" ht="12.95" hidden="1" customHeight="1" x14ac:dyDescent="0.2"/>
    <row r="1030" ht="12.95" hidden="1" customHeight="1" x14ac:dyDescent="0.2"/>
    <row r="1031" ht="12.95" hidden="1" customHeight="1" x14ac:dyDescent="0.2"/>
    <row r="1032" ht="12.95" hidden="1" customHeight="1" x14ac:dyDescent="0.2"/>
    <row r="1033" ht="12.95" hidden="1" customHeight="1" x14ac:dyDescent="0.2"/>
    <row r="1034" ht="12.95" hidden="1" customHeight="1" x14ac:dyDescent="0.2"/>
    <row r="1035" ht="12.95" hidden="1" customHeight="1" x14ac:dyDescent="0.2"/>
    <row r="1036" ht="12.95" hidden="1" customHeight="1" x14ac:dyDescent="0.2"/>
    <row r="1037" ht="12.95" hidden="1" customHeight="1" x14ac:dyDescent="0.2"/>
    <row r="1038" ht="12.95" hidden="1" customHeight="1" x14ac:dyDescent="0.2"/>
    <row r="1039" ht="12.95" hidden="1" customHeight="1" x14ac:dyDescent="0.2"/>
    <row r="1040" ht="12.95" hidden="1" customHeight="1" x14ac:dyDescent="0.2"/>
    <row r="1041" ht="12.95" hidden="1" customHeight="1" x14ac:dyDescent="0.2"/>
    <row r="1042" ht="12.95" hidden="1" customHeight="1" x14ac:dyDescent="0.2"/>
    <row r="1043" ht="12.95" hidden="1" customHeight="1" x14ac:dyDescent="0.2"/>
    <row r="1044" ht="12.95" hidden="1" customHeight="1" x14ac:dyDescent="0.2"/>
    <row r="1045" ht="12.95" hidden="1" customHeight="1" x14ac:dyDescent="0.2"/>
    <row r="1046" ht="12.95" hidden="1" customHeight="1" x14ac:dyDescent="0.2"/>
    <row r="1047" ht="12.95" hidden="1" customHeight="1" x14ac:dyDescent="0.2"/>
    <row r="1048" ht="12.95" hidden="1" customHeight="1" x14ac:dyDescent="0.2"/>
    <row r="1049" ht="12.95" hidden="1" customHeight="1" x14ac:dyDescent="0.2"/>
    <row r="1050" ht="12.95" hidden="1" customHeight="1" x14ac:dyDescent="0.2"/>
    <row r="1051" ht="12.95" hidden="1" customHeight="1" x14ac:dyDescent="0.2"/>
    <row r="1052" ht="12.95" hidden="1" customHeight="1" x14ac:dyDescent="0.2"/>
    <row r="1053" ht="12.95" hidden="1" customHeight="1" x14ac:dyDescent="0.2"/>
    <row r="1054" ht="12.95" hidden="1" customHeight="1" x14ac:dyDescent="0.2"/>
    <row r="1055" ht="12.95" hidden="1" customHeight="1" x14ac:dyDescent="0.2"/>
    <row r="1056" ht="12.95" hidden="1" customHeight="1" x14ac:dyDescent="0.2"/>
    <row r="1057" ht="12.95" hidden="1" customHeight="1" x14ac:dyDescent="0.2"/>
    <row r="1058" ht="12.95" hidden="1" customHeight="1" x14ac:dyDescent="0.2"/>
    <row r="1059" ht="12.95" hidden="1" customHeight="1" x14ac:dyDescent="0.2"/>
    <row r="1060" ht="12.95" hidden="1" customHeight="1" x14ac:dyDescent="0.2"/>
    <row r="1061" ht="12.95" hidden="1" customHeight="1" x14ac:dyDescent="0.2"/>
    <row r="1062" ht="12.95" hidden="1" customHeight="1" x14ac:dyDescent="0.2"/>
    <row r="1063" ht="12.95" hidden="1" customHeight="1" x14ac:dyDescent="0.2"/>
    <row r="1064" ht="12.95" hidden="1" customHeight="1" x14ac:dyDescent="0.2"/>
    <row r="1065" ht="12.95" hidden="1" customHeight="1" x14ac:dyDescent="0.2"/>
    <row r="1066" ht="12.95" hidden="1" customHeight="1" x14ac:dyDescent="0.2"/>
    <row r="1067" ht="12.95" hidden="1" customHeight="1" x14ac:dyDescent="0.2"/>
    <row r="1068" ht="12.95" hidden="1" customHeight="1" x14ac:dyDescent="0.2"/>
    <row r="1069" ht="12.95" hidden="1" customHeight="1" x14ac:dyDescent="0.2"/>
    <row r="1070" ht="12.95" hidden="1" customHeight="1" x14ac:dyDescent="0.2"/>
    <row r="1071" ht="12.95" hidden="1" customHeight="1" x14ac:dyDescent="0.2"/>
    <row r="1072" ht="12.95" hidden="1" customHeight="1" x14ac:dyDescent="0.2"/>
    <row r="1073" ht="12.95" hidden="1" customHeight="1" x14ac:dyDescent="0.2"/>
    <row r="1074" ht="12.95" hidden="1" customHeight="1" x14ac:dyDescent="0.2"/>
    <row r="1075" ht="12.95" hidden="1" customHeight="1" x14ac:dyDescent="0.2"/>
    <row r="1076" ht="12.95" hidden="1" customHeight="1" x14ac:dyDescent="0.2"/>
    <row r="1077" ht="12.95" hidden="1" customHeight="1" x14ac:dyDescent="0.2"/>
    <row r="1078" ht="12.95" hidden="1" customHeight="1" x14ac:dyDescent="0.2"/>
    <row r="1079" ht="12.95" hidden="1" customHeight="1" x14ac:dyDescent="0.2"/>
    <row r="1080" ht="12.95" hidden="1" customHeight="1" x14ac:dyDescent="0.2"/>
    <row r="1081" ht="12.95" hidden="1" customHeight="1" x14ac:dyDescent="0.2"/>
    <row r="1082" ht="12.95" hidden="1" customHeight="1" x14ac:dyDescent="0.2"/>
    <row r="1083" ht="12.95" hidden="1" customHeight="1" x14ac:dyDescent="0.2"/>
    <row r="1084" ht="12.95" hidden="1" customHeight="1" x14ac:dyDescent="0.2"/>
    <row r="1085" ht="12.95" hidden="1" customHeight="1" x14ac:dyDescent="0.2"/>
    <row r="1086" ht="12.95" hidden="1" customHeight="1" x14ac:dyDescent="0.2"/>
    <row r="1087" ht="12.95" hidden="1" customHeight="1" x14ac:dyDescent="0.2"/>
    <row r="1088" ht="12.95" hidden="1" customHeight="1" x14ac:dyDescent="0.2"/>
    <row r="1089" ht="12.95" hidden="1" customHeight="1" x14ac:dyDescent="0.2"/>
    <row r="1090" ht="12.95" hidden="1" customHeight="1" x14ac:dyDescent="0.2"/>
    <row r="1091" ht="12.95" hidden="1" customHeight="1" x14ac:dyDescent="0.2"/>
    <row r="1092" ht="12.95" hidden="1" customHeight="1" x14ac:dyDescent="0.2"/>
    <row r="1093" ht="12.95" hidden="1" customHeight="1" x14ac:dyDescent="0.2"/>
    <row r="1094" ht="12.95" hidden="1" customHeight="1" x14ac:dyDescent="0.2"/>
    <row r="1095" ht="12.95" hidden="1" customHeight="1" x14ac:dyDescent="0.2"/>
    <row r="1096" ht="12.95" hidden="1" customHeight="1" x14ac:dyDescent="0.2"/>
    <row r="1097" ht="12.95" hidden="1" customHeight="1" x14ac:dyDescent="0.2"/>
    <row r="1098" ht="12.95" hidden="1" customHeight="1" x14ac:dyDescent="0.2"/>
    <row r="1099" ht="12.95" hidden="1" customHeight="1" x14ac:dyDescent="0.2"/>
    <row r="1100" ht="12.95" hidden="1" customHeight="1" x14ac:dyDescent="0.2"/>
    <row r="1101" ht="12.95" hidden="1" customHeight="1" x14ac:dyDescent="0.2"/>
    <row r="1102" ht="12.95" hidden="1" customHeight="1" x14ac:dyDescent="0.2"/>
    <row r="1103" ht="12.95" hidden="1" customHeight="1" x14ac:dyDescent="0.2"/>
    <row r="1104" ht="12.95" hidden="1" customHeight="1" x14ac:dyDescent="0.2"/>
    <row r="1105" ht="12.95" hidden="1" customHeight="1" x14ac:dyDescent="0.2"/>
    <row r="1106" ht="12.95" hidden="1" customHeight="1" x14ac:dyDescent="0.2"/>
    <row r="1107" ht="12.95" hidden="1" customHeight="1" x14ac:dyDescent="0.2"/>
    <row r="1108" ht="12.95" hidden="1" customHeight="1" x14ac:dyDescent="0.2"/>
    <row r="1109" ht="12.95" hidden="1" customHeight="1" x14ac:dyDescent="0.2"/>
    <row r="1110" ht="12.95" hidden="1" customHeight="1" x14ac:dyDescent="0.2"/>
    <row r="1111" ht="12.95" hidden="1" customHeight="1" x14ac:dyDescent="0.2"/>
    <row r="1112" ht="12.95" hidden="1" customHeight="1" x14ac:dyDescent="0.2"/>
    <row r="1113" ht="12.95" hidden="1" customHeight="1" x14ac:dyDescent="0.2"/>
    <row r="1114" ht="12.95" hidden="1" customHeight="1" x14ac:dyDescent="0.2"/>
    <row r="1115" ht="12.95" hidden="1" customHeight="1" x14ac:dyDescent="0.2"/>
    <row r="1116" ht="12.95" hidden="1" customHeight="1" x14ac:dyDescent="0.2"/>
    <row r="1117" ht="12.95" hidden="1" customHeight="1" x14ac:dyDescent="0.2"/>
    <row r="1118" ht="12.95" hidden="1" customHeight="1" x14ac:dyDescent="0.2"/>
    <row r="1119" ht="12.95" hidden="1" customHeight="1" x14ac:dyDescent="0.2"/>
    <row r="1120" ht="12.95" hidden="1" customHeight="1" x14ac:dyDescent="0.2"/>
    <row r="1121" ht="12.95" hidden="1" customHeight="1" x14ac:dyDescent="0.2"/>
    <row r="1122" ht="12.95" hidden="1" customHeight="1" x14ac:dyDescent="0.2"/>
    <row r="1123" ht="12.95" hidden="1" customHeight="1" x14ac:dyDescent="0.2"/>
    <row r="1124" ht="12.95" hidden="1" customHeight="1" x14ac:dyDescent="0.2"/>
    <row r="1125" ht="12.95" hidden="1" customHeight="1" x14ac:dyDescent="0.2"/>
    <row r="1126" ht="12.95" hidden="1" customHeight="1" x14ac:dyDescent="0.2"/>
    <row r="1127" ht="12.95" hidden="1" customHeight="1" x14ac:dyDescent="0.2"/>
    <row r="1128" ht="12.95" hidden="1" customHeight="1" x14ac:dyDescent="0.2"/>
    <row r="1129" ht="12.95" hidden="1" customHeight="1" x14ac:dyDescent="0.2"/>
    <row r="1130" ht="12.95" hidden="1" customHeight="1" x14ac:dyDescent="0.2"/>
    <row r="1131" ht="12.95" hidden="1" customHeight="1" x14ac:dyDescent="0.2"/>
    <row r="1132" ht="12.95" hidden="1" customHeight="1" x14ac:dyDescent="0.2"/>
    <row r="1133" ht="12.95" hidden="1" customHeight="1" x14ac:dyDescent="0.2"/>
    <row r="1134" ht="12.95" hidden="1" customHeight="1" x14ac:dyDescent="0.2"/>
    <row r="1135" ht="12.95" hidden="1" customHeight="1" x14ac:dyDescent="0.2"/>
    <row r="1136" ht="12.95" hidden="1" customHeight="1" x14ac:dyDescent="0.2"/>
    <row r="1137" ht="12.95" hidden="1" customHeight="1" x14ac:dyDescent="0.2"/>
    <row r="1138" ht="12.95" hidden="1" customHeight="1" x14ac:dyDescent="0.2"/>
    <row r="1139" ht="12.95" hidden="1" customHeight="1" x14ac:dyDescent="0.2"/>
    <row r="1140" ht="12.95" hidden="1" customHeight="1" x14ac:dyDescent="0.2"/>
    <row r="1141" ht="12.95" hidden="1" customHeight="1" x14ac:dyDescent="0.2"/>
    <row r="1142" ht="12.95" hidden="1" customHeight="1" x14ac:dyDescent="0.2"/>
    <row r="1143" ht="12.95" hidden="1" customHeight="1" x14ac:dyDescent="0.2"/>
    <row r="1144" ht="12.95" hidden="1" customHeight="1" x14ac:dyDescent="0.2"/>
    <row r="1145" ht="12.95" hidden="1" customHeight="1" x14ac:dyDescent="0.2"/>
    <row r="1146" ht="12.95" hidden="1" customHeight="1" x14ac:dyDescent="0.2"/>
    <row r="1147" ht="12.95" hidden="1" customHeight="1" x14ac:dyDescent="0.2"/>
    <row r="1148" ht="12.95" hidden="1" customHeight="1" x14ac:dyDescent="0.2"/>
    <row r="1149" ht="12.95" hidden="1" customHeight="1" x14ac:dyDescent="0.2"/>
    <row r="1150" ht="12.95" hidden="1" customHeight="1" x14ac:dyDescent="0.2"/>
    <row r="1151" ht="12.95" hidden="1" customHeight="1" x14ac:dyDescent="0.2"/>
    <row r="1152" ht="12.95" hidden="1" customHeight="1" x14ac:dyDescent="0.2"/>
    <row r="1153" ht="12.95" hidden="1" customHeight="1" x14ac:dyDescent="0.2"/>
    <row r="1154" ht="12.95" hidden="1" customHeight="1" x14ac:dyDescent="0.2"/>
    <row r="1155" ht="12.95" hidden="1" customHeight="1" x14ac:dyDescent="0.2"/>
    <row r="1156" ht="12.95" hidden="1" customHeight="1" x14ac:dyDescent="0.2"/>
    <row r="1157" ht="12.95" hidden="1" customHeight="1" x14ac:dyDescent="0.2"/>
    <row r="1158" ht="12.95" hidden="1" customHeight="1" x14ac:dyDescent="0.2"/>
    <row r="1159" ht="12.95" hidden="1" customHeight="1" x14ac:dyDescent="0.2"/>
    <row r="1160" ht="12.95" hidden="1" customHeight="1" x14ac:dyDescent="0.2"/>
    <row r="1161" ht="12.95" hidden="1" customHeight="1" x14ac:dyDescent="0.2"/>
    <row r="1162" ht="12.95" hidden="1" customHeight="1" x14ac:dyDescent="0.2"/>
    <row r="1163" ht="12.95" hidden="1" customHeight="1" x14ac:dyDescent="0.2"/>
    <row r="1164" ht="12.95" hidden="1" customHeight="1" x14ac:dyDescent="0.2"/>
    <row r="1165" ht="12.95" hidden="1" customHeight="1" x14ac:dyDescent="0.2"/>
    <row r="1166" ht="12.95" hidden="1" customHeight="1" x14ac:dyDescent="0.2"/>
  </sheetData>
  <sheetProtection password="CC43" sheet="1" objects="1" selectLockedCells="1" selectUnlockedCells="1"/>
  <mergeCells count="4">
    <mergeCell ref="C2:G2"/>
    <mergeCell ref="C3:G3"/>
    <mergeCell ref="C4:G4"/>
    <mergeCell ref="C5:G5"/>
  </mergeCells>
  <phoneticPr fontId="13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cálculos</vt:lpstr>
      <vt:lpstr>IMIPVIR</vt:lpstr>
      <vt:lpstr>UI</vt:lpstr>
      <vt:lpstr>Serie de T.C.</vt:lpstr>
      <vt:lpstr>IPC</vt:lpstr>
      <vt:lpstr>cálculos!Área_de_impresión</vt:lpstr>
      <vt:lpstr>cálculos!Excel_BuiltIn__FilterDatabase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Morales Pereira</dc:creator>
  <cp:lastModifiedBy>LORENA LEGUISAMO OLIVERA</cp:lastModifiedBy>
  <cp:lastPrinted>2024-11-04T18:16:11Z</cp:lastPrinted>
  <dcterms:created xsi:type="dcterms:W3CDTF">2021-01-12T18:43:04Z</dcterms:created>
  <dcterms:modified xsi:type="dcterms:W3CDTF">2025-10-03T13:35:11Z</dcterms:modified>
</cp:coreProperties>
</file>