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JD8" i="23" l="1"/>
  <c r="JD6" i="23" s="1"/>
  <c r="JD18" i="23" l="1"/>
  <c r="JD16" i="23" s="1"/>
  <c r="JD30" i="23" s="1"/>
  <c r="JD38" i="23" s="1"/>
  <c r="JD32" i="23"/>
  <c r="JD5" i="4"/>
  <c r="JD17" i="4" l="1"/>
  <c r="JD32" i="4" s="1"/>
  <c r="JD36" i="4" s="1"/>
  <c r="JD8" i="4"/>
  <c r="JD11" i="4"/>
  <c r="JD16" i="21"/>
  <c r="JD16" i="20"/>
  <c r="EZ5" i="19"/>
  <c r="EZ16" i="19"/>
  <c r="JD16" i="18"/>
  <c r="JD5" i="17"/>
  <c r="JD16" i="17"/>
  <c r="JD8" i="22"/>
  <c r="JD18" i="22" l="1"/>
  <c r="JD15" i="22"/>
  <c r="JD7" i="22"/>
  <c r="GP33" i="7"/>
  <c r="JD15" i="2"/>
  <c r="JD12" i="22"/>
  <c r="JD14" i="22"/>
  <c r="JD13" i="22"/>
  <c r="JD10" i="21"/>
  <c r="JD9" i="21" s="1"/>
  <c r="IF5" i="9"/>
  <c r="JD10" i="17"/>
  <c r="JD9" i="17" s="1"/>
  <c r="JD19" i="17" s="1"/>
  <c r="JD10" i="10"/>
  <c r="JD5" i="20"/>
  <c r="JD19" i="20" s="1"/>
  <c r="JD16" i="10"/>
  <c r="JD5" i="10"/>
  <c r="JD5" i="18"/>
  <c r="EZ10" i="19"/>
  <c r="EZ9" i="19" s="1"/>
  <c r="EZ19" i="19" s="1"/>
  <c r="JD11" i="22"/>
  <c r="JD10" i="18"/>
  <c r="JD9" i="18" s="1"/>
  <c r="JD7" i="2"/>
  <c r="JD5" i="21"/>
  <c r="JD19" i="21" s="1"/>
  <c r="IF16" i="9"/>
  <c r="IF10" i="9"/>
  <c r="JD10" i="20"/>
  <c r="JD9" i="20" s="1"/>
  <c r="JD6" i="22"/>
  <c r="JD5" i="22" s="1"/>
  <c r="JD27" i="24"/>
  <c r="JD43" i="3"/>
  <c r="JD48" i="24"/>
  <c r="JD57" i="3"/>
  <c r="JD63" i="24"/>
  <c r="JD31" i="5"/>
  <c r="JD6" i="5"/>
  <c r="JD5" i="5" s="1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9" i="10" l="1"/>
  <c r="JD19" i="10" s="1"/>
  <c r="IF9" i="9"/>
  <c r="IF21" i="9" s="1"/>
  <c r="JD19" i="18"/>
  <c r="JD10" i="22"/>
  <c r="JD9" i="22" s="1"/>
  <c r="JD19" i="22" s="1"/>
  <c r="JD7" i="6"/>
  <c r="JD21" i="6" s="1"/>
  <c r="JD9" i="2"/>
  <c r="JD18" i="2" s="1"/>
  <c r="JD5" i="2"/>
  <c r="JD17" i="2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67" i="3" l="1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ID17" i="9" l="1"/>
  <c r="JB17" i="22" s="1"/>
  <c r="JB16" i="22" s="1"/>
  <c r="JC9" i="10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19" i="10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IZ5" i="5" s="1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19" i="20" l="1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W9" i="9" s="1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V16" i="9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IU19" i="10" l="1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HW21" i="9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Q67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FT42" i="24" s="1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I42" i="24" s="1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B43" i="3"/>
  <c r="IC7" i="3"/>
  <c r="IB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E16" i="20"/>
  <c r="CD16" i="20"/>
  <c r="CC16" i="20"/>
  <c r="CB16" i="20"/>
  <c r="CA16" i="20"/>
  <c r="BZ16" i="20"/>
  <c r="BY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F16" i="19"/>
  <c r="CE16" i="19"/>
  <c r="CD16" i="19"/>
  <c r="CC16" i="19"/>
  <c r="CB16" i="19"/>
  <c r="CA16" i="19"/>
  <c r="BZ16" i="19"/>
  <c r="BX16" i="19"/>
  <c r="BW16" i="19"/>
  <c r="BV16" i="19"/>
  <c r="BU16" i="19"/>
  <c r="BT16" i="19"/>
  <c r="BS16" i="19"/>
  <c r="BR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H10" i="10"/>
  <c r="GH9" i="10" s="1"/>
  <c r="GE10" i="10"/>
  <c r="GB10" i="10"/>
  <c r="GB9" i="10" s="1"/>
  <c r="FZ10" i="10"/>
  <c r="FY10" i="10"/>
  <c r="FX10" i="10"/>
  <c r="FX9" i="10" s="1"/>
  <c r="FW10" i="10"/>
  <c r="FT10" i="10"/>
  <c r="FT9" i="10" s="1"/>
  <c r="FR10" i="10"/>
  <c r="FR9" i="10" s="1"/>
  <c r="FQ10" i="10"/>
  <c r="FQ9" i="10" s="1"/>
  <c r="FP10" i="10"/>
  <c r="FO10" i="10"/>
  <c r="FL10" i="10"/>
  <c r="FL9" i="10" s="1"/>
  <c r="FI10" i="10"/>
  <c r="FH10" i="10"/>
  <c r="FG10" i="10"/>
  <c r="FD10" i="10"/>
  <c r="FD9" i="10" s="1"/>
  <c r="FB10" i="10"/>
  <c r="FB9" i="10" s="1"/>
  <c r="EZ10" i="10"/>
  <c r="EV10" i="10"/>
  <c r="EV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V10" i="10"/>
  <c r="CU10" i="10"/>
  <c r="CM10" i="10"/>
  <c r="CJ10" i="10"/>
  <c r="CH10" i="10"/>
  <c r="CG10" i="10"/>
  <c r="CE10" i="10"/>
  <c r="CB10" i="10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O10" i="10"/>
  <c r="BM10" i="10"/>
  <c r="BM9" i="10" s="1"/>
  <c r="BL10" i="10"/>
  <c r="BL9" i="10" s="1"/>
  <c r="BJ10" i="10"/>
  <c r="BJ9" i="10" s="1"/>
  <c r="BI10" i="10"/>
  <c r="BI9" i="10" s="1"/>
  <c r="BH10" i="10"/>
  <c r="BG10" i="10"/>
  <c r="BB10" i="10"/>
  <c r="BB9" i="10" s="1"/>
  <c r="AZ10" i="10"/>
  <c r="AW10" i="10"/>
  <c r="AW9" i="10" s="1"/>
  <c r="AS10" i="10"/>
  <c r="AS9" i="10" s="1"/>
  <c r="AR10" i="10"/>
  <c r="AN10" i="10"/>
  <c r="AN9" i="10" s="1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S10" i="10"/>
  <c r="S9" i="10" s="1"/>
  <c r="R10" i="10"/>
  <c r="R9" i="10" s="1"/>
  <c r="M10" i="10"/>
  <c r="M9" i="10" s="1"/>
  <c r="L10" i="10"/>
  <c r="K10" i="10"/>
  <c r="I10" i="10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W5" i="10"/>
  <c r="EU5" i="10"/>
  <c r="ET5" i="10"/>
  <c r="ES5" i="10"/>
  <c r="ER5" i="10"/>
  <c r="EQ5" i="10"/>
  <c r="EO5" i="10"/>
  <c r="EN5" i="10"/>
  <c r="EL5" i="10"/>
  <c r="EK5" i="10"/>
  <c r="EI5" i="10"/>
  <c r="EG5" i="10"/>
  <c r="EE5" i="10"/>
  <c r="ED5" i="10"/>
  <c r="EC5" i="10"/>
  <c r="EB5" i="10"/>
  <c r="DY5" i="10"/>
  <c r="DW5" i="10"/>
  <c r="DV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S5" i="10"/>
  <c r="BQ5" i="10"/>
  <c r="BO5" i="10"/>
  <c r="BL5" i="10"/>
  <c r="BK5" i="10"/>
  <c r="BJ5" i="10"/>
  <c r="BG5" i="10"/>
  <c r="BD5" i="10"/>
  <c r="BB5" i="10"/>
  <c r="BA5" i="10"/>
  <c r="AZ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IC43" i="3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/>
  <c r="C38" i="23"/>
  <c r="C9" i="2"/>
  <c r="C18" i="2" s="1"/>
  <c r="DZ63" i="3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DW16" i="10"/>
  <c r="FK16" i="10"/>
  <c r="DG16" i="10"/>
  <c r="FH5" i="2"/>
  <c r="FH17" i="2" s="1"/>
  <c r="AY16" i="17"/>
  <c r="EB16" i="20"/>
  <c r="ER16" i="20"/>
  <c r="GF16" i="20"/>
  <c r="CY63" i="3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IC63" i="3"/>
  <c r="CU16" i="17"/>
  <c r="FQ16" i="18"/>
  <c r="AX5" i="10"/>
  <c r="EU10" i="10"/>
  <c r="EU9" i="10" s="1"/>
  <c r="FC10" i="10"/>
  <c r="FC9" i="10" s="1"/>
  <c r="G10" i="10"/>
  <c r="G9" i="10" s="1"/>
  <c r="BK10" i="10"/>
  <c r="FK10" i="10"/>
  <c r="W10" i="10"/>
  <c r="CI16" i="10"/>
  <c r="BF5" i="10"/>
  <c r="GA10" i="10"/>
  <c r="GA9" i="10" s="1"/>
  <c r="BQ16" i="19"/>
  <c r="CG16" i="19"/>
  <c r="AE16" i="10"/>
  <c r="DO10" i="10"/>
  <c r="EE10" i="10"/>
  <c r="GI10" i="10"/>
  <c r="IN14" i="6"/>
  <c r="IN8" i="6"/>
  <c r="BV5" i="10"/>
  <c r="HZ7" i="3"/>
  <c r="K18" i="2"/>
  <c r="DC18" i="2"/>
  <c r="CF16" i="20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BX16" i="20"/>
  <c r="BY16" i="19"/>
  <c r="EH5" i="10"/>
  <c r="EP5" i="10"/>
  <c r="EX5" i="10"/>
  <c r="CY10" i="10"/>
  <c r="CY9" i="10" s="1"/>
  <c r="DG10" i="10"/>
  <c r="CQ10" i="10"/>
  <c r="CQ9" i="10" s="1"/>
  <c r="AM10" i="10"/>
  <c r="BC10" i="10"/>
  <c r="BC9" i="10" s="1"/>
  <c r="BS10" i="10"/>
  <c r="BS9" i="10" s="1"/>
  <c r="CA10" i="10"/>
  <c r="CA9" i="10" s="1"/>
  <c r="CI10" i="10"/>
  <c r="FV5" i="10"/>
  <c r="DW10" i="10"/>
  <c r="DZ5" i="10"/>
  <c r="FS10" i="10"/>
  <c r="FS9" i="10" s="1"/>
  <c r="BN5" i="10"/>
  <c r="AM16" i="10"/>
  <c r="IM67" i="3" l="1"/>
  <c r="GP5" i="9"/>
  <c r="DW9" i="10"/>
  <c r="AZ17" i="9"/>
  <c r="CN17" i="9"/>
  <c r="ER17" i="9"/>
  <c r="EZ16" i="9"/>
  <c r="GP15" i="2"/>
  <c r="IQ5" i="18"/>
  <c r="DI17" i="9"/>
  <c r="CO17" i="9"/>
  <c r="DO5" i="10"/>
  <c r="E17" i="9"/>
  <c r="M17" i="9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EK16" i="9"/>
  <c r="DI16" i="9"/>
  <c r="T10" i="10"/>
  <c r="T9" i="10" s="1"/>
  <c r="T19" i="10" s="1"/>
  <c r="HW5" i="21"/>
  <c r="DG9" i="10"/>
  <c r="DG19" i="10" s="1"/>
  <c r="ER10" i="10"/>
  <c r="ER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DU42" i="24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FD10" i="18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DZ25" i="3" s="1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AC1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FQ17" i="22"/>
  <c r="FQ16" i="22" s="1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DW19" i="10"/>
  <c r="AJ19" i="10"/>
  <c r="ER19" i="10"/>
  <c r="BS17" i="9"/>
  <c r="CQ17" i="22" s="1"/>
  <c r="CQ16" i="22" s="1"/>
  <c r="BH5" i="10"/>
  <c r="FI9" i="10"/>
  <c r="FI19" i="10" s="1"/>
  <c r="GI6" i="22"/>
  <c r="DG17" i="9"/>
  <c r="EE17" i="22" s="1"/>
  <c r="EE16" i="22" s="1"/>
  <c r="FE9" i="21"/>
  <c r="DZ10" i="19"/>
  <c r="AZ6" i="22"/>
  <c r="EG17" i="22"/>
  <c r="EG16" i="22" s="1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HN9" i="9" s="1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IC19" i="21" s="1"/>
  <c r="HG18" i="22"/>
  <c r="HV57" i="3"/>
  <c r="GA33" i="7"/>
  <c r="FX33" i="7"/>
  <c r="IL17" i="22"/>
  <c r="IL16" i="22" s="1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J19" i="19" s="1"/>
  <c r="B10" i="20"/>
  <c r="B9" i="20" s="1"/>
  <c r="P10" i="20"/>
  <c r="P9" i="20" s="1"/>
  <c r="P1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DL17" i="22"/>
  <c r="DL16" i="22" s="1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CS19" i="20" s="1"/>
  <c r="EW10" i="20"/>
  <c r="EW9" i="20" s="1"/>
  <c r="FE10" i="20"/>
  <c r="FE9" i="20" s="1"/>
  <c r="FU10" i="20"/>
  <c r="FU9" i="20" s="1"/>
  <c r="FU1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FD9" i="18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H9" i="9" s="1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L9" i="9" s="1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BJ1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I19" i="18" s="1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EC19" i="20" s="1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EV19" i="20" s="1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CY1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AK17" i="22"/>
  <c r="AK16" i="22" s="1"/>
  <c r="BA16" i="17"/>
  <c r="BA17" i="22"/>
  <c r="BA16" i="22" s="1"/>
  <c r="BQ16" i="17"/>
  <c r="BQ17" i="22"/>
  <c r="BQ16" i="22" s="1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FO1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GE9" i="10" s="1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DM17" i="22"/>
  <c r="DM16" i="22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DF17" i="22"/>
  <c r="DF16" i="22" s="1"/>
  <c r="AC17" i="22"/>
  <c r="AC16" i="22" s="1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BP1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R1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P67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H1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AB1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FI9" i="9" s="1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DZ9" i="19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P19" i="21" s="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IA9" i="18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CG9" i="10"/>
  <c r="CG19" i="10" s="1"/>
  <c r="EG9" i="2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R1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G1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FH1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BD19" i="19" s="1"/>
  <c r="FP7" i="22"/>
  <c r="BL5" i="19"/>
  <c r="E5" i="19"/>
  <c r="DI8" i="22"/>
  <c r="U5" i="19"/>
  <c r="U19" i="19" s="1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R1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Q1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CL1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HE19" i="21" s="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E17" i="22"/>
  <c r="HE16" i="22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17" i="22"/>
  <c r="FP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IA1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CD19" i="10" s="1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AR9" i="18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AL19" i="17" s="1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W19" i="20" s="1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GA1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L9" i="9" s="1"/>
  <c r="CL21" i="9" s="1"/>
  <c r="CT10" i="9"/>
  <c r="DJ10" i="9"/>
  <c r="EP12" i="22"/>
  <c r="DZ10" i="9"/>
  <c r="EH10" i="9"/>
  <c r="EP10" i="9"/>
  <c r="EX10" i="9"/>
  <c r="FG10" i="9"/>
  <c r="FG9" i="9" s="1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L1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IG9" i="10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M1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S19" i="21" s="1"/>
  <c r="HV5" i="21"/>
  <c r="IE10" i="20"/>
  <c r="IE9" i="20" s="1"/>
  <c r="II10" i="20"/>
  <c r="II9" i="20" s="1"/>
  <c r="II1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DO19" i="10" s="1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DI25" i="24"/>
  <c r="DI67" i="24" s="1"/>
  <c r="FT25" i="24"/>
  <c r="FT67" i="24" s="1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BG67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AW1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DW19" i="20" s="1"/>
  <c r="M5" i="21"/>
  <c r="EX5" i="21"/>
  <c r="FN5" i="21"/>
  <c r="AG10" i="21"/>
  <c r="AG9" i="21" s="1"/>
  <c r="AG1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CJ25" i="24"/>
  <c r="CJ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DV19" i="10"/>
  <c r="GN6" i="22"/>
  <c r="FY16" i="9"/>
  <c r="GB16" i="9"/>
  <c r="CZ5" i="19"/>
  <c r="HM10" i="21"/>
  <c r="HM9" i="21" s="1"/>
  <c r="HH9" i="17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Q19" i="17" s="1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FB9" i="20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DN25" i="24"/>
  <c r="DN67" i="24" s="1"/>
  <c r="GR7" i="3"/>
  <c r="GQ36" i="3"/>
  <c r="GP43" i="3"/>
  <c r="GS11" i="4"/>
  <c r="HY17" i="4"/>
  <c r="AD25" i="24"/>
  <c r="AD67" i="24" s="1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FK25" i="24"/>
  <c r="FK67" i="24" s="1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DU25" i="24"/>
  <c r="DU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IQ19" i="18" l="1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Z21" i="9"/>
  <c r="FE9" i="9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BB9" i="9"/>
  <c r="BB21" i="9" s="1"/>
  <c r="BU9" i="9"/>
  <c r="BU21" i="9" s="1"/>
  <c r="GS9" i="9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FC9" i="9"/>
  <c r="FC21" i="9" s="1"/>
  <c r="DQ9" i="9"/>
  <c r="CN9" i="9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G21" i="9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DO21" i="9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DR21" i="9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EJ21" i="9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CN21" i="9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HP21" i="9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FE21" i="9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BN21" i="9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FD21" i="9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GS21" i="9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FI21" i="9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EH21" i="9"/>
  <c r="GW19" i="18"/>
  <c r="EB19" i="21"/>
  <c r="DQ21" i="9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K21" i="9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C32" i="23" l="1"/>
  <c r="JC7" i="2" s="1"/>
  <c r="JC18" i="23" l="1"/>
  <c r="JC16" i="23" l="1"/>
  <c r="JC8" i="23"/>
  <c r="JC6" i="23" s="1"/>
  <c r="JC30" i="23" s="1"/>
  <c r="JC38" i="23" l="1"/>
  <c r="JC9" i="2" s="1"/>
  <c r="JC18" i="2" s="1"/>
  <c r="JC5" i="2"/>
  <c r="JC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JB32" i="23" l="1"/>
  <c r="JB7" i="2" s="1"/>
  <c r="JB8" i="23" l="1"/>
  <c r="JB6" i="23" s="1"/>
  <c r="JB18" i="23" l="1"/>
  <c r="JB16" i="23" s="1"/>
  <c r="JB30" i="23" s="1"/>
  <c r="JB38" i="23" l="1"/>
  <c r="JB9" i="2" s="1"/>
  <c r="JB18" i="2" s="1"/>
  <c r="JB5" i="2"/>
  <c r="JB17" i="2" s="1"/>
  <c r="JA32" i="23" l="1"/>
  <c r="JA7" i="2" s="1"/>
  <c r="JA8" i="23" l="1"/>
  <c r="JA6" i="23" s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IY32" i="23" l="1"/>
  <c r="IY7" i="2" s="1"/>
  <c r="IX32" i="23" l="1"/>
  <c r="IX7" i="2" s="1"/>
  <c r="IW32" i="23" l="1"/>
  <c r="IW7" i="2" s="1"/>
  <c r="IW8" i="23" l="1"/>
  <c r="IW6" i="23" s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 l="1"/>
  <c r="IV16" i="23" s="1"/>
  <c r="IV30" i="23" s="1"/>
  <c r="IU32" i="23"/>
  <c r="IU7" i="2" s="1"/>
  <c r="IV38" i="23" l="1"/>
  <c r="IV9" i="2" s="1"/>
  <c r="IV18" i="2" s="1"/>
  <c r="IV5" i="2"/>
  <c r="IV17" i="2" s="1"/>
  <c r="IU8" i="23" l="1"/>
  <c r="IU6" i="23" s="1"/>
  <c r="IU18" i="23"/>
  <c r="IU16" i="23" s="1"/>
  <c r="IU30" i="23" l="1"/>
  <c r="IU38" i="23"/>
  <c r="IU9" i="2" s="1"/>
  <c r="IU18" i="2" s="1"/>
  <c r="IU5" i="2"/>
  <c r="IU17" i="2" s="1"/>
  <c r="IT32" i="23"/>
  <c r="IT7" i="2" s="1"/>
  <c r="IS32" i="23"/>
  <c r="IS7" i="2" s="1"/>
  <c r="IR32" i="23"/>
  <c r="IR7" i="2" s="1"/>
  <c r="IT8" i="23" l="1"/>
  <c r="IT6" i="23" l="1"/>
  <c r="IT18" i="23"/>
  <c r="IT16" i="23" s="1"/>
  <c r="IT30" i="23" s="1"/>
  <c r="IT38" i="23" l="1"/>
  <c r="IT9" i="2" s="1"/>
  <c r="IT18" i="2" s="1"/>
  <c r="IT5" i="2"/>
  <c r="IT17" i="2" s="1"/>
  <c r="IS8" i="23" l="1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P32" i="23"/>
  <c r="IP7" i="2" s="1"/>
  <c r="IR18" i="23" l="1"/>
  <c r="IR16" i="23" s="1"/>
  <c r="IR30" i="23" s="1"/>
  <c r="IO32" i="23"/>
  <c r="IO7" i="2" s="1"/>
  <c r="IR38" i="23" l="1"/>
  <c r="IR9" i="2" s="1"/>
  <c r="IR18" i="2" s="1"/>
  <c r="IR5" i="2"/>
  <c r="IR17" i="2" s="1"/>
  <c r="IQ8" i="23"/>
  <c r="IQ6" i="23" s="1"/>
  <c r="IP18" i="23" l="1"/>
  <c r="IP16" i="23" s="1"/>
  <c r="IP8" i="23"/>
  <c r="IP6" i="23" s="1"/>
  <c r="IP30" i="23" s="1"/>
  <c r="IN8" i="23"/>
  <c r="IN6" i="23" s="1"/>
  <c r="IQ18" i="23"/>
  <c r="IQ16" i="23" s="1"/>
  <c r="IQ30" i="23" s="1"/>
  <c r="IO18" i="23" l="1"/>
  <c r="IO16" i="23" s="1"/>
  <c r="IP38" i="23"/>
  <c r="IP9" i="2" s="1"/>
  <c r="IP18" i="2" s="1"/>
  <c r="IP5" i="2"/>
  <c r="IP17" i="2" s="1"/>
  <c r="IQ38" i="23"/>
  <c r="IQ9" i="2" s="1"/>
  <c r="IQ18" i="2" s="1"/>
  <c r="IQ5" i="2"/>
  <c r="IQ17" i="2" s="1"/>
  <c r="IO8" i="23"/>
  <c r="IO6" i="23" s="1"/>
  <c r="IO30" i="23" s="1"/>
  <c r="IM32" i="23"/>
  <c r="IM7" i="2" s="1"/>
  <c r="IN32" i="23"/>
  <c r="IN7" i="2" s="1"/>
  <c r="IO5" i="2" l="1"/>
  <c r="IO17" i="2" s="1"/>
  <c r="IO38" i="23"/>
  <c r="IO9" i="2" s="1"/>
  <c r="IO18" i="2" s="1"/>
  <c r="IL8" i="23"/>
  <c r="IL6" i="23" s="1"/>
  <c r="IM8" i="23"/>
  <c r="IM6" i="23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M18" i="23" l="1"/>
  <c r="IM16" i="23" s="1"/>
  <c r="IM30" i="23" s="1"/>
  <c r="IM38" i="23" s="1"/>
  <c r="IM9" i="2" s="1"/>
  <c r="IM18" i="2" s="1"/>
  <c r="IL18" i="23"/>
  <c r="IL16" i="23" s="1"/>
  <c r="IL30" i="23" s="1"/>
  <c r="IM5" i="2" l="1"/>
  <c r="IM17" i="2" s="1"/>
  <c r="IL5" i="2"/>
  <c r="IL17" i="2" s="1"/>
  <c r="IL38" i="23"/>
  <c r="IL9" i="2" s="1"/>
  <c r="IL18" i="2" s="1"/>
  <c r="GW6" i="23" l="1"/>
  <c r="HH6" i="23"/>
  <c r="GZ6" i="23"/>
  <c r="GX6" i="23"/>
  <c r="HB6" i="23"/>
  <c r="GY6" i="23"/>
  <c r="IJ32" i="23" l="1"/>
  <c r="IJ7" i="2" s="1"/>
  <c r="ID32" i="23"/>
  <c r="ID7" i="2" s="1"/>
  <c r="IE32" i="23"/>
  <c r="IE7" i="2" s="1"/>
  <c r="GO6" i="23"/>
  <c r="IG32" i="23"/>
  <c r="IG7" i="2" s="1"/>
  <c r="HA6" i="23"/>
  <c r="GL6" i="23"/>
  <c r="HI6" i="23"/>
  <c r="HD6" i="23"/>
  <c r="GP6" i="23"/>
  <c r="GQ6" i="23"/>
  <c r="HF6" i="23"/>
  <c r="HG6" i="23"/>
  <c r="GS6" i="23"/>
  <c r="GV6" i="23"/>
  <c r="GT6" i="23"/>
  <c r="IF32" i="23"/>
  <c r="IF7" i="2" s="1"/>
  <c r="HC6" i="23"/>
  <c r="GU6" i="23"/>
  <c r="GR6" i="23"/>
  <c r="GM6" i="23"/>
  <c r="HE6" i="23"/>
  <c r="GN6" i="23"/>
  <c r="GO18" i="23" l="1"/>
  <c r="GO16" i="23" s="1"/>
  <c r="GO30" i="23" s="1"/>
  <c r="IH32" i="23"/>
  <c r="IH7" i="2" s="1"/>
  <c r="II32" i="23"/>
  <c r="II7" i="2" s="1"/>
  <c r="IK32" i="23"/>
  <c r="IK7" i="2" s="1"/>
  <c r="GO38" i="23" l="1"/>
  <c r="GO9" i="2" s="1"/>
  <c r="GO18" i="2" s="1"/>
  <c r="GO5" i="2"/>
  <c r="GO17" i="2" s="1"/>
  <c r="IC8" i="23"/>
  <c r="IC6" i="23" s="1"/>
  <c r="II8" i="23"/>
  <c r="II6" i="23" s="1"/>
  <c r="IB8" i="23"/>
  <c r="IB6" i="23" s="1"/>
  <c r="HY8" i="23"/>
  <c r="HY6" i="23" s="1"/>
  <c r="IF8" i="23"/>
  <c r="IF6" i="23" s="1"/>
  <c r="IK8" i="23"/>
  <c r="IK6" i="23" s="1"/>
  <c r="IJ8" i="23"/>
  <c r="IJ6" i="23" s="1"/>
  <c r="HJ8" i="23"/>
  <c r="HJ6" i="23" s="1"/>
  <c r="HW8" i="23"/>
  <c r="HW6" i="23" s="1"/>
  <c r="IG8" i="23"/>
  <c r="IG6" i="23" s="1"/>
  <c r="HZ8" i="23"/>
  <c r="IA8" i="23"/>
  <c r="IA6" i="23" s="1"/>
  <c r="HV8" i="23"/>
  <c r="HV6" i="23" s="1"/>
  <c r="HP8" i="23"/>
  <c r="HP6" i="23" s="1"/>
  <c r="IH8" i="23"/>
  <c r="IH6" i="23" s="1"/>
  <c r="ID8" i="23"/>
  <c r="HK8" i="23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IJ18" i="23"/>
  <c r="GT18" i="23"/>
  <c r="GT16" i="23" s="1"/>
  <c r="GT30" i="23" s="1"/>
  <c r="GW18" i="23"/>
  <c r="GW16" i="23" s="1"/>
  <c r="GW30" i="23" s="1"/>
  <c r="HE18" i="23"/>
  <c r="HE16" i="23" s="1"/>
  <c r="HE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I18" i="23" l="1"/>
  <c r="HI16" i="23" s="1"/>
  <c r="HI30" i="23" s="1"/>
  <c r="IJ16" i="23"/>
  <c r="IJ30" i="23" s="1"/>
  <c r="IJ5" i="2" s="1"/>
  <c r="IJ17" i="2" s="1"/>
  <c r="HB5" i="2"/>
  <c r="HB17" i="2" s="1"/>
  <c r="HB38" i="23"/>
  <c r="HB9" i="2" s="1"/>
  <c r="HB18" i="2" s="1"/>
  <c r="GT38" i="23"/>
  <c r="GT9" i="2" s="1"/>
  <c r="GT18" i="2" s="1"/>
  <c r="GT5" i="2"/>
  <c r="GT17" i="2" s="1"/>
  <c r="GQ5" i="2"/>
  <c r="GQ17" i="2" s="1"/>
  <c r="GQ38" i="23"/>
  <c r="GQ9" i="2" s="1"/>
  <c r="GQ18" i="2" s="1"/>
  <c r="GV5" i="2"/>
  <c r="GV17" i="2" s="1"/>
  <c r="GV38" i="23"/>
  <c r="GV9" i="2" s="1"/>
  <c r="GV18" i="2" s="1"/>
  <c r="ID6" i="23"/>
  <c r="GZ38" i="23"/>
  <c r="GZ9" i="2" s="1"/>
  <c r="GZ18" i="2" s="1"/>
  <c r="GZ5" i="2"/>
  <c r="GZ17" i="2" s="1"/>
  <c r="HD5" i="2"/>
  <c r="HD17" i="2" s="1"/>
  <c r="HD38" i="23"/>
  <c r="HD9" i="2" s="1"/>
  <c r="HD18" i="2" s="1"/>
  <c r="GR5" i="2"/>
  <c r="GR17" i="2" s="1"/>
  <c r="GR38" i="23"/>
  <c r="GR9" i="2" s="1"/>
  <c r="GR18" i="2" s="1"/>
  <c r="HE5" i="2"/>
  <c r="HE17" i="2" s="1"/>
  <c r="HE38" i="23"/>
  <c r="HE9" i="2" s="1"/>
  <c r="HE18" i="2" s="1"/>
  <c r="GU38" i="23"/>
  <c r="GU9" i="2" s="1"/>
  <c r="GU18" i="2" s="1"/>
  <c r="GU5" i="2"/>
  <c r="GU17" i="2" s="1"/>
  <c r="HF38" i="23"/>
  <c r="HF9" i="2" s="1"/>
  <c r="HF18" i="2" s="1"/>
  <c r="HF5" i="2"/>
  <c r="HF17" i="2" s="1"/>
  <c r="HK6" i="23"/>
  <c r="HC5" i="2"/>
  <c r="HC17" i="2" s="1"/>
  <c r="HC38" i="23"/>
  <c r="HC9" i="2" s="1"/>
  <c r="HC18" i="2" s="1"/>
  <c r="GW5" i="2"/>
  <c r="GW17" i="2" s="1"/>
  <c r="GW38" i="23"/>
  <c r="GW9" i="2" s="1"/>
  <c r="GW18" i="2" s="1"/>
  <c r="IJ38" i="23"/>
  <c r="IJ9" i="2" s="1"/>
  <c r="IJ18" i="2" s="1"/>
  <c r="HZ6" i="23"/>
  <c r="GY5" i="2"/>
  <c r="GY17" i="2" s="1"/>
  <c r="GY38" i="23"/>
  <c r="GY9" i="2" s="1"/>
  <c r="GY18" i="2" s="1"/>
  <c r="HG5" i="2"/>
  <c r="HG17" i="2" s="1"/>
  <c r="HG38" i="23"/>
  <c r="HG9" i="2" s="1"/>
  <c r="HG18" i="2" s="1"/>
  <c r="GL5" i="2"/>
  <c r="GL17" i="2" s="1"/>
  <c r="GL38" i="23"/>
  <c r="GL9" i="2" s="1"/>
  <c r="GL18" i="2" s="1"/>
  <c r="HH5" i="2"/>
  <c r="HH17" i="2" s="1"/>
  <c r="HH38" i="23"/>
  <c r="HH9" i="2" s="1"/>
  <c r="HH18" i="2" s="1"/>
  <c r="HA5" i="2"/>
  <c r="HA17" i="2" s="1"/>
  <c r="HA38" i="23"/>
  <c r="HA9" i="2" s="1"/>
  <c r="HA18" i="2" s="1"/>
  <c r="GX5" i="2"/>
  <c r="GX17" i="2" s="1"/>
  <c r="GX38" i="23"/>
  <c r="GX9" i="2" s="1"/>
  <c r="GX18" i="2" s="1"/>
  <c r="GP38" i="23"/>
  <c r="GP9" i="2" s="1"/>
  <c r="GP18" i="2" s="1"/>
  <c r="GP5" i="2"/>
  <c r="GP17" i="2" s="1"/>
  <c r="GS5" i="2"/>
  <c r="GS17" i="2" s="1"/>
  <c r="GS38" i="23"/>
  <c r="GS9" i="2" s="1"/>
  <c r="GS18" i="2" s="1"/>
  <c r="GN5" i="2"/>
  <c r="GN17" i="2" s="1"/>
  <c r="GN38" i="23"/>
  <c r="GN9" i="2" s="1"/>
  <c r="GN18" i="2" s="1"/>
  <c r="HI38" i="23"/>
  <c r="HI9" i="2" s="1"/>
  <c r="HI18" i="2" s="1"/>
  <c r="HI5" i="2"/>
  <c r="HI17" i="2" s="1"/>
  <c r="II18" i="23"/>
  <c r="II16" i="23" s="1"/>
  <c r="II30" i="23" s="1"/>
  <c r="HN8" i="23"/>
  <c r="HN6" i="23" s="1"/>
  <c r="HO8" i="23"/>
  <c r="HO6" i="23" s="1"/>
  <c r="HU8" i="23"/>
  <c r="HU6" i="23" s="1"/>
  <c r="HT8" i="23"/>
  <c r="HT6" i="23" s="1"/>
  <c r="HQ8" i="23"/>
  <c r="HQ6" i="23" s="1"/>
  <c r="HR8" i="23"/>
  <c r="HR6" i="23" s="1"/>
  <c r="IE8" i="23"/>
  <c r="IE6" i="23" s="1"/>
  <c r="HM8" i="23"/>
  <c r="HM6" i="23" s="1"/>
  <c r="HL8" i="23"/>
  <c r="HL6" i="23" s="1"/>
  <c r="HS8" i="23"/>
  <c r="HS6" i="23" s="1"/>
  <c r="GM18" i="23"/>
  <c r="GM16" i="23" s="1"/>
  <c r="GM30" i="23" s="1"/>
  <c r="IK18" i="23"/>
  <c r="IK16" i="23" s="1"/>
  <c r="IK30" i="23" s="1"/>
  <c r="IA18" i="23"/>
  <c r="IA16" i="23" s="1"/>
  <c r="IA30" i="23" s="1"/>
  <c r="HK18" i="23"/>
  <c r="HK16" i="23" s="1"/>
  <c r="HR18" i="23"/>
  <c r="HR16" i="23" s="1"/>
  <c r="HU18" i="23"/>
  <c r="HU16" i="23" s="1"/>
  <c r="HR30" i="23" l="1"/>
  <c r="HR38" i="23"/>
  <c r="HR9" i="2" s="1"/>
  <c r="HR18" i="2" s="1"/>
  <c r="HR5" i="2"/>
  <c r="HR17" i="2" s="1"/>
  <c r="IK38" i="23"/>
  <c r="IK9" i="2" s="1"/>
  <c r="IK18" i="2" s="1"/>
  <c r="IK5" i="2"/>
  <c r="IK17" i="2" s="1"/>
  <c r="IA38" i="23"/>
  <c r="IA9" i="2" s="1"/>
  <c r="IA18" i="2" s="1"/>
  <c r="IA5" i="2"/>
  <c r="IA17" i="2" s="1"/>
  <c r="HJ18" i="23"/>
  <c r="HJ16" i="23" s="1"/>
  <c r="HJ30" i="23" s="1"/>
  <c r="HY18" i="23"/>
  <c r="HY16" i="23" s="1"/>
  <c r="HY30" i="23" s="1"/>
  <c r="HU30" i="23"/>
  <c r="II5" i="2"/>
  <c r="II17" i="2" s="1"/>
  <c r="II38" i="23"/>
  <c r="II9" i="2" s="1"/>
  <c r="II18" i="2" s="1"/>
  <c r="HS18" i="23"/>
  <c r="HS16" i="23" s="1"/>
  <c r="HS30" i="23" s="1"/>
  <c r="HK30" i="23"/>
  <c r="GM38" i="23"/>
  <c r="GM9" i="2" s="1"/>
  <c r="GM18" i="2" s="1"/>
  <c r="GM5" i="2"/>
  <c r="GM17" i="2" s="1"/>
  <c r="HX8" i="23"/>
  <c r="HX6" i="23" s="1"/>
  <c r="HO18" i="23"/>
  <c r="HO16" i="23" s="1"/>
  <c r="HO30" i="23" s="1"/>
  <c r="IE18" i="23"/>
  <c r="IE16" i="23" s="1"/>
  <c r="IE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S5" i="2" l="1"/>
  <c r="HS17" i="2" s="1"/>
  <c r="HS38" i="23"/>
  <c r="HS9" i="2" s="1"/>
  <c r="HS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HN5" i="2"/>
  <c r="HN17" i="2" s="1"/>
  <c r="HN38" i="23"/>
  <c r="HN9" i="2" s="1"/>
  <c r="HN18" i="2" s="1"/>
  <c r="IE38" i="23"/>
  <c r="IE9" i="2" s="1"/>
  <c r="IE18" i="2" s="1"/>
  <c r="IE5" i="2"/>
  <c r="IE17" i="2" s="1"/>
  <c r="HU5" i="2"/>
  <c r="HU17" i="2" s="1"/>
  <c r="HU38" i="23"/>
  <c r="HU9" i="2" s="1"/>
  <c r="HU18" i="2" s="1"/>
  <c r="HM18" i="23"/>
  <c r="HM16" i="23" s="1"/>
  <c r="HM30" i="23" s="1"/>
  <c r="IF38" i="23"/>
  <c r="IF9" i="2" s="1"/>
  <c r="IF18" i="2" s="1"/>
  <c r="IF5" i="2"/>
  <c r="IF17" i="2" s="1"/>
  <c r="HY5" i="2"/>
  <c r="HY17" i="2" s="1"/>
  <c r="HY38" i="23"/>
  <c r="HY9" i="2" s="1"/>
  <c r="HY18" i="2" s="1"/>
  <c r="HP5" i="2"/>
  <c r="HP17" i="2" s="1"/>
  <c r="HP38" i="23"/>
  <c r="HP9" i="2" s="1"/>
  <c r="HP18" i="2" s="1"/>
  <c r="HO38" i="23"/>
  <c r="HO9" i="2" s="1"/>
  <c r="HO18" i="2" s="1"/>
  <c r="HO5" i="2"/>
  <c r="HO17" i="2" s="1"/>
  <c r="HK5" i="2"/>
  <c r="HK17" i="2" s="1"/>
  <c r="HK38" i="23"/>
  <c r="HK9" i="2" s="1"/>
  <c r="HK18" i="2" s="1"/>
  <c r="HJ5" i="2"/>
  <c r="HJ17" i="2" s="1"/>
  <c r="HJ38" i="23"/>
  <c r="HJ9" i="2" s="1"/>
  <c r="HJ18" i="2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18" i="23" l="1"/>
  <c r="HQ16" i="23" s="1"/>
  <c r="HQ30" i="23" s="1"/>
  <c r="IB38" i="23"/>
  <c r="IB9" i="2" s="1"/>
  <c r="IB18" i="2" s="1"/>
  <c r="IB5" i="2"/>
  <c r="IB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HL5" i="2"/>
  <c r="HL17" i="2" s="1"/>
  <c r="HL38" i="23"/>
  <c r="HL9" i="2" s="1"/>
  <c r="HL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HV38" i="23"/>
  <c r="HV9" i="2" s="1"/>
  <c r="HV18" i="2" s="1"/>
  <c r="HV5" i="2"/>
  <c r="HV17" i="2" s="1"/>
  <c r="HZ5" i="2"/>
  <c r="HZ17" i="2" s="1"/>
  <c r="HZ38" i="23"/>
  <c r="HZ9" i="2" s="1"/>
  <c r="HZ18" i="2" s="1"/>
  <c r="ID18" i="23"/>
  <c r="ID16" i="23" s="1"/>
  <c r="ID30" i="23" s="1"/>
  <c r="IC18" i="23" l="1"/>
  <c r="IC16" i="23" s="1"/>
  <c r="IC30" i="23" s="1"/>
  <c r="ID38" i="23"/>
  <c r="ID9" i="2" s="1"/>
  <c r="ID18" i="2" s="1"/>
  <c r="ID5" i="2"/>
  <c r="ID17" i="2" s="1"/>
  <c r="HQ5" i="2"/>
  <c r="HQ17" i="2" s="1"/>
  <c r="HQ38" i="23"/>
  <c r="HQ9" i="2" s="1"/>
  <c r="HQ18" i="2" s="1"/>
  <c r="IC38" i="23" l="1"/>
  <c r="IC9" i="2" s="1"/>
  <c r="IC18" i="2" s="1"/>
  <c r="IC5" i="2"/>
  <c r="IC17" i="2" s="1"/>
  <c r="IX8" i="23" l="1"/>
  <c r="IX6" i="23" s="1"/>
  <c r="IY8" i="23" l="1"/>
  <c r="IY6" i="23" s="1"/>
  <c r="IX18" i="23"/>
  <c r="IX16" i="23" s="1"/>
  <c r="IX30" i="23" s="1"/>
  <c r="IX38" i="23" l="1"/>
  <c r="IX9" i="2" s="1"/>
  <c r="IX18" i="2" s="1"/>
  <c r="IX5" i="2"/>
  <c r="IX17" i="2" s="1"/>
  <c r="IY18" i="23" l="1"/>
  <c r="IY16" i="23" s="1"/>
  <c r="IY30" i="23" s="1"/>
  <c r="IY38" i="23" l="1"/>
  <c r="IY9" i="2" s="1"/>
  <c r="IY18" i="2" s="1"/>
  <c r="IY5" i="2"/>
  <c r="IY17" i="2" s="1"/>
</calcChain>
</file>

<file path=xl/sharedStrings.xml><?xml version="1.0" encoding="utf-8"?>
<sst xmlns="http://schemas.openxmlformats.org/spreadsheetml/2006/main" count="564" uniqueCount="261">
  <si>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</si>
  <si>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</si>
  <si>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</si>
  <si>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</si>
  <si>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</si>
  <si>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</si>
  <si>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</si>
  <si>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</si>
  <si>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</si>
  <si>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</si>
  <si>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</si>
  <si>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</si>
  <si>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</si>
  <si>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</si>
  <si>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</si>
  <si>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</si>
  <si>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</si>
  <si>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</si>
  <si>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</si>
  <si>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</si>
  <si>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</si>
  <si>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</si>
  <si>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</si>
  <si>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</si>
  <si>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</si>
  <si>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</si>
  <si>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</si>
  <si>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</si>
  <si>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</si>
  <si>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</si>
  <si>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</si>
  <si>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</si>
  <si>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</si>
  <si>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</si>
  <si>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</si>
  <si>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</si>
  <si>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</si>
  <si>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</si>
  <si>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</si>
  <si>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</si>
  <si>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</si>
  <si>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</si>
  <si>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</si>
  <si>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</si>
  <si>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</si>
  <si>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</si>
  <si>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</si>
  <si>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</si>
  <si>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</si>
  <si>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</si>
  <si>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</si>
  <si>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</si>
  <si>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</si>
  <si>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</si>
  <si>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</si>
  <si>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</si>
  <si>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</si>
  <si>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</si>
  <si>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</si>
  <si>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</si>
  <si>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</si>
  <si>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</si>
  <si>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</si>
  <si>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</si>
  <si>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</si>
  <si>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</si>
  <si>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</si>
  <si>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</si>
  <si>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</si>
  <si>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</si>
  <si>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</si>
  <si>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</si>
  <si>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</si>
  <si>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</si>
  <si>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</si>
  <si>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</si>
  <si>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</si>
  <si>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</si>
  <si>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</si>
  <si>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</si>
  <si>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</si>
  <si>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</si>
  <si>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</si>
  <si>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</si>
  <si>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</si>
  <si>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</si>
  <si>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</si>
  <si>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</si>
  <si>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</si>
  <si>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</si>
  <si>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</si>
  <si>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</si>
  <si>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</si>
  <si>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</si>
  <si>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</si>
  <si>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</si>
  <si>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</si>
  <si>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</si>
  <si>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</si>
  <si>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</si>
  <si>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</si>
  <si>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</si>
  <si>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</si>
  <si>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</si>
  <si>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</si>
  <si>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</si>
  <si>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</si>
  <si>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</si>
  <si>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</si>
  <si>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</si>
  <si>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</si>
  <si>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</si>
  <si>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</si>
  <si>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</si>
  <si>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</si>
  <si>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</si>
  <si>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</si>
  <si>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</si>
  <si>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</si>
  <si>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</si>
  <si>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</si>
  <si>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</si>
  <si>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</si>
  <si>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</si>
  <si>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</si>
  <si>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</si>
  <si>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</si>
  <si>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</si>
  <si>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</si>
  <si>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</si>
  <si>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</si>
  <si>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</si>
  <si>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</si>
  <si>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</si>
  <si>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</si>
  <si>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</si>
  <si>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</si>
  <si>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</si>
  <si>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</si>
  <si>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</si>
  <si>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</si>
  <si>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</si>
  <si>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</si>
  <si>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</si>
  <si>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</si>
  <si>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</si>
  <si>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</si>
  <si>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</si>
  <si>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</si>
  <si>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</si>
  <si>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</si>
  <si>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</si>
  <si>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</si>
  <si>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</si>
  <si>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</si>
  <si>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</si>
  <si>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</si>
  <si>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</si>
  <si>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</si>
  <si>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</si>
  <si>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</si>
  <si>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</si>
  <si>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</si>
  <si>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</si>
  <si>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</si>
  <si>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</si>
  <si>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</si>
  <si>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</si>
  <si>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</si>
  <si>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</si>
  <si>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</si>
  <si>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</si>
  <si>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</si>
  <si>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</si>
  <si>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</si>
  <si>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</si>
  <si>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</si>
  <si>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</si>
  <si>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</si>
  <si>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</si>
  <si>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</si>
  <si>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</si>
  <si>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</si>
  <si>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</si>
  <si>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</si>
  <si>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</si>
  <si>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</si>
  <si>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</si>
  <si>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</si>
  <si>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</si>
  <si>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</si>
  <si>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</si>
  <si>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</si>
  <si>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</si>
  <si>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</si>
  <si>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</si>
  <si>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</si>
  <si>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</si>
  <si>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</si>
  <si>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</si>
  <si>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</si>
  <si>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</si>
  <si>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</si>
  <si>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</si>
  <si>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</si>
  <si>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</si>
  <si>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</si>
  <si>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</si>
  <si>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</si>
  <si>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</si>
  <si>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</si>
  <si>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</si>
  <si>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</si>
  <si>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</si>
  <si>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</si>
  <si>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</si>
  <si>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</si>
  <si>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</si>
  <si>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</si>
  <si>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</si>
  <si>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</si>
  <si>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</si>
  <si>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</si>
  <si>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</si>
  <si>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</si>
  <si>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</si>
  <si>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</si>
  <si>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</si>
  <si>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</si>
  <si>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</si>
  <si>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</si>
  <si>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</si>
  <si>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</si>
  <si>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</si>
  <si>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</si>
  <si>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(2) Incluye resignación de aportes asociados a beneficiarios de subsidio de desempleo y de enfermedad (-).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</si>
  <si>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</si>
  <si>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</si>
  <si>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</si>
  <si>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</si>
  <si>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</si>
  <si>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</si>
  <si>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</si>
  <si>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</si>
  <si>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</si>
  <si>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</si>
  <si>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</si>
  <si>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</si>
  <si>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</si>
  <si>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</si>
  <si>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</si>
  <si>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</si>
  <si>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</si>
  <si>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</si>
  <si>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</si>
  <si>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</si>
  <si>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</si>
  <si>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</si>
  <si>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</si>
  <si>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(2) Resultado primario por fuentes de financiamiento (Fuente: BCU hasta septiembre 2020, estimaciones MEF para octubre 2020 y noviembre 2020.</t>
  </si>
  <si>
    <t>(3) Resultado primario por fuentes de financiamiento (Fuente: BCU hasta septiembre 2020, estimaciones MEF para octubre 2020 y noviembre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</si>
</sst>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4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29</xdr:row>
      <xdr:rowOff>125942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50495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44136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3" t="s">
        <v>258</v>
      </c>
      <c r="C16" s="143"/>
      <c r="D16" s="143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3" t="s">
        <v>168</v>
      </c>
      <c r="C18" s="143"/>
      <c r="D18" s="143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3" t="s">
        <v>8</v>
      </c>
      <c r="C21" s="143"/>
      <c r="D21" s="143"/>
      <c r="E21" s="143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3" t="s">
        <v>173</v>
      </c>
      <c r="C23" s="143"/>
      <c r="D23" s="143"/>
      <c r="E23" s="143"/>
      <c r="F23" s="121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B24" s="126"/>
      <c r="C24" s="126"/>
      <c r="D24" s="126"/>
      <c r="E24" s="126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3" t="s">
        <v>172</v>
      </c>
      <c r="C25" s="143"/>
      <c r="D25" s="143"/>
      <c r="E25" s="143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9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7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30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171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25"/>
      <c r="C30" s="121"/>
      <c r="D30" s="121"/>
      <c r="E30" s="121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30"/>
      <c r="C31" s="121"/>
      <c r="D31" s="121"/>
      <c r="E31" s="121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245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7">
    <mergeCell ref="B29:E29"/>
    <mergeCell ref="B18:D18"/>
    <mergeCell ref="B16:D16"/>
    <mergeCell ref="B21:E21"/>
    <mergeCell ref="B23:E23"/>
    <mergeCell ref="B25:E25"/>
    <mergeCell ref="B27:E27"/>
  </mergeCells>
  <hyperlinks>
    <hyperlink ref="B16" location="'Sector Público Global'!A1" display="SECTOR PÚBLICO"/>
    <hyperlink ref="B21" location="'GC-BPS'!A1" display="GOBIERNO CENTRAL - BPS CONSOLIDADO"/>
    <hyperlink ref="B23" location="DGI!A1" display="DIRECCIÓN GENERAL IMPOSITIVA"/>
    <hyperlink ref="B25" location="'Inversiones GC'!A1" display="INVERSIONES DEL GOBIERNO CENTRAL"/>
    <hyperlink ref="B27" location="'Deuda Flotante'!A1" display="DEUDA FLOTANTE"/>
    <hyperlink ref="B29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3"/>
  <sheetViews>
    <sheetView showGridLines="0" workbookViewId="0">
      <pane xSplit="1" ySplit="4" topLeftCell="IU9" activePane="bottomRight" state="frozen"/>
      <selection pane="topRight" activeCell="B1" sqref="B1"/>
      <selection pane="bottomLeft" activeCell="A5" sqref="A5"/>
      <selection pane="bottomRight" activeCell="JD18" sqref="JD18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4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18877.325046999998</v>
      </c>
      <c r="JD5" s="55">
        <f t="shared" ref="JD5" si="16">+SUM(JD6:JD8)</f>
        <v>18953.440721000003</v>
      </c>
    </row>
    <row r="6" spans="1:264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</row>
    <row r="7" spans="1:264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130.11396999999999</v>
      </c>
      <c r="JD7" s="57">
        <f>+AFE!JD7+ANCAP!IF7+ANP!JD7+ANTEL!JD7+OSE!JD7+UTE!JD7+ANV!EZ7</f>
        <v>289.91333099999997</v>
      </c>
    </row>
    <row r="8" spans="1:264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</row>
    <row r="9" spans="1:264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17">+Z10+Z16+Z18</f>
        <v>3015.2045999999996</v>
      </c>
      <c r="AA9" s="59">
        <f t="shared" si="17"/>
        <v>2811.9676999999997</v>
      </c>
      <c r="AB9" s="59">
        <f t="shared" si="17"/>
        <v>3616.2126000000003</v>
      </c>
      <c r="AC9" s="59">
        <f t="shared" si="17"/>
        <v>2794.9419000000003</v>
      </c>
      <c r="AD9" s="59">
        <f t="shared" si="17"/>
        <v>2807.8018999999999</v>
      </c>
      <c r="AE9" s="59">
        <f t="shared" si="17"/>
        <v>3521.0445</v>
      </c>
      <c r="AF9" s="59">
        <f t="shared" si="17"/>
        <v>2844.41446</v>
      </c>
      <c r="AG9" s="59">
        <f t="shared" si="17"/>
        <v>2448.1495999999997</v>
      </c>
      <c r="AH9" s="59">
        <f t="shared" si="17"/>
        <v>3363.7323000000006</v>
      </c>
      <c r="AI9" s="59">
        <f t="shared" si="17"/>
        <v>2472.9625000000001</v>
      </c>
      <c r="AJ9" s="59">
        <f t="shared" si="17"/>
        <v>2604.9119000000001</v>
      </c>
      <c r="AK9" s="59">
        <f t="shared" si="17"/>
        <v>3472.2647999999999</v>
      </c>
      <c r="AL9" s="59">
        <f t="shared" si="17"/>
        <v>3018.5367999999999</v>
      </c>
      <c r="AM9" s="59">
        <f t="shared" si="17"/>
        <v>2620.7863000000002</v>
      </c>
      <c r="AN9" s="59">
        <f t="shared" si="17"/>
        <v>3231.9822000000004</v>
      </c>
      <c r="AO9" s="59">
        <f t="shared" si="17"/>
        <v>3224.8361</v>
      </c>
      <c r="AP9" s="59">
        <f t="shared" si="17"/>
        <v>2467.0738999999999</v>
      </c>
      <c r="AQ9" s="59">
        <f t="shared" si="17"/>
        <v>3545.0795000000003</v>
      </c>
      <c r="AR9" s="59">
        <f t="shared" si="17"/>
        <v>3019.1154000000001</v>
      </c>
      <c r="AS9" s="59">
        <f t="shared" si="17"/>
        <v>2972.7346000000002</v>
      </c>
      <c r="AT9" s="59">
        <f t="shared" si="17"/>
        <v>3297.9192000000003</v>
      </c>
      <c r="AU9" s="59">
        <f t="shared" si="17"/>
        <v>3578.3809000000001</v>
      </c>
      <c r="AV9" s="59">
        <f t="shared" si="17"/>
        <v>3177.9814999999994</v>
      </c>
      <c r="AW9" s="59">
        <f t="shared" si="17"/>
        <v>4446.0651999999991</v>
      </c>
      <c r="AX9" s="59">
        <f t="shared" si="17"/>
        <v>3961.6306999999997</v>
      </c>
      <c r="AY9" s="59">
        <f t="shared" si="17"/>
        <v>5098.9041999999999</v>
      </c>
      <c r="AZ9" s="59">
        <f t="shared" si="17"/>
        <v>3290.0429000000004</v>
      </c>
      <c r="BA9" s="59">
        <f t="shared" si="17"/>
        <v>3857.8894000000005</v>
      </c>
      <c r="BB9" s="59">
        <f t="shared" si="17"/>
        <v>4179.0855000000001</v>
      </c>
      <c r="BC9" s="59">
        <f t="shared" si="17"/>
        <v>3301.7633999999994</v>
      </c>
      <c r="BD9" s="59">
        <f t="shared" si="17"/>
        <v>4498.4195</v>
      </c>
      <c r="BE9" s="59">
        <f t="shared" si="17"/>
        <v>3345.3138999999996</v>
      </c>
      <c r="BF9" s="59">
        <f t="shared" si="17"/>
        <v>4292.3786</v>
      </c>
      <c r="BG9" s="59">
        <f t="shared" si="17"/>
        <v>4410.1053000000002</v>
      </c>
      <c r="BH9" s="59">
        <f t="shared" si="17"/>
        <v>4129.9145897774933</v>
      </c>
      <c r="BI9" s="59">
        <f t="shared" si="17"/>
        <v>3555.4492080139935</v>
      </c>
      <c r="BJ9" s="59">
        <f t="shared" si="17"/>
        <v>5271.3486000000003</v>
      </c>
      <c r="BK9" s="59">
        <f t="shared" si="17"/>
        <v>5054.9767999999995</v>
      </c>
      <c r="BL9" s="59">
        <f t="shared" si="17"/>
        <v>4700.0802999999996</v>
      </c>
      <c r="BM9" s="59">
        <f t="shared" si="17"/>
        <v>6239.6956999999993</v>
      </c>
      <c r="BN9" s="59">
        <f t="shared" si="17"/>
        <v>5494.7660999999998</v>
      </c>
      <c r="BO9" s="59">
        <f t="shared" ref="BO9:DZ9" si="18">+BO10+BO16+BO18</f>
        <v>5482.1309000000001</v>
      </c>
      <c r="BP9" s="59">
        <f t="shared" si="18"/>
        <v>6521.2713000000003</v>
      </c>
      <c r="BQ9" s="59">
        <f t="shared" si="18"/>
        <v>4664.4718000000003</v>
      </c>
      <c r="BR9" s="59">
        <f t="shared" si="18"/>
        <v>3364.4817999999996</v>
      </c>
      <c r="BS9" s="59">
        <f t="shared" si="18"/>
        <v>7456.6073999999999</v>
      </c>
      <c r="BT9" s="59">
        <f t="shared" si="18"/>
        <v>4331.6545999999998</v>
      </c>
      <c r="BU9" s="59">
        <f t="shared" si="18"/>
        <v>4294.4595999999992</v>
      </c>
      <c r="BV9" s="59">
        <f t="shared" si="18"/>
        <v>5710.1012000000001</v>
      </c>
      <c r="BW9" s="59">
        <f t="shared" si="18"/>
        <v>5403.1778999999997</v>
      </c>
      <c r="BX9" s="59">
        <f t="shared" si="18"/>
        <v>5965.6890000000003</v>
      </c>
      <c r="BY9" s="59">
        <f t="shared" si="18"/>
        <v>7837.7584000000006</v>
      </c>
      <c r="BZ9" s="59">
        <f t="shared" si="18"/>
        <v>5206.3490999999995</v>
      </c>
      <c r="CA9" s="59">
        <f t="shared" si="18"/>
        <v>5242.5660000000007</v>
      </c>
      <c r="CB9" s="59">
        <f t="shared" si="18"/>
        <v>5659.2559999999994</v>
      </c>
      <c r="CC9" s="59">
        <f t="shared" si="18"/>
        <v>6917.7494000000006</v>
      </c>
      <c r="CD9" s="59">
        <f t="shared" si="18"/>
        <v>5777.1657999999998</v>
      </c>
      <c r="CE9" s="59">
        <f t="shared" si="18"/>
        <v>5740.3623000000007</v>
      </c>
      <c r="CF9" s="59">
        <f t="shared" si="18"/>
        <v>5050.2554999999993</v>
      </c>
      <c r="CG9" s="59">
        <f t="shared" si="18"/>
        <v>6415.0102000000006</v>
      </c>
      <c r="CH9" s="59">
        <f t="shared" si="18"/>
        <v>7999.3666999999996</v>
      </c>
      <c r="CI9" s="59">
        <f t="shared" si="18"/>
        <v>5683.9453000000003</v>
      </c>
      <c r="CJ9" s="59">
        <f t="shared" si="18"/>
        <v>7796.1511</v>
      </c>
      <c r="CK9" s="59">
        <f t="shared" si="18"/>
        <v>7432.4124999999995</v>
      </c>
      <c r="CL9" s="59">
        <f t="shared" si="18"/>
        <v>7176.5653000000002</v>
      </c>
      <c r="CM9" s="59">
        <f t="shared" si="18"/>
        <v>8732.2019</v>
      </c>
      <c r="CN9" s="59">
        <f t="shared" si="18"/>
        <v>5118.5581000000011</v>
      </c>
      <c r="CO9" s="59">
        <f t="shared" si="18"/>
        <v>8025.3459999999986</v>
      </c>
      <c r="CP9" s="59">
        <f t="shared" si="18"/>
        <v>8492.4027999999998</v>
      </c>
      <c r="CQ9" s="59">
        <f t="shared" si="18"/>
        <v>6588.3105999999989</v>
      </c>
      <c r="CR9" s="59">
        <f t="shared" si="18"/>
        <v>5475.5563999999995</v>
      </c>
      <c r="CS9" s="59">
        <f t="shared" si="18"/>
        <v>6632.6867000000011</v>
      </c>
      <c r="CT9" s="59">
        <f t="shared" si="18"/>
        <v>8535.061099999999</v>
      </c>
      <c r="CU9" s="59">
        <f t="shared" si="18"/>
        <v>6931.4666000000007</v>
      </c>
      <c r="CV9" s="59">
        <f t="shared" si="18"/>
        <v>7751.0419000000002</v>
      </c>
      <c r="CW9" s="59">
        <f t="shared" si="18"/>
        <v>4504.4938999999995</v>
      </c>
      <c r="CX9" s="59">
        <f t="shared" si="18"/>
        <v>6704.1584999999995</v>
      </c>
      <c r="CY9" s="59">
        <f t="shared" si="18"/>
        <v>8448.3159999999989</v>
      </c>
      <c r="CZ9" s="59">
        <f t="shared" si="18"/>
        <v>7682.9442000000008</v>
      </c>
      <c r="DA9" s="59">
        <f t="shared" si="18"/>
        <v>8355.6629000000012</v>
      </c>
      <c r="DB9" s="59">
        <f t="shared" si="18"/>
        <v>7479.2522000000008</v>
      </c>
      <c r="DC9" s="59">
        <f t="shared" si="18"/>
        <v>6594.0136000000011</v>
      </c>
      <c r="DD9" s="59">
        <f t="shared" si="18"/>
        <v>6205.1855000000014</v>
      </c>
      <c r="DE9" s="59">
        <f t="shared" si="18"/>
        <v>10635.337</v>
      </c>
      <c r="DF9" s="59">
        <f t="shared" si="18"/>
        <v>8683.5364000000009</v>
      </c>
      <c r="DG9" s="59">
        <f t="shared" si="18"/>
        <v>8793.1745573649205</v>
      </c>
      <c r="DH9" s="59">
        <f t="shared" si="18"/>
        <v>12077.449327</v>
      </c>
      <c r="DI9" s="59">
        <f t="shared" si="18"/>
        <v>12439.719899999998</v>
      </c>
      <c r="DJ9" s="59">
        <f t="shared" si="18"/>
        <v>10721.336400000002</v>
      </c>
      <c r="DK9" s="59">
        <f t="shared" si="18"/>
        <v>8284.9939000000031</v>
      </c>
      <c r="DL9" s="59">
        <f t="shared" si="18"/>
        <v>13359.481899999997</v>
      </c>
      <c r="DM9" s="59">
        <f t="shared" si="18"/>
        <v>10905.1922</v>
      </c>
      <c r="DN9" s="59">
        <f t="shared" si="18"/>
        <v>9298.4840000000004</v>
      </c>
      <c r="DO9" s="59">
        <f t="shared" si="18"/>
        <v>8289.1301000000021</v>
      </c>
      <c r="DP9" s="59">
        <f t="shared" si="18"/>
        <v>7779.0807999999997</v>
      </c>
      <c r="DQ9" s="59">
        <f t="shared" si="18"/>
        <v>12596.2979</v>
      </c>
      <c r="DR9" s="59">
        <f t="shared" si="18"/>
        <v>8916.8742000000002</v>
      </c>
      <c r="DS9" s="59">
        <f t="shared" si="18"/>
        <v>8389.0972999999994</v>
      </c>
      <c r="DT9" s="59">
        <f t="shared" si="18"/>
        <v>10101.060800000003</v>
      </c>
      <c r="DU9" s="59">
        <f t="shared" si="18"/>
        <v>7955.7793000000001</v>
      </c>
      <c r="DV9" s="59">
        <f t="shared" si="18"/>
        <v>8996.4595000000008</v>
      </c>
      <c r="DW9" s="59">
        <f t="shared" si="18"/>
        <v>9384.2089000000014</v>
      </c>
      <c r="DX9" s="59">
        <f t="shared" si="18"/>
        <v>12331.955400000001</v>
      </c>
      <c r="DY9" s="59">
        <f t="shared" si="18"/>
        <v>9405.8032999999996</v>
      </c>
      <c r="DZ9" s="59">
        <f t="shared" si="18"/>
        <v>7816.1464999999989</v>
      </c>
      <c r="EA9" s="59">
        <f t="shared" ref="EA9:GL9" si="19">+EA10+EA16+EA18</f>
        <v>8428.1993999999995</v>
      </c>
      <c r="EB9" s="59">
        <f t="shared" si="19"/>
        <v>9062.4280200000012</v>
      </c>
      <c r="EC9" s="59">
        <f t="shared" si="19"/>
        <v>11891.979200000002</v>
      </c>
      <c r="ED9" s="59">
        <f t="shared" si="19"/>
        <v>4986.2722800930787</v>
      </c>
      <c r="EE9" s="59">
        <f t="shared" si="19"/>
        <v>7550.0803999999989</v>
      </c>
      <c r="EF9" s="59">
        <f t="shared" si="19"/>
        <v>10578.466899999999</v>
      </c>
      <c r="EG9" s="59">
        <f t="shared" si="19"/>
        <v>6533.0540000000001</v>
      </c>
      <c r="EH9" s="59">
        <f t="shared" si="19"/>
        <v>11938.6194</v>
      </c>
      <c r="EI9" s="59">
        <f t="shared" si="19"/>
        <v>11620.1088</v>
      </c>
      <c r="EJ9" s="59">
        <f t="shared" si="19"/>
        <v>8578.9617999999991</v>
      </c>
      <c r="EK9" s="59">
        <f t="shared" si="19"/>
        <v>11232.109399999999</v>
      </c>
      <c r="EL9" s="59">
        <f t="shared" si="19"/>
        <v>9168.5189000000009</v>
      </c>
      <c r="EM9" s="59">
        <f t="shared" si="19"/>
        <v>6884.6716999999971</v>
      </c>
      <c r="EN9" s="59">
        <f t="shared" si="19"/>
        <v>8717.3125999999993</v>
      </c>
      <c r="EO9" s="59">
        <f t="shared" si="19"/>
        <v>15075.572</v>
      </c>
      <c r="EP9" s="59">
        <f t="shared" si="19"/>
        <v>11570.879899999998</v>
      </c>
      <c r="EQ9" s="59">
        <f t="shared" si="19"/>
        <v>9971.9831000000013</v>
      </c>
      <c r="ER9" s="59">
        <f t="shared" si="19"/>
        <v>14851.790600000002</v>
      </c>
      <c r="ES9" s="59">
        <f t="shared" si="19"/>
        <v>10369.4503</v>
      </c>
      <c r="ET9" s="59">
        <f t="shared" si="19"/>
        <v>14605.9298</v>
      </c>
      <c r="EU9" s="59">
        <f t="shared" si="19"/>
        <v>12134.720599999999</v>
      </c>
      <c r="EV9" s="59">
        <f t="shared" si="19"/>
        <v>12217.8073</v>
      </c>
      <c r="EW9" s="59">
        <f t="shared" si="19"/>
        <v>8707.3051999999989</v>
      </c>
      <c r="EX9" s="59">
        <f t="shared" si="19"/>
        <v>9923.9333999999999</v>
      </c>
      <c r="EY9" s="59">
        <f t="shared" si="19"/>
        <v>10650.661700000001</v>
      </c>
      <c r="EZ9" s="59">
        <f t="shared" si="19"/>
        <v>12269.734600000002</v>
      </c>
      <c r="FA9" s="59">
        <f t="shared" si="19"/>
        <v>18049.381399999995</v>
      </c>
      <c r="FB9" s="59">
        <f t="shared" si="19"/>
        <v>16147.478100000002</v>
      </c>
      <c r="FC9" s="59">
        <f t="shared" si="19"/>
        <v>15691.511200000001</v>
      </c>
      <c r="FD9" s="59">
        <f t="shared" si="19"/>
        <v>17112.888400000003</v>
      </c>
      <c r="FE9" s="59">
        <f t="shared" si="19"/>
        <v>12817.273199999996</v>
      </c>
      <c r="FF9" s="59">
        <f t="shared" si="19"/>
        <v>18224.731099999997</v>
      </c>
      <c r="FG9" s="59">
        <f t="shared" si="19"/>
        <v>16853.615599999997</v>
      </c>
      <c r="FH9" s="59">
        <f t="shared" si="19"/>
        <v>15522.7641</v>
      </c>
      <c r="FI9" s="59">
        <f t="shared" si="19"/>
        <v>12735.773500000003</v>
      </c>
      <c r="FJ9" s="59">
        <f t="shared" si="19"/>
        <v>14144.458699999999</v>
      </c>
      <c r="FK9" s="59">
        <f t="shared" si="19"/>
        <v>11514.7583</v>
      </c>
      <c r="FL9" s="59">
        <f t="shared" si="19"/>
        <v>9411.6870000000017</v>
      </c>
      <c r="FM9" s="59">
        <f t="shared" si="19"/>
        <v>14101.118799999998</v>
      </c>
      <c r="FN9" s="59">
        <f t="shared" si="19"/>
        <v>15091.448999999999</v>
      </c>
      <c r="FO9" s="59">
        <f t="shared" si="19"/>
        <v>11967.811299999999</v>
      </c>
      <c r="FP9" s="59">
        <f t="shared" si="19"/>
        <v>10436.473</v>
      </c>
      <c r="FQ9" s="59">
        <f t="shared" si="19"/>
        <v>12544.1451</v>
      </c>
      <c r="FR9" s="59">
        <f t="shared" si="19"/>
        <v>10849.275700000002</v>
      </c>
      <c r="FS9" s="59">
        <f t="shared" si="19"/>
        <v>13116.607099999999</v>
      </c>
      <c r="FT9" s="59">
        <f t="shared" si="19"/>
        <v>16042.652099999998</v>
      </c>
      <c r="FU9" s="59">
        <f t="shared" si="19"/>
        <v>19085.330300000001</v>
      </c>
      <c r="FV9" s="59">
        <f t="shared" si="19"/>
        <v>16581.158199999998</v>
      </c>
      <c r="FW9" s="59">
        <f t="shared" si="19"/>
        <v>12760.7</v>
      </c>
      <c r="FX9" s="59">
        <f t="shared" si="19"/>
        <v>10028.363599999999</v>
      </c>
      <c r="FY9" s="59">
        <f t="shared" si="19"/>
        <v>18146.177599999995</v>
      </c>
      <c r="FZ9" s="59">
        <f t="shared" si="19"/>
        <v>16481.919099999996</v>
      </c>
      <c r="GA9" s="59">
        <f t="shared" si="19"/>
        <v>14263.4746</v>
      </c>
      <c r="GB9" s="59">
        <f t="shared" si="19"/>
        <v>14254.2415</v>
      </c>
      <c r="GC9" s="59">
        <f t="shared" si="19"/>
        <v>13707.600200000001</v>
      </c>
      <c r="GD9" s="59">
        <f t="shared" si="19"/>
        <v>14805.514850000001</v>
      </c>
      <c r="GE9" s="59">
        <f t="shared" si="19"/>
        <v>16858.338800000001</v>
      </c>
      <c r="GF9" s="59">
        <f t="shared" si="19"/>
        <v>14341.521700000001</v>
      </c>
      <c r="GG9" s="59">
        <f t="shared" si="19"/>
        <v>13526.429399999999</v>
      </c>
      <c r="GH9" s="59">
        <f t="shared" si="19"/>
        <v>12862.1579</v>
      </c>
      <c r="GI9" s="59">
        <f t="shared" si="19"/>
        <v>14232.408399999997</v>
      </c>
      <c r="GJ9" s="59">
        <f t="shared" si="19"/>
        <v>13026.9956</v>
      </c>
      <c r="GK9" s="59">
        <f t="shared" si="19"/>
        <v>14482.678199999998</v>
      </c>
      <c r="GL9" s="59">
        <f t="shared" si="19"/>
        <v>11805.814099999998</v>
      </c>
      <c r="GM9" s="59">
        <f t="shared" ref="GM9:HI9" si="20">+GM10+GM16+GM18</f>
        <v>10786.450499999999</v>
      </c>
      <c r="GN9" s="59">
        <f t="shared" si="20"/>
        <v>16356.643000000002</v>
      </c>
      <c r="GO9" s="59">
        <f t="shared" si="20"/>
        <v>12223.652199999999</v>
      </c>
      <c r="GP9" s="59">
        <f t="shared" si="20"/>
        <v>12679.131000000001</v>
      </c>
      <c r="GQ9" s="59">
        <f t="shared" si="20"/>
        <v>18586.573599999996</v>
      </c>
      <c r="GR9" s="59">
        <f t="shared" si="20"/>
        <v>13787.874099999999</v>
      </c>
      <c r="GS9" s="59">
        <f t="shared" si="20"/>
        <v>11729.866799999998</v>
      </c>
      <c r="GT9" s="59">
        <f t="shared" si="20"/>
        <v>13554.0897</v>
      </c>
      <c r="GU9" s="59">
        <f t="shared" si="20"/>
        <v>10736.5393</v>
      </c>
      <c r="GV9" s="59">
        <f t="shared" si="20"/>
        <v>11931.8272</v>
      </c>
      <c r="GW9" s="59">
        <f t="shared" si="20"/>
        <v>13676.6919</v>
      </c>
      <c r="GX9" s="59">
        <f t="shared" si="20"/>
        <v>12296.240399999999</v>
      </c>
      <c r="GY9" s="59">
        <f t="shared" si="20"/>
        <v>13693.112499999999</v>
      </c>
      <c r="GZ9" s="59">
        <f t="shared" si="20"/>
        <v>12923.682300000004</v>
      </c>
      <c r="HA9" s="59">
        <f t="shared" si="20"/>
        <v>13553.4498</v>
      </c>
      <c r="HB9" s="59">
        <f t="shared" si="20"/>
        <v>12581.149789999999</v>
      </c>
      <c r="HC9" s="59">
        <f t="shared" si="20"/>
        <v>14958.0255</v>
      </c>
      <c r="HD9" s="59">
        <f t="shared" si="20"/>
        <v>13150.448699999999</v>
      </c>
      <c r="HE9" s="59">
        <f t="shared" si="20"/>
        <v>15795.4229</v>
      </c>
      <c r="HF9" s="59">
        <f t="shared" si="20"/>
        <v>11374.551657</v>
      </c>
      <c r="HG9" s="59">
        <f t="shared" si="20"/>
        <v>13508.2565302</v>
      </c>
      <c r="HH9" s="59">
        <f t="shared" si="20"/>
        <v>14692.398312000001</v>
      </c>
      <c r="HI9" s="59">
        <f t="shared" si="20"/>
        <v>20481.365278000001</v>
      </c>
      <c r="HJ9" s="59">
        <f t="shared" ref="HJ9:HP9" si="21">+HJ10+HJ16+HJ18</f>
        <v>12548.337401000003</v>
      </c>
      <c r="HK9" s="59">
        <f t="shared" si="21"/>
        <v>14491.745838000001</v>
      </c>
      <c r="HL9" s="59">
        <f t="shared" si="21"/>
        <v>16110.921034999996</v>
      </c>
      <c r="HM9" s="59">
        <f t="shared" si="21"/>
        <v>15670.059412000001</v>
      </c>
      <c r="HN9" s="59">
        <f t="shared" si="21"/>
        <v>16121.716901000002</v>
      </c>
      <c r="HO9" s="59">
        <f t="shared" si="21"/>
        <v>16591.170759000001</v>
      </c>
      <c r="HP9" s="59">
        <f t="shared" si="21"/>
        <v>15044.078523</v>
      </c>
      <c r="HQ9" s="59">
        <f t="shared" ref="HQ9:HV9" si="22">+HQ10+HQ16+HQ18</f>
        <v>14877.358690999998</v>
      </c>
      <c r="HR9" s="59">
        <f t="shared" si="22"/>
        <v>16286.341945</v>
      </c>
      <c r="HS9" s="59">
        <f t="shared" si="22"/>
        <v>13063.600853000002</v>
      </c>
      <c r="HT9" s="59">
        <f t="shared" si="22"/>
        <v>15559.953331000001</v>
      </c>
      <c r="HU9" s="59">
        <f t="shared" si="22"/>
        <v>23039.989165000003</v>
      </c>
      <c r="HV9" s="59">
        <f t="shared" si="22"/>
        <v>16919.256568000001</v>
      </c>
      <c r="HW9" s="59">
        <f t="shared" ref="HW9:IB9" si="23">+HW10+HW16+HW18</f>
        <v>13585.633818</v>
      </c>
      <c r="HX9" s="59">
        <f t="shared" si="23"/>
        <v>16333.336012999998</v>
      </c>
      <c r="HY9" s="59">
        <f t="shared" si="23"/>
        <v>18843.578331000001</v>
      </c>
      <c r="HZ9" s="59">
        <f t="shared" si="23"/>
        <v>22626.546095999998</v>
      </c>
      <c r="IA9" s="59">
        <f t="shared" si="23"/>
        <v>16056.367745</v>
      </c>
      <c r="IB9" s="59">
        <f t="shared" si="23"/>
        <v>16660.657013</v>
      </c>
      <c r="IC9" s="59">
        <f t="shared" ref="IC9:IH9" si="24">+IC10+IC16+IC18</f>
        <v>18923.083654999999</v>
      </c>
      <c r="ID9" s="59">
        <f t="shared" si="24"/>
        <v>16361.449924999999</v>
      </c>
      <c r="IE9" s="59">
        <f t="shared" si="24"/>
        <v>16623.267839</v>
      </c>
      <c r="IF9" s="59">
        <f t="shared" si="24"/>
        <v>15365.231956</v>
      </c>
      <c r="IG9" s="59">
        <f t="shared" si="24"/>
        <v>22183.465104000003</v>
      </c>
      <c r="IH9" s="59">
        <f t="shared" si="24"/>
        <v>19057.172448999998</v>
      </c>
      <c r="II9" s="59">
        <f t="shared" ref="II9:IN9" si="25">+II10+II16+II18</f>
        <v>17371.030218999997</v>
      </c>
      <c r="IJ9" s="59">
        <f t="shared" si="25"/>
        <v>16770.838952999999</v>
      </c>
      <c r="IK9" s="59">
        <f t="shared" si="25"/>
        <v>17687.229464000004</v>
      </c>
      <c r="IL9" s="59">
        <f t="shared" si="25"/>
        <v>16493.671578999998</v>
      </c>
      <c r="IM9" s="59">
        <f t="shared" si="25"/>
        <v>21078.785774000004</v>
      </c>
      <c r="IN9" s="59">
        <f t="shared" si="25"/>
        <v>18561.964856000002</v>
      </c>
      <c r="IO9" s="59">
        <f t="shared" ref="IO9:IS9" si="26">+IO10+IO16+IO18</f>
        <v>17294.469921999997</v>
      </c>
      <c r="IP9" s="59">
        <f t="shared" si="26"/>
        <v>17908.615235000005</v>
      </c>
      <c r="IQ9" s="59">
        <f t="shared" si="26"/>
        <v>20903.239072</v>
      </c>
      <c r="IR9" s="59">
        <f t="shared" si="26"/>
        <v>20855.655429000006</v>
      </c>
      <c r="IS9" s="59">
        <f t="shared" si="26"/>
        <v>19083.647831999999</v>
      </c>
      <c r="IT9" s="59">
        <f t="shared" ref="IT9:IV9" si="27">+IT10+IT16+IT18</f>
        <v>17472.406599394861</v>
      </c>
      <c r="IU9" s="59">
        <f t="shared" si="27"/>
        <v>17309.672333999999</v>
      </c>
      <c r="IV9" s="59">
        <f t="shared" si="27"/>
        <v>20442.370501000005</v>
      </c>
      <c r="IW9" s="59">
        <f t="shared" ref="IW9:IX9" si="28">+IW10+IW16+IW18</f>
        <v>18184.712002800003</v>
      </c>
      <c r="IX9" s="59">
        <f t="shared" si="28"/>
        <v>15616.826458</v>
      </c>
      <c r="IY9" s="59">
        <f t="shared" ref="IY9:IZ9" si="29">+IY10+IY16+IY18</f>
        <v>15582.310964</v>
      </c>
      <c r="IZ9" s="59">
        <f t="shared" si="29"/>
        <v>19319.780147000001</v>
      </c>
      <c r="JA9" s="59">
        <f t="shared" ref="JA9" si="30">+JA10+JA16+JA18</f>
        <v>17604.061809000003</v>
      </c>
      <c r="JB9" s="59">
        <f t="shared" ref="JB9" si="31">+JB10+JB16+JB18</f>
        <v>19751.616278999994</v>
      </c>
      <c r="JC9" s="59">
        <f t="shared" ref="JC9" si="32">+JC10+JC16+JC18</f>
        <v>17386.138286000001</v>
      </c>
      <c r="JD9" s="59">
        <f t="shared" ref="JD9" si="33">+JD10+JD16+JD18</f>
        <v>20504.183082</v>
      </c>
    </row>
    <row r="10" spans="1:264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34">+SUM(Z11:Z15)</f>
        <v>2648.2668999999996</v>
      </c>
      <c r="AA10" s="59">
        <f t="shared" si="34"/>
        <v>2404.712</v>
      </c>
      <c r="AB10" s="59">
        <f t="shared" si="34"/>
        <v>2444.0147000000002</v>
      </c>
      <c r="AC10" s="59">
        <f t="shared" si="34"/>
        <v>2453.6973000000003</v>
      </c>
      <c r="AD10" s="59">
        <f t="shared" si="34"/>
        <v>2411.4265999999998</v>
      </c>
      <c r="AE10" s="59">
        <f t="shared" si="34"/>
        <v>2477.8762999999999</v>
      </c>
      <c r="AF10" s="59">
        <f t="shared" si="34"/>
        <v>2527.1783599999999</v>
      </c>
      <c r="AG10" s="59">
        <f t="shared" si="34"/>
        <v>2213.2646999999997</v>
      </c>
      <c r="AH10" s="59">
        <f t="shared" si="34"/>
        <v>2213.9592000000002</v>
      </c>
      <c r="AI10" s="59">
        <f t="shared" si="34"/>
        <v>2283.8454000000002</v>
      </c>
      <c r="AJ10" s="59">
        <f t="shared" si="34"/>
        <v>2104.9611</v>
      </c>
      <c r="AK10" s="59">
        <f t="shared" si="34"/>
        <v>2174.3615</v>
      </c>
      <c r="AL10" s="59">
        <f t="shared" si="34"/>
        <v>2493.7368999999999</v>
      </c>
      <c r="AM10" s="59">
        <f t="shared" si="34"/>
        <v>2228.8489</v>
      </c>
      <c r="AN10" s="59">
        <f t="shared" si="34"/>
        <v>2274.6184000000003</v>
      </c>
      <c r="AO10" s="59">
        <f t="shared" si="34"/>
        <v>2475.7885999999999</v>
      </c>
      <c r="AP10" s="59">
        <f t="shared" si="34"/>
        <v>2255.3753999999999</v>
      </c>
      <c r="AQ10" s="59">
        <f t="shared" si="34"/>
        <v>2638.0497</v>
      </c>
      <c r="AR10" s="59">
        <f t="shared" si="34"/>
        <v>2737.8999000000003</v>
      </c>
      <c r="AS10" s="59">
        <f t="shared" si="34"/>
        <v>2717.2375000000002</v>
      </c>
      <c r="AT10" s="59">
        <f t="shared" si="34"/>
        <v>2664.3676</v>
      </c>
      <c r="AU10" s="59">
        <f t="shared" si="34"/>
        <v>3048.6212</v>
      </c>
      <c r="AV10" s="59">
        <f t="shared" si="34"/>
        <v>2758.2311999999997</v>
      </c>
      <c r="AW10" s="59">
        <f t="shared" si="34"/>
        <v>3328.5779999999995</v>
      </c>
      <c r="AX10" s="59">
        <f t="shared" si="34"/>
        <v>3338.1495999999997</v>
      </c>
      <c r="AY10" s="59">
        <f t="shared" si="34"/>
        <v>3392.75</v>
      </c>
      <c r="AZ10" s="59">
        <f t="shared" si="34"/>
        <v>3158.4180000000001</v>
      </c>
      <c r="BA10" s="59">
        <f t="shared" si="34"/>
        <v>3257.5717000000004</v>
      </c>
      <c r="BB10" s="59">
        <f t="shared" si="34"/>
        <v>2919.8164000000002</v>
      </c>
      <c r="BC10" s="59">
        <f t="shared" si="34"/>
        <v>3796.4080999999996</v>
      </c>
      <c r="BD10" s="59">
        <f t="shared" si="34"/>
        <v>3558.2777000000001</v>
      </c>
      <c r="BE10" s="59">
        <f t="shared" si="34"/>
        <v>3111.2869999999998</v>
      </c>
      <c r="BF10" s="59">
        <f t="shared" si="34"/>
        <v>3382.6041</v>
      </c>
      <c r="BG10" s="59">
        <f t="shared" si="34"/>
        <v>3639.7934999999998</v>
      </c>
      <c r="BH10" s="59">
        <f t="shared" si="34"/>
        <v>3488.5717406082367</v>
      </c>
      <c r="BI10" s="59">
        <f t="shared" si="34"/>
        <v>4101.9059147675198</v>
      </c>
      <c r="BJ10" s="59">
        <f t="shared" si="34"/>
        <v>3834.2890000000002</v>
      </c>
      <c r="BK10" s="59">
        <f t="shared" si="34"/>
        <v>3719.5042999999996</v>
      </c>
      <c r="BL10" s="59">
        <f t="shared" si="34"/>
        <v>4117.4605000000001</v>
      </c>
      <c r="BM10" s="59">
        <f t="shared" si="34"/>
        <v>5186.1431999999995</v>
      </c>
      <c r="BN10" s="59">
        <f t="shared" si="34"/>
        <v>4804.4376000000002</v>
      </c>
      <c r="BO10" s="59">
        <f t="shared" ref="BO10:DZ10" si="35">+SUM(BO11:BO15)</f>
        <v>5727.7022999999999</v>
      </c>
      <c r="BP10" s="59">
        <f t="shared" si="35"/>
        <v>5510.1437999999998</v>
      </c>
      <c r="BQ10" s="59">
        <f t="shared" si="35"/>
        <v>4198.3580000000002</v>
      </c>
      <c r="BR10" s="59">
        <f t="shared" si="35"/>
        <v>4528.5477000000001</v>
      </c>
      <c r="BS10" s="59">
        <f t="shared" si="35"/>
        <v>4895.2316999999994</v>
      </c>
      <c r="BT10" s="59">
        <f t="shared" si="35"/>
        <v>3925.9933999999998</v>
      </c>
      <c r="BU10" s="59">
        <f t="shared" si="35"/>
        <v>5286.8563999999997</v>
      </c>
      <c r="BV10" s="59">
        <f t="shared" si="35"/>
        <v>4179.5353000000005</v>
      </c>
      <c r="BW10" s="59">
        <f t="shared" si="35"/>
        <v>5193.5359999999991</v>
      </c>
      <c r="BX10" s="59">
        <f t="shared" si="35"/>
        <v>5815.9072000000006</v>
      </c>
      <c r="BY10" s="59">
        <f t="shared" si="35"/>
        <v>5575.0887000000002</v>
      </c>
      <c r="BZ10" s="59">
        <f t="shared" si="35"/>
        <v>5134.6937999999991</v>
      </c>
      <c r="CA10" s="59">
        <f t="shared" si="35"/>
        <v>5470.0777000000007</v>
      </c>
      <c r="CB10" s="59">
        <f t="shared" si="35"/>
        <v>5423.1229999999996</v>
      </c>
      <c r="CC10" s="59">
        <f t="shared" si="35"/>
        <v>5331.2610000000004</v>
      </c>
      <c r="CD10" s="59">
        <f t="shared" si="35"/>
        <v>5574.8158999999996</v>
      </c>
      <c r="CE10" s="59">
        <f t="shared" si="35"/>
        <v>4687.6296000000002</v>
      </c>
      <c r="CF10" s="59">
        <f t="shared" si="35"/>
        <v>4716.0268999999998</v>
      </c>
      <c r="CG10" s="59">
        <f t="shared" si="35"/>
        <v>5672.2461000000003</v>
      </c>
      <c r="CH10" s="59">
        <f t="shared" si="35"/>
        <v>6032.9187999999995</v>
      </c>
      <c r="CI10" s="59">
        <f t="shared" si="35"/>
        <v>4719.0848000000005</v>
      </c>
      <c r="CJ10" s="59">
        <f t="shared" si="35"/>
        <v>6555.0974999999999</v>
      </c>
      <c r="CK10" s="59">
        <f t="shared" si="35"/>
        <v>7146.5656999999992</v>
      </c>
      <c r="CL10" s="59">
        <f t="shared" si="35"/>
        <v>7290.2429000000002</v>
      </c>
      <c r="CM10" s="59">
        <f t="shared" si="35"/>
        <v>7039.596199999999</v>
      </c>
      <c r="CN10" s="59">
        <f t="shared" si="35"/>
        <v>6514.3111000000008</v>
      </c>
      <c r="CO10" s="59">
        <f t="shared" si="35"/>
        <v>6517.6976999999988</v>
      </c>
      <c r="CP10" s="59">
        <f t="shared" si="35"/>
        <v>6205.366399999999</v>
      </c>
      <c r="CQ10" s="59">
        <f t="shared" si="35"/>
        <v>6040.4338999999991</v>
      </c>
      <c r="CR10" s="59">
        <f t="shared" si="35"/>
        <v>5400.8887999999997</v>
      </c>
      <c r="CS10" s="59">
        <f t="shared" si="35"/>
        <v>6913.3203000000003</v>
      </c>
      <c r="CT10" s="59">
        <f t="shared" si="35"/>
        <v>6857.9867999999988</v>
      </c>
      <c r="CU10" s="59">
        <f t="shared" si="35"/>
        <v>7150.9404000000013</v>
      </c>
      <c r="CV10" s="59">
        <f t="shared" si="35"/>
        <v>6912.3243000000002</v>
      </c>
      <c r="CW10" s="59">
        <f t="shared" si="35"/>
        <v>4987.3923999999997</v>
      </c>
      <c r="CX10" s="59">
        <f t="shared" si="35"/>
        <v>4759.2546999999995</v>
      </c>
      <c r="CY10" s="59">
        <f t="shared" si="35"/>
        <v>5852.8621999999996</v>
      </c>
      <c r="CZ10" s="59">
        <f t="shared" si="35"/>
        <v>6832.0520000000006</v>
      </c>
      <c r="DA10" s="59">
        <f t="shared" si="35"/>
        <v>7181.1040000000012</v>
      </c>
      <c r="DB10" s="59">
        <f t="shared" si="35"/>
        <v>7488.8548000000001</v>
      </c>
      <c r="DC10" s="59">
        <f t="shared" si="35"/>
        <v>6527.9386000000013</v>
      </c>
      <c r="DD10" s="59">
        <f t="shared" si="35"/>
        <v>7216.7714000000014</v>
      </c>
      <c r="DE10" s="59">
        <f t="shared" si="35"/>
        <v>6924.1785</v>
      </c>
      <c r="DF10" s="59">
        <f t="shared" si="35"/>
        <v>7492.9176000000016</v>
      </c>
      <c r="DG10" s="59">
        <f t="shared" si="35"/>
        <v>9377.2890765350803</v>
      </c>
      <c r="DH10" s="59">
        <f t="shared" si="35"/>
        <v>8047.3383270000004</v>
      </c>
      <c r="DI10" s="59">
        <f t="shared" si="35"/>
        <v>11462.111899999998</v>
      </c>
      <c r="DJ10" s="59">
        <f t="shared" si="35"/>
        <v>11933.469000000001</v>
      </c>
      <c r="DK10" s="59">
        <f t="shared" si="35"/>
        <v>10196.968200000003</v>
      </c>
      <c r="DL10" s="59">
        <f t="shared" si="35"/>
        <v>11858.491099999997</v>
      </c>
      <c r="DM10" s="59">
        <f t="shared" si="35"/>
        <v>10614.8233</v>
      </c>
      <c r="DN10" s="59">
        <f t="shared" si="35"/>
        <v>7515.1399000000001</v>
      </c>
      <c r="DO10" s="59">
        <f t="shared" si="35"/>
        <v>8050.6587000000009</v>
      </c>
      <c r="DP10" s="59">
        <f t="shared" si="35"/>
        <v>7048.2992000000004</v>
      </c>
      <c r="DQ10" s="59">
        <f t="shared" si="35"/>
        <v>8370.3701999999994</v>
      </c>
      <c r="DR10" s="59">
        <f t="shared" si="35"/>
        <v>7191.4337999999998</v>
      </c>
      <c r="DS10" s="59">
        <f t="shared" si="35"/>
        <v>8094.201</v>
      </c>
      <c r="DT10" s="59">
        <f t="shared" si="35"/>
        <v>8170.7434000000021</v>
      </c>
      <c r="DU10" s="59">
        <f t="shared" si="35"/>
        <v>8133.6459000000004</v>
      </c>
      <c r="DV10" s="59">
        <f t="shared" si="35"/>
        <v>9005.6690000000017</v>
      </c>
      <c r="DW10" s="59">
        <f t="shared" si="35"/>
        <v>9459.9788000000008</v>
      </c>
      <c r="DX10" s="59">
        <f t="shared" si="35"/>
        <v>9507.6949999999997</v>
      </c>
      <c r="DY10" s="59">
        <f t="shared" si="35"/>
        <v>8427.8490999999995</v>
      </c>
      <c r="DZ10" s="59">
        <f t="shared" si="35"/>
        <v>6581.8070999999991</v>
      </c>
      <c r="EA10" s="59">
        <f t="shared" ref="EA10:GL10" si="36">+SUM(EA11:EA15)</f>
        <v>7340.4950999999992</v>
      </c>
      <c r="EB10" s="59">
        <f t="shared" si="36"/>
        <v>9606.4129200000007</v>
      </c>
      <c r="EC10" s="59">
        <f t="shared" si="36"/>
        <v>7210.0853000000006</v>
      </c>
      <c r="ED10" s="59">
        <f t="shared" si="36"/>
        <v>6117.1832800930788</v>
      </c>
      <c r="EE10" s="59">
        <f t="shared" si="36"/>
        <v>6349.204999999999</v>
      </c>
      <c r="EF10" s="59">
        <f t="shared" si="36"/>
        <v>9078.0290000000005</v>
      </c>
      <c r="EG10" s="59">
        <f t="shared" si="36"/>
        <v>6340.0824000000002</v>
      </c>
      <c r="EH10" s="59">
        <f t="shared" si="36"/>
        <v>8761.1919999999991</v>
      </c>
      <c r="EI10" s="59">
        <f t="shared" si="36"/>
        <v>8867.1823999999997</v>
      </c>
      <c r="EJ10" s="59">
        <f t="shared" si="36"/>
        <v>7761.0634</v>
      </c>
      <c r="EK10" s="59">
        <f t="shared" si="36"/>
        <v>8249.3361999999997</v>
      </c>
      <c r="EL10" s="59">
        <f t="shared" si="36"/>
        <v>7534.7006000000001</v>
      </c>
      <c r="EM10" s="59">
        <f t="shared" si="36"/>
        <v>7798.6706999999979</v>
      </c>
      <c r="EN10" s="59">
        <f t="shared" si="36"/>
        <v>8139.3352999999997</v>
      </c>
      <c r="EO10" s="59">
        <f t="shared" si="36"/>
        <v>7510.8909999999996</v>
      </c>
      <c r="EP10" s="59">
        <f t="shared" si="36"/>
        <v>10601.608599999998</v>
      </c>
      <c r="EQ10" s="59">
        <f t="shared" si="36"/>
        <v>10773.766100000001</v>
      </c>
      <c r="ER10" s="59">
        <f t="shared" si="36"/>
        <v>12179.067800000001</v>
      </c>
      <c r="ES10" s="59">
        <f t="shared" si="36"/>
        <v>11685.1741</v>
      </c>
      <c r="ET10" s="59">
        <f t="shared" si="36"/>
        <v>10488.943000000001</v>
      </c>
      <c r="EU10" s="59">
        <f t="shared" si="36"/>
        <v>11298.523499999999</v>
      </c>
      <c r="EV10" s="59">
        <f t="shared" si="36"/>
        <v>10796.420099999999</v>
      </c>
      <c r="EW10" s="59">
        <f t="shared" si="36"/>
        <v>9364.6278999999995</v>
      </c>
      <c r="EX10" s="59">
        <f t="shared" si="36"/>
        <v>9069.7435999999998</v>
      </c>
      <c r="EY10" s="59">
        <f t="shared" si="36"/>
        <v>9360.1931000000004</v>
      </c>
      <c r="EZ10" s="59">
        <f t="shared" si="36"/>
        <v>11322.932500000001</v>
      </c>
      <c r="FA10" s="59">
        <f t="shared" si="36"/>
        <v>15255.531799999997</v>
      </c>
      <c r="FB10" s="59">
        <f t="shared" si="36"/>
        <v>14475.862200000001</v>
      </c>
      <c r="FC10" s="59">
        <f t="shared" si="36"/>
        <v>14911.760900000001</v>
      </c>
      <c r="FD10" s="59">
        <f t="shared" si="36"/>
        <v>16641.281700000003</v>
      </c>
      <c r="FE10" s="59">
        <f t="shared" si="36"/>
        <v>13631.927899999997</v>
      </c>
      <c r="FF10" s="59">
        <f t="shared" si="36"/>
        <v>16301.756299999997</v>
      </c>
      <c r="FG10" s="59">
        <f t="shared" si="36"/>
        <v>13345.3688</v>
      </c>
      <c r="FH10" s="59">
        <f t="shared" si="36"/>
        <v>15010.9341</v>
      </c>
      <c r="FI10" s="59">
        <f t="shared" si="36"/>
        <v>12211.396100000004</v>
      </c>
      <c r="FJ10" s="59">
        <f t="shared" si="36"/>
        <v>10376.3133</v>
      </c>
      <c r="FK10" s="59">
        <f t="shared" si="36"/>
        <v>10494.7865</v>
      </c>
      <c r="FL10" s="59">
        <f t="shared" si="36"/>
        <v>9441.1731000000018</v>
      </c>
      <c r="FM10" s="59">
        <f t="shared" si="36"/>
        <v>12137.505599999999</v>
      </c>
      <c r="FN10" s="59">
        <f t="shared" si="36"/>
        <v>10349.6963</v>
      </c>
      <c r="FO10" s="59">
        <f t="shared" si="36"/>
        <v>10998.0301</v>
      </c>
      <c r="FP10" s="59">
        <f t="shared" si="36"/>
        <v>10857.0524</v>
      </c>
      <c r="FQ10" s="59">
        <f t="shared" si="36"/>
        <v>9727.3562000000002</v>
      </c>
      <c r="FR10" s="59">
        <f t="shared" si="36"/>
        <v>9921.1014000000014</v>
      </c>
      <c r="FS10" s="59">
        <f t="shared" si="36"/>
        <v>12112.489799999999</v>
      </c>
      <c r="FT10" s="59">
        <f t="shared" si="36"/>
        <v>12538.130199999998</v>
      </c>
      <c r="FU10" s="59">
        <f t="shared" si="36"/>
        <v>12330.123900000001</v>
      </c>
      <c r="FV10" s="59">
        <f t="shared" si="36"/>
        <v>13022.2626</v>
      </c>
      <c r="FW10" s="59">
        <f t="shared" si="36"/>
        <v>11853.014700000002</v>
      </c>
      <c r="FX10" s="59">
        <f t="shared" si="36"/>
        <v>10806.459099999998</v>
      </c>
      <c r="FY10" s="59">
        <f t="shared" si="36"/>
        <v>12853.663999999997</v>
      </c>
      <c r="FZ10" s="59">
        <f t="shared" si="36"/>
        <v>12533.682899999998</v>
      </c>
      <c r="GA10" s="59">
        <f t="shared" si="36"/>
        <v>12645.5389</v>
      </c>
      <c r="GB10" s="59">
        <f t="shared" si="36"/>
        <v>12642.827800000001</v>
      </c>
      <c r="GC10" s="59">
        <f t="shared" si="36"/>
        <v>12913.541200000001</v>
      </c>
      <c r="GD10" s="59">
        <f t="shared" si="36"/>
        <v>11760.088300000001</v>
      </c>
      <c r="GE10" s="59">
        <f t="shared" si="36"/>
        <v>12338.305899999999</v>
      </c>
      <c r="GF10" s="59">
        <f t="shared" si="36"/>
        <v>12284.0173</v>
      </c>
      <c r="GG10" s="59">
        <f t="shared" si="36"/>
        <v>10992.002199999999</v>
      </c>
      <c r="GH10" s="59">
        <f t="shared" si="36"/>
        <v>10890.41</v>
      </c>
      <c r="GI10" s="59">
        <f t="shared" si="36"/>
        <v>10799.204699999998</v>
      </c>
      <c r="GJ10" s="59">
        <f t="shared" si="36"/>
        <v>10744.3487</v>
      </c>
      <c r="GK10" s="59">
        <f t="shared" si="36"/>
        <v>11879.921799999998</v>
      </c>
      <c r="GL10" s="59">
        <f t="shared" si="36"/>
        <v>9287.7069999999985</v>
      </c>
      <c r="GM10" s="59">
        <f t="shared" ref="GM10:HI10" si="37">+SUM(GM11:GM15)</f>
        <v>9853.1548000000003</v>
      </c>
      <c r="GN10" s="59">
        <f t="shared" si="37"/>
        <v>12772.495800000001</v>
      </c>
      <c r="GO10" s="59">
        <f t="shared" si="37"/>
        <v>12922.9422</v>
      </c>
      <c r="GP10" s="59">
        <f t="shared" si="37"/>
        <v>12314.701900000002</v>
      </c>
      <c r="GQ10" s="59">
        <f t="shared" si="37"/>
        <v>13677.099099999999</v>
      </c>
      <c r="GR10" s="59">
        <f t="shared" si="37"/>
        <v>12057.503199999999</v>
      </c>
      <c r="GS10" s="59">
        <f t="shared" si="37"/>
        <v>10433.456699999997</v>
      </c>
      <c r="GT10" s="59">
        <f t="shared" si="37"/>
        <v>12020.3881</v>
      </c>
      <c r="GU10" s="59">
        <f t="shared" si="37"/>
        <v>10390.746300000001</v>
      </c>
      <c r="GV10" s="59">
        <f t="shared" si="37"/>
        <v>10107.2287</v>
      </c>
      <c r="GW10" s="59">
        <f t="shared" si="37"/>
        <v>12471.6558</v>
      </c>
      <c r="GX10" s="59">
        <f t="shared" si="37"/>
        <v>9487.4375999999993</v>
      </c>
      <c r="GY10" s="59">
        <f t="shared" si="37"/>
        <v>11144.149399999998</v>
      </c>
      <c r="GZ10" s="59">
        <f t="shared" si="37"/>
        <v>11969.629000000003</v>
      </c>
      <c r="HA10" s="59">
        <f t="shared" si="37"/>
        <v>12588.437400000001</v>
      </c>
      <c r="HB10" s="59">
        <f t="shared" si="37"/>
        <v>12644.83539</v>
      </c>
      <c r="HC10" s="59">
        <f t="shared" si="37"/>
        <v>12377.6443</v>
      </c>
      <c r="HD10" s="59">
        <f t="shared" si="37"/>
        <v>11019.248999999998</v>
      </c>
      <c r="HE10" s="59">
        <f t="shared" si="37"/>
        <v>11919.5234</v>
      </c>
      <c r="HF10" s="59">
        <f t="shared" si="37"/>
        <v>11610.547866000001</v>
      </c>
      <c r="HG10" s="59">
        <f t="shared" si="37"/>
        <v>11087.920638</v>
      </c>
      <c r="HH10" s="59">
        <f t="shared" si="37"/>
        <v>12043.842393000001</v>
      </c>
      <c r="HI10" s="59">
        <f t="shared" si="37"/>
        <v>15408.815137000001</v>
      </c>
      <c r="HJ10" s="59">
        <f t="shared" ref="HJ10:HP10" si="38">+SUM(HJ11:HJ15)</f>
        <v>12351.693006000001</v>
      </c>
      <c r="HK10" s="59">
        <f t="shared" si="38"/>
        <v>13144.426522</v>
      </c>
      <c r="HL10" s="59">
        <f t="shared" si="38"/>
        <v>13618.002720999997</v>
      </c>
      <c r="HM10" s="59">
        <f t="shared" si="38"/>
        <v>13787.277098</v>
      </c>
      <c r="HN10" s="59">
        <f t="shared" si="38"/>
        <v>13654.185181000001</v>
      </c>
      <c r="HO10" s="59">
        <f t="shared" si="38"/>
        <v>14000.135772000001</v>
      </c>
      <c r="HP10" s="59">
        <f t="shared" si="38"/>
        <v>12859.573438000001</v>
      </c>
      <c r="HQ10" s="59">
        <f t="shared" ref="HQ10:HV10" si="39">+SUM(HQ11:HQ15)</f>
        <v>13923.162769999999</v>
      </c>
      <c r="HR10" s="59">
        <f t="shared" si="39"/>
        <v>12748.382643999999</v>
      </c>
      <c r="HS10" s="59">
        <f t="shared" si="39"/>
        <v>12919.714646</v>
      </c>
      <c r="HT10" s="59">
        <f t="shared" si="39"/>
        <v>13800.215760999999</v>
      </c>
      <c r="HU10" s="59">
        <f t="shared" si="39"/>
        <v>16587.400948000002</v>
      </c>
      <c r="HV10" s="59">
        <f t="shared" si="39"/>
        <v>13451.456348000002</v>
      </c>
      <c r="HW10" s="59">
        <f t="shared" ref="HW10:IB10" si="40">+SUM(HW11:HW15)</f>
        <v>13960.322750000001</v>
      </c>
      <c r="HX10" s="59">
        <f t="shared" si="40"/>
        <v>14144.461545999999</v>
      </c>
      <c r="HY10" s="59">
        <f t="shared" si="40"/>
        <v>16703.800082000002</v>
      </c>
      <c r="HZ10" s="59">
        <f t="shared" si="40"/>
        <v>14787.642377</v>
      </c>
      <c r="IA10" s="59">
        <f t="shared" si="40"/>
        <v>16433.002797000001</v>
      </c>
      <c r="IB10" s="59">
        <f t="shared" si="40"/>
        <v>15944.797971</v>
      </c>
      <c r="IC10" s="59">
        <f t="shared" ref="IC10:IH10" si="41">+SUM(IC11:IC15)</f>
        <v>16016.301791</v>
      </c>
      <c r="ID10" s="59">
        <f t="shared" si="41"/>
        <v>15726.585224999999</v>
      </c>
      <c r="IE10" s="59">
        <f t="shared" si="41"/>
        <v>16256.144251</v>
      </c>
      <c r="IF10" s="59">
        <f t="shared" si="41"/>
        <v>13895.680468</v>
      </c>
      <c r="IG10" s="59">
        <f t="shared" si="41"/>
        <v>16337.247680999999</v>
      </c>
      <c r="IH10" s="59">
        <f t="shared" si="41"/>
        <v>14934.449388999999</v>
      </c>
      <c r="II10" s="59">
        <f t="shared" ref="II10:IN10" si="42">+SUM(II11:II15)</f>
        <v>14589.542361</v>
      </c>
      <c r="IJ10" s="59">
        <f t="shared" si="42"/>
        <v>15683.530301999999</v>
      </c>
      <c r="IK10" s="59">
        <f t="shared" si="42"/>
        <v>16369.360935000002</v>
      </c>
      <c r="IL10" s="59">
        <f t="shared" si="42"/>
        <v>16021.205410999999</v>
      </c>
      <c r="IM10" s="59">
        <f t="shared" si="42"/>
        <v>16610.067396000002</v>
      </c>
      <c r="IN10" s="59">
        <f t="shared" si="42"/>
        <v>15898.960353000002</v>
      </c>
      <c r="IO10" s="59">
        <f t="shared" ref="IO10:IS10" si="43">+SUM(IO11:IO15)</f>
        <v>14896.073773999999</v>
      </c>
      <c r="IP10" s="59">
        <f t="shared" si="43"/>
        <v>17197.841408000004</v>
      </c>
      <c r="IQ10" s="59">
        <f t="shared" si="43"/>
        <v>16635.054169999999</v>
      </c>
      <c r="IR10" s="59">
        <f t="shared" si="43"/>
        <v>15872.318344000003</v>
      </c>
      <c r="IS10" s="59">
        <f t="shared" si="43"/>
        <v>19020.648652</v>
      </c>
      <c r="IT10" s="59">
        <f t="shared" ref="IT10:IV10" si="44">+SUM(IT11:IT15)</f>
        <v>16362.584343394861</v>
      </c>
      <c r="IU10" s="59">
        <f t="shared" si="44"/>
        <v>15596.570952</v>
      </c>
      <c r="IV10" s="59">
        <f t="shared" si="44"/>
        <v>16501.843651000003</v>
      </c>
      <c r="IW10" s="59">
        <f t="shared" ref="IW10:IX10" si="45">+SUM(IW11:IW15)</f>
        <v>15216.725290800003</v>
      </c>
      <c r="IX10" s="59">
        <f t="shared" si="45"/>
        <v>13237.544605999998</v>
      </c>
      <c r="IY10" s="59">
        <f t="shared" ref="IY10:IZ10" si="46">+SUM(IY11:IY15)</f>
        <v>14673.76605</v>
      </c>
      <c r="IZ10" s="59">
        <f t="shared" si="46"/>
        <v>15973.45973</v>
      </c>
      <c r="JA10" s="59">
        <f t="shared" ref="JA10" si="47">+SUM(JA11:JA15)</f>
        <v>16457.917836000001</v>
      </c>
      <c r="JB10" s="59">
        <f t="shared" ref="JB10" si="48">+SUM(JB11:JB15)</f>
        <v>17090.000317999995</v>
      </c>
      <c r="JC10" s="59">
        <f t="shared" ref="JC10" si="49">+SUM(JC11:JC15)</f>
        <v>15315.814424999999</v>
      </c>
      <c r="JD10" s="59">
        <f t="shared" ref="JD10" si="50">+SUM(JD11:JD15)</f>
        <v>16705.743533000001</v>
      </c>
    </row>
    <row r="11" spans="1:264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</row>
    <row r="12" spans="1:264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</row>
    <row r="13" spans="1:264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</row>
    <row r="14" spans="1:264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</row>
    <row r="15" spans="1:264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</row>
    <row r="16" spans="1:264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51">+Z17</f>
        <v>386.91669999999999</v>
      </c>
      <c r="AA16" s="59">
        <f t="shared" si="51"/>
        <v>424.15440000000001</v>
      </c>
      <c r="AB16" s="59">
        <f t="shared" si="51"/>
        <v>387.21249999999998</v>
      </c>
      <c r="AC16" s="59">
        <f t="shared" si="51"/>
        <v>359.262</v>
      </c>
      <c r="AD16" s="59">
        <f t="shared" si="51"/>
        <v>404.24430000000007</v>
      </c>
      <c r="AE16" s="59">
        <f t="shared" si="51"/>
        <v>292.04160000000002</v>
      </c>
      <c r="AF16" s="59">
        <f t="shared" si="51"/>
        <v>333.9</v>
      </c>
      <c r="AG16" s="59">
        <f t="shared" si="51"/>
        <v>251.24240000000003</v>
      </c>
      <c r="AH16" s="59">
        <f t="shared" si="51"/>
        <v>368.6567</v>
      </c>
      <c r="AI16" s="59">
        <f t="shared" si="51"/>
        <v>217.63029999999998</v>
      </c>
      <c r="AJ16" s="59">
        <f t="shared" si="51"/>
        <v>516.75209999999993</v>
      </c>
      <c r="AK16" s="59">
        <f t="shared" si="51"/>
        <v>496.91460000000001</v>
      </c>
      <c r="AL16" s="59">
        <f t="shared" si="51"/>
        <v>548.30949999999996</v>
      </c>
      <c r="AM16" s="59">
        <f t="shared" si="51"/>
        <v>409.01689999999996</v>
      </c>
      <c r="AN16" s="59">
        <f t="shared" si="51"/>
        <v>179.52740000000003</v>
      </c>
      <c r="AO16" s="59">
        <f t="shared" si="51"/>
        <v>692.66779999999994</v>
      </c>
      <c r="AP16" s="59">
        <f t="shared" si="51"/>
        <v>210.44049999999999</v>
      </c>
      <c r="AQ16" s="59">
        <f t="shared" si="51"/>
        <v>-223.9975</v>
      </c>
      <c r="AR16" s="59">
        <f t="shared" si="51"/>
        <v>303.08109999999999</v>
      </c>
      <c r="AS16" s="59">
        <f t="shared" si="51"/>
        <v>258.43100000000004</v>
      </c>
      <c r="AT16" s="59">
        <f t="shared" si="51"/>
        <v>-423.67509999999993</v>
      </c>
      <c r="AU16" s="59">
        <f t="shared" si="51"/>
        <v>571.09450000000004</v>
      </c>
      <c r="AV16" s="59">
        <f t="shared" si="51"/>
        <v>223.39179999999999</v>
      </c>
      <c r="AW16" s="59">
        <f t="shared" si="51"/>
        <v>-32.169199999999904</v>
      </c>
      <c r="AX16" s="59">
        <f t="shared" si="51"/>
        <v>638.59029999999996</v>
      </c>
      <c r="AY16" s="59">
        <f t="shared" si="51"/>
        <v>1723.1728000000001</v>
      </c>
      <c r="AZ16" s="59">
        <f t="shared" si="51"/>
        <v>-537.60990000000015</v>
      </c>
      <c r="BA16" s="59">
        <f t="shared" si="51"/>
        <v>624.54270000000008</v>
      </c>
      <c r="BB16" s="59">
        <f t="shared" si="51"/>
        <v>1254.9848</v>
      </c>
      <c r="BC16" s="59">
        <f t="shared" si="51"/>
        <v>-988.93200000000013</v>
      </c>
      <c r="BD16" s="59">
        <f t="shared" si="51"/>
        <v>950.8728000000001</v>
      </c>
      <c r="BE16" s="59">
        <f t="shared" si="51"/>
        <v>217.80600000000001</v>
      </c>
      <c r="BF16" s="59">
        <f t="shared" si="51"/>
        <v>227.05759999999998</v>
      </c>
      <c r="BG16" s="59">
        <f t="shared" si="51"/>
        <v>807.97270000000003</v>
      </c>
      <c r="BH16" s="59">
        <f t="shared" si="51"/>
        <v>160.94230000000002</v>
      </c>
      <c r="BI16" s="59">
        <f t="shared" si="51"/>
        <v>-834.64840000000004</v>
      </c>
      <c r="BJ16" s="59">
        <f t="shared" si="51"/>
        <v>1228.7259000000001</v>
      </c>
      <c r="BK16" s="59">
        <f t="shared" si="51"/>
        <v>1128.8609999999999</v>
      </c>
      <c r="BL16" s="59">
        <f t="shared" si="51"/>
        <v>334.71789999999999</v>
      </c>
      <c r="BM16" s="59">
        <f t="shared" si="51"/>
        <v>1074.2703000000001</v>
      </c>
      <c r="BN16" s="59">
        <f t="shared" si="51"/>
        <v>263.31139999999999</v>
      </c>
      <c r="BO16" s="59">
        <f t="shared" ref="BO16:DZ16" si="52">+BO17</f>
        <v>-476.78450000000009</v>
      </c>
      <c r="BP16" s="59">
        <f t="shared" si="52"/>
        <v>770.69490000000008</v>
      </c>
      <c r="BQ16" s="59">
        <f t="shared" si="52"/>
        <v>218.50380000000001</v>
      </c>
      <c r="BR16" s="59">
        <f t="shared" si="52"/>
        <v>-1411.7362000000001</v>
      </c>
      <c r="BS16" s="59">
        <f t="shared" si="52"/>
        <v>2329.6243000000004</v>
      </c>
      <c r="BT16" s="59">
        <f t="shared" si="52"/>
        <v>145.55950000000001</v>
      </c>
      <c r="BU16" s="59">
        <f t="shared" si="52"/>
        <v>-1449.5109</v>
      </c>
      <c r="BV16" s="59">
        <f t="shared" si="52"/>
        <v>1292.2501999999999</v>
      </c>
      <c r="BW16" s="59">
        <f t="shared" si="52"/>
        <v>-33.264199999999988</v>
      </c>
      <c r="BX16" s="59">
        <f t="shared" si="52"/>
        <v>-89.0642</v>
      </c>
      <c r="BY16" s="59">
        <f t="shared" si="52"/>
        <v>2007.5418</v>
      </c>
      <c r="BZ16" s="59">
        <f t="shared" si="52"/>
        <v>-206.55430000000001</v>
      </c>
      <c r="CA16" s="59">
        <f t="shared" si="52"/>
        <v>-653.77890000000002</v>
      </c>
      <c r="CB16" s="59">
        <f t="shared" si="52"/>
        <v>-159.40879999999999</v>
      </c>
      <c r="CC16" s="59">
        <f t="shared" si="52"/>
        <v>1191.3391999999999</v>
      </c>
      <c r="CD16" s="59">
        <f t="shared" si="52"/>
        <v>-193.01490000000001</v>
      </c>
      <c r="CE16" s="59">
        <f t="shared" si="52"/>
        <v>675.21160000000009</v>
      </c>
      <c r="CF16" s="59">
        <f t="shared" si="52"/>
        <v>-60.815299999999993</v>
      </c>
      <c r="CG16" s="59">
        <f t="shared" si="52"/>
        <v>489.024</v>
      </c>
      <c r="CH16" s="59">
        <f t="shared" si="52"/>
        <v>1625.5268999999998</v>
      </c>
      <c r="CI16" s="59">
        <f t="shared" si="52"/>
        <v>629.32130000000006</v>
      </c>
      <c r="CJ16" s="59">
        <f t="shared" si="52"/>
        <v>908.99360000000001</v>
      </c>
      <c r="CK16" s="59">
        <f t="shared" si="52"/>
        <v>-27.858699999999985</v>
      </c>
      <c r="CL16" s="59">
        <f t="shared" si="52"/>
        <v>-328.31810000000007</v>
      </c>
      <c r="CM16" s="59">
        <f t="shared" si="52"/>
        <v>1492.1963000000001</v>
      </c>
      <c r="CN16" s="59">
        <f t="shared" si="52"/>
        <v>-1595.5533</v>
      </c>
      <c r="CO16" s="59">
        <f t="shared" si="52"/>
        <v>1275.7564</v>
      </c>
      <c r="CP16" s="59">
        <f t="shared" si="52"/>
        <v>1949.6158000000003</v>
      </c>
      <c r="CQ16" s="59">
        <f t="shared" si="52"/>
        <v>224.99600000000001</v>
      </c>
      <c r="CR16" s="59">
        <f t="shared" si="52"/>
        <v>-268.51369999999997</v>
      </c>
      <c r="CS16" s="59">
        <f t="shared" si="52"/>
        <v>-292.17649999999981</v>
      </c>
      <c r="CT16" s="59">
        <f t="shared" si="52"/>
        <v>1536.2802999999999</v>
      </c>
      <c r="CU16" s="59">
        <f t="shared" si="52"/>
        <v>-523.24659999999994</v>
      </c>
      <c r="CV16" s="59">
        <f t="shared" si="52"/>
        <v>557.30330000000004</v>
      </c>
      <c r="CW16" s="59">
        <f t="shared" si="52"/>
        <v>-784.07459999999992</v>
      </c>
      <c r="CX16" s="59">
        <f t="shared" si="52"/>
        <v>1610.8784000000001</v>
      </c>
      <c r="CY16" s="59">
        <f t="shared" si="52"/>
        <v>2415.9918000000007</v>
      </c>
      <c r="CZ16" s="59">
        <f t="shared" si="52"/>
        <v>540.46139999999991</v>
      </c>
      <c r="DA16" s="59">
        <f t="shared" si="52"/>
        <v>738.41610000000003</v>
      </c>
      <c r="DB16" s="59">
        <f t="shared" si="52"/>
        <v>-359.55289999999991</v>
      </c>
      <c r="DC16" s="59">
        <f t="shared" si="52"/>
        <v>-275.25329999999997</v>
      </c>
      <c r="DD16" s="59">
        <f t="shared" si="52"/>
        <v>-1337.9568000000002</v>
      </c>
      <c r="DE16" s="59">
        <f t="shared" si="52"/>
        <v>3484.5848999999998</v>
      </c>
      <c r="DF16" s="59">
        <f t="shared" si="52"/>
        <v>905.60050000000001</v>
      </c>
      <c r="DG16" s="59">
        <f t="shared" si="52"/>
        <v>-744.50531917015985</v>
      </c>
      <c r="DH16" s="59">
        <f t="shared" si="52"/>
        <v>3871.7158999999992</v>
      </c>
      <c r="DI16" s="59">
        <f t="shared" si="52"/>
        <v>872.2668000000001</v>
      </c>
      <c r="DJ16" s="59">
        <f t="shared" si="52"/>
        <v>-1411.2187000000001</v>
      </c>
      <c r="DK16" s="59">
        <f t="shared" si="52"/>
        <v>-2017.3268000000003</v>
      </c>
      <c r="DL16" s="59">
        <f t="shared" si="52"/>
        <v>1383.5038</v>
      </c>
      <c r="DM16" s="59">
        <f t="shared" si="52"/>
        <v>168.34089999999995</v>
      </c>
      <c r="DN16" s="59">
        <f t="shared" si="52"/>
        <v>1661.3160000000003</v>
      </c>
      <c r="DO16" s="59">
        <f t="shared" si="52"/>
        <v>278.08950000000004</v>
      </c>
      <c r="DP16" s="59">
        <f t="shared" si="52"/>
        <v>544.49990000000003</v>
      </c>
      <c r="DQ16" s="59">
        <f t="shared" si="52"/>
        <v>4106.6177000000007</v>
      </c>
      <c r="DR16" s="59">
        <f t="shared" si="52"/>
        <v>1693.8202999999999</v>
      </c>
      <c r="DS16" s="59">
        <f t="shared" si="52"/>
        <v>163.27409999999992</v>
      </c>
      <c r="DT16" s="59">
        <f t="shared" si="52"/>
        <v>1798.6972999999998</v>
      </c>
      <c r="DU16" s="59">
        <f t="shared" si="52"/>
        <v>-367.67959999999999</v>
      </c>
      <c r="DV16" s="59">
        <f t="shared" si="52"/>
        <v>-131.62309999999979</v>
      </c>
      <c r="DW16" s="59">
        <f t="shared" si="52"/>
        <v>-210.00640000000001</v>
      </c>
      <c r="DX16" s="59">
        <f t="shared" si="52"/>
        <v>2727.6655999999998</v>
      </c>
      <c r="DY16" s="59">
        <f t="shared" si="52"/>
        <v>831.2482</v>
      </c>
      <c r="DZ16" s="59">
        <f t="shared" si="52"/>
        <v>1087.451</v>
      </c>
      <c r="EA16" s="59">
        <f t="shared" ref="EA16:GL16" si="53">+EA17</f>
        <v>978.93680000000006</v>
      </c>
      <c r="EB16" s="59">
        <f t="shared" si="53"/>
        <v>-672.99260000000027</v>
      </c>
      <c r="EC16" s="59">
        <f t="shared" si="53"/>
        <v>5111.8346000000001</v>
      </c>
      <c r="ED16" s="59">
        <f t="shared" si="53"/>
        <v>-1187.5183999999999</v>
      </c>
      <c r="EE16" s="59">
        <f t="shared" si="53"/>
        <v>1069.2545</v>
      </c>
      <c r="EF16" s="59">
        <f t="shared" si="53"/>
        <v>1393.7729999999999</v>
      </c>
      <c r="EG16" s="59">
        <f t="shared" si="53"/>
        <v>144.51169999999993</v>
      </c>
      <c r="EH16" s="59">
        <f t="shared" si="53"/>
        <v>2910.4497999999999</v>
      </c>
      <c r="EI16" s="59">
        <f t="shared" si="53"/>
        <v>2526.1368000000002</v>
      </c>
      <c r="EJ16" s="59">
        <f t="shared" si="53"/>
        <v>540.31579999999997</v>
      </c>
      <c r="EK16" s="59">
        <f t="shared" si="53"/>
        <v>2759.6610999999998</v>
      </c>
      <c r="EL16" s="59">
        <f t="shared" si="53"/>
        <v>1370.8726000000001</v>
      </c>
      <c r="EM16" s="59">
        <f t="shared" si="53"/>
        <v>-1190.3676000000003</v>
      </c>
      <c r="EN16" s="59">
        <f t="shared" si="53"/>
        <v>357.22029999999995</v>
      </c>
      <c r="EO16" s="59">
        <f t="shared" si="53"/>
        <v>4409.277</v>
      </c>
      <c r="EP16" s="59">
        <f t="shared" si="53"/>
        <v>903.81719999999996</v>
      </c>
      <c r="EQ16" s="59">
        <f t="shared" si="53"/>
        <v>-1029.9040999999997</v>
      </c>
      <c r="ER16" s="59">
        <f t="shared" si="53"/>
        <v>2449.0436</v>
      </c>
      <c r="ES16" s="59">
        <f t="shared" si="53"/>
        <v>-1509.4329000000002</v>
      </c>
      <c r="ET16" s="59">
        <f t="shared" si="53"/>
        <v>3923.3005000000003</v>
      </c>
      <c r="EU16" s="59">
        <f t="shared" si="53"/>
        <v>704.18319999999994</v>
      </c>
      <c r="EV16" s="59">
        <f t="shared" si="53"/>
        <v>1178.1121000000001</v>
      </c>
      <c r="EW16" s="59">
        <f t="shared" si="53"/>
        <v>-850.96169999999984</v>
      </c>
      <c r="EX16" s="59">
        <f t="shared" si="53"/>
        <v>660.68439999999987</v>
      </c>
      <c r="EY16" s="59">
        <f t="shared" si="53"/>
        <v>1123.5838000000001</v>
      </c>
      <c r="EZ16" s="59">
        <f t="shared" si="53"/>
        <v>771.16099999999994</v>
      </c>
      <c r="FA16" s="59">
        <f t="shared" si="53"/>
        <v>2718.1749</v>
      </c>
      <c r="FB16" s="59">
        <f t="shared" si="53"/>
        <v>1565.5717</v>
      </c>
      <c r="FC16" s="59">
        <f t="shared" si="53"/>
        <v>698.12810000000002</v>
      </c>
      <c r="FD16" s="59">
        <f t="shared" si="53"/>
        <v>267.70229999999998</v>
      </c>
      <c r="FE16" s="59">
        <f t="shared" si="53"/>
        <v>-1005.7448000000002</v>
      </c>
      <c r="FF16" s="59">
        <f t="shared" si="53"/>
        <v>1859.7356</v>
      </c>
      <c r="FG16" s="59">
        <f t="shared" si="53"/>
        <v>3436.8451</v>
      </c>
      <c r="FH16" s="59">
        <f t="shared" si="53"/>
        <v>380.45330000000007</v>
      </c>
      <c r="FI16" s="59">
        <f t="shared" si="53"/>
        <v>383.53649999999999</v>
      </c>
      <c r="FJ16" s="59">
        <f t="shared" si="53"/>
        <v>3694.6004999999996</v>
      </c>
      <c r="FK16" s="59">
        <f t="shared" si="53"/>
        <v>956.65459999999985</v>
      </c>
      <c r="FL16" s="59">
        <f t="shared" si="53"/>
        <v>-97.012500000000017</v>
      </c>
      <c r="FM16" s="59">
        <f t="shared" si="53"/>
        <v>1912.7357000000002</v>
      </c>
      <c r="FN16" s="59">
        <f t="shared" si="53"/>
        <v>4690.3635000000004</v>
      </c>
      <c r="FO16" s="59">
        <f t="shared" si="53"/>
        <v>706.13319999999999</v>
      </c>
      <c r="FP16" s="59">
        <f t="shared" si="53"/>
        <v>-635.28100000000029</v>
      </c>
      <c r="FQ16" s="59">
        <f t="shared" si="53"/>
        <v>2632.7293999999997</v>
      </c>
      <c r="FR16" s="59">
        <f t="shared" si="53"/>
        <v>754.40589999999997</v>
      </c>
      <c r="FS16" s="59">
        <f t="shared" si="53"/>
        <v>842.65830000000005</v>
      </c>
      <c r="FT16" s="59">
        <f t="shared" si="53"/>
        <v>1198.9371999999998</v>
      </c>
      <c r="FU16" s="59">
        <f t="shared" si="53"/>
        <v>5455.7164999999995</v>
      </c>
      <c r="FV16" s="59">
        <f t="shared" si="53"/>
        <v>3344.8955999999998</v>
      </c>
      <c r="FW16" s="59">
        <f t="shared" si="53"/>
        <v>694.03480000000002</v>
      </c>
      <c r="FX16" s="59">
        <f t="shared" si="53"/>
        <v>-967.26159999999948</v>
      </c>
      <c r="FY16" s="59">
        <f t="shared" si="53"/>
        <v>5120.8598999999995</v>
      </c>
      <c r="FZ16" s="59">
        <f t="shared" si="53"/>
        <v>3911.0955999999992</v>
      </c>
      <c r="GA16" s="59">
        <f t="shared" si="53"/>
        <v>1629.6575</v>
      </c>
      <c r="GB16" s="59">
        <f t="shared" si="53"/>
        <v>1210.5798000000002</v>
      </c>
      <c r="GC16" s="59">
        <f t="shared" si="53"/>
        <v>634.0350000000002</v>
      </c>
      <c r="GD16" s="59">
        <f t="shared" si="53"/>
        <v>2887.6050500000001</v>
      </c>
      <c r="GE16" s="59">
        <f t="shared" si="53"/>
        <v>3474.1118000000001</v>
      </c>
      <c r="GF16" s="59">
        <f t="shared" si="53"/>
        <v>1302.3898000000002</v>
      </c>
      <c r="GG16" s="59">
        <f t="shared" si="53"/>
        <v>1900.4354000000001</v>
      </c>
      <c r="GH16" s="59">
        <f t="shared" si="53"/>
        <v>1266.0717999999999</v>
      </c>
      <c r="GI16" s="59">
        <f t="shared" si="53"/>
        <v>2733.5034999999998</v>
      </c>
      <c r="GJ16" s="59">
        <f t="shared" si="53"/>
        <v>1619.2556</v>
      </c>
      <c r="GK16" s="59">
        <f t="shared" si="53"/>
        <v>1999.4108000000001</v>
      </c>
      <c r="GL16" s="59">
        <f t="shared" si="53"/>
        <v>2425.0337</v>
      </c>
      <c r="GM16" s="59">
        <f t="shared" ref="GM16:JD16" si="54">+GM17</f>
        <v>868.3306</v>
      </c>
      <c r="GN16" s="59">
        <f t="shared" si="54"/>
        <v>3641.3370999999997</v>
      </c>
      <c r="GO16" s="59">
        <f t="shared" si="54"/>
        <v>-815.93200000000024</v>
      </c>
      <c r="GP16" s="59">
        <f t="shared" si="54"/>
        <v>299.46400000000011</v>
      </c>
      <c r="GQ16" s="59">
        <f t="shared" si="54"/>
        <v>4922.5280000000002</v>
      </c>
      <c r="GR16" s="59">
        <f t="shared" si="54"/>
        <v>1147.0201</v>
      </c>
      <c r="GS16" s="59">
        <f t="shared" si="54"/>
        <v>550.29470000000015</v>
      </c>
      <c r="GT16" s="59">
        <f t="shared" si="54"/>
        <v>951.24090000000001</v>
      </c>
      <c r="GU16" s="59">
        <f t="shared" si="54"/>
        <v>207.29609999999991</v>
      </c>
      <c r="GV16" s="59">
        <f t="shared" si="54"/>
        <v>1505.4552999999996</v>
      </c>
      <c r="GW16" s="59">
        <f t="shared" si="54"/>
        <v>49.530899999999974</v>
      </c>
      <c r="GX16" s="59">
        <f t="shared" si="54"/>
        <v>2686.8292000000001</v>
      </c>
      <c r="GY16" s="59">
        <f t="shared" si="54"/>
        <v>2014.7007000000003</v>
      </c>
      <c r="GZ16" s="59">
        <f t="shared" si="54"/>
        <v>604.54880000000026</v>
      </c>
      <c r="HA16" s="59">
        <f t="shared" si="54"/>
        <v>611.42340000000002</v>
      </c>
      <c r="HB16" s="59">
        <f t="shared" si="54"/>
        <v>-350.38839999999971</v>
      </c>
      <c r="HC16" s="59">
        <f t="shared" si="54"/>
        <v>2241.6273000000001</v>
      </c>
      <c r="HD16" s="59">
        <f t="shared" si="54"/>
        <v>1778.4549</v>
      </c>
      <c r="HE16" s="59">
        <f t="shared" si="54"/>
        <v>3537.9562999999998</v>
      </c>
      <c r="HF16" s="59">
        <f t="shared" si="54"/>
        <v>-589.79897900000037</v>
      </c>
      <c r="HG16" s="59">
        <f t="shared" si="54"/>
        <v>2080.2228522</v>
      </c>
      <c r="HH16" s="59">
        <f t="shared" si="54"/>
        <v>2017.2895190000002</v>
      </c>
      <c r="HI16" s="59">
        <f t="shared" si="54"/>
        <v>180.30188999999973</v>
      </c>
      <c r="HJ16" s="59">
        <f t="shared" si="54"/>
        <v>7.9119089999999233</v>
      </c>
      <c r="HK16" s="59">
        <f t="shared" si="54"/>
        <v>1160.6514529999999</v>
      </c>
      <c r="HL16" s="59">
        <f t="shared" si="54"/>
        <v>1367.5856140000001</v>
      </c>
      <c r="HM16" s="59">
        <f t="shared" si="54"/>
        <v>1203.1346140000001</v>
      </c>
      <c r="HN16" s="59">
        <f t="shared" si="54"/>
        <v>1.4505200000002674</v>
      </c>
      <c r="HO16" s="59">
        <f t="shared" si="54"/>
        <v>578.54778700000008</v>
      </c>
      <c r="HP16" s="59">
        <f t="shared" si="54"/>
        <v>1631.6444750000001</v>
      </c>
      <c r="HQ16" s="59">
        <f t="shared" si="54"/>
        <v>505.46461099999999</v>
      </c>
      <c r="HR16" s="59">
        <f t="shared" si="54"/>
        <v>3123.0763910000001</v>
      </c>
      <c r="HS16" s="59">
        <f t="shared" si="54"/>
        <v>-341.29687300000006</v>
      </c>
      <c r="HT16" s="59">
        <f t="shared" si="54"/>
        <v>1603.86267</v>
      </c>
      <c r="HU16" s="59">
        <f t="shared" si="54"/>
        <v>1987.414407</v>
      </c>
      <c r="HV16" s="59">
        <f t="shared" si="54"/>
        <v>3557.28352</v>
      </c>
      <c r="HW16" s="59">
        <f t="shared" si="54"/>
        <v>-412.02183200000002</v>
      </c>
      <c r="HX16" s="59">
        <f t="shared" si="54"/>
        <v>2017.9541669999996</v>
      </c>
      <c r="HY16" s="59">
        <f t="shared" si="54"/>
        <v>1056.617229</v>
      </c>
      <c r="HZ16" s="59">
        <f t="shared" si="54"/>
        <v>4942.7113389999995</v>
      </c>
      <c r="IA16" s="59">
        <f t="shared" si="54"/>
        <v>-2145.6794519999994</v>
      </c>
      <c r="IB16" s="59">
        <f t="shared" si="54"/>
        <v>-188.50492799999989</v>
      </c>
      <c r="IC16" s="59">
        <f t="shared" si="54"/>
        <v>2384.6841039999999</v>
      </c>
      <c r="ID16" s="59">
        <f t="shared" si="54"/>
        <v>209.93704000000002</v>
      </c>
      <c r="IE16" s="59">
        <f t="shared" si="54"/>
        <v>-98.569671999999969</v>
      </c>
      <c r="IF16" s="59">
        <f t="shared" si="54"/>
        <v>975.10022800000002</v>
      </c>
      <c r="IG16" s="59">
        <f t="shared" si="54"/>
        <v>1500.0177630000001</v>
      </c>
      <c r="IH16" s="59">
        <f t="shared" si="54"/>
        <v>3895.7600599999996</v>
      </c>
      <c r="II16" s="59">
        <f t="shared" si="54"/>
        <v>2579.4719579999996</v>
      </c>
      <c r="IJ16" s="59">
        <f t="shared" si="54"/>
        <v>269.72544100000016</v>
      </c>
      <c r="IK16" s="59">
        <f t="shared" si="54"/>
        <v>884.65725899999984</v>
      </c>
      <c r="IL16" s="59">
        <f t="shared" si="54"/>
        <v>45.165597999999989</v>
      </c>
      <c r="IM16" s="59">
        <f t="shared" si="54"/>
        <v>412.014408</v>
      </c>
      <c r="IN16" s="59">
        <f t="shared" si="54"/>
        <v>2216.4110329999999</v>
      </c>
      <c r="IO16" s="59">
        <f t="shared" si="54"/>
        <v>1947.4823779999999</v>
      </c>
      <c r="IP16" s="59">
        <f t="shared" si="54"/>
        <v>258.06795700000026</v>
      </c>
      <c r="IQ16" s="59">
        <f t="shared" si="54"/>
        <v>3816.0428320000005</v>
      </c>
      <c r="IR16" s="59">
        <f t="shared" si="54"/>
        <v>4531.0833849999999</v>
      </c>
      <c r="IS16" s="59">
        <f t="shared" si="54"/>
        <v>-649.51452000000018</v>
      </c>
      <c r="IT16" s="59">
        <f t="shared" si="54"/>
        <v>530.78636899999981</v>
      </c>
      <c r="IU16" s="59">
        <f t="shared" si="54"/>
        <v>1492.9774819999998</v>
      </c>
      <c r="IV16" s="59">
        <f t="shared" si="54"/>
        <v>3580.2792099999992</v>
      </c>
      <c r="IW16" s="59">
        <f t="shared" si="54"/>
        <v>1764.2953719999998</v>
      </c>
      <c r="IX16" s="59">
        <f t="shared" si="54"/>
        <v>1965.1460820000002</v>
      </c>
      <c r="IY16" s="59">
        <f t="shared" si="54"/>
        <v>-26.275655999999572</v>
      </c>
      <c r="IZ16" s="59">
        <f t="shared" si="54"/>
        <v>2738.4200469999996</v>
      </c>
      <c r="JA16" s="59">
        <f t="shared" si="54"/>
        <v>879.55200300000001</v>
      </c>
      <c r="JB16" s="59">
        <f t="shared" si="54"/>
        <v>1325.6344309999999</v>
      </c>
      <c r="JC16" s="59">
        <f t="shared" si="54"/>
        <v>722.62023099999999</v>
      </c>
      <c r="JD16" s="59">
        <f t="shared" si="54"/>
        <v>2556.3352489999997</v>
      </c>
    </row>
    <row r="17" spans="1:264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</row>
    <row r="18" spans="1:264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</row>
    <row r="19" spans="1:264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55">+Z5-Z9</f>
        <v>191.04340000000093</v>
      </c>
      <c r="AA19" s="27">
        <f t="shared" si="55"/>
        <v>59.607100000000173</v>
      </c>
      <c r="AB19" s="27">
        <f t="shared" si="55"/>
        <v>-216.89320000000043</v>
      </c>
      <c r="AC19" s="27">
        <f t="shared" si="55"/>
        <v>375.45260000000053</v>
      </c>
      <c r="AD19" s="27">
        <f t="shared" si="55"/>
        <v>390.04510000000028</v>
      </c>
      <c r="AE19" s="27">
        <f t="shared" si="55"/>
        <v>-550.52759999999989</v>
      </c>
      <c r="AF19" s="27">
        <f t="shared" si="55"/>
        <v>292.3481399999996</v>
      </c>
      <c r="AG19" s="27">
        <f t="shared" si="55"/>
        <v>770.15690000000041</v>
      </c>
      <c r="AH19" s="27">
        <f t="shared" si="55"/>
        <v>-476.03420000000051</v>
      </c>
      <c r="AI19" s="27">
        <f t="shared" si="55"/>
        <v>656.61689999999999</v>
      </c>
      <c r="AJ19" s="27">
        <f t="shared" si="55"/>
        <v>363.21369999999979</v>
      </c>
      <c r="AK19" s="27">
        <f t="shared" si="55"/>
        <v>267.11200000000008</v>
      </c>
      <c r="AL19" s="27">
        <f t="shared" si="55"/>
        <v>187.33650000000034</v>
      </c>
      <c r="AM19" s="27">
        <f t="shared" si="55"/>
        <v>183.14690000000019</v>
      </c>
      <c r="AN19" s="27">
        <f t="shared" si="55"/>
        <v>-184.20690000000059</v>
      </c>
      <c r="AO19" s="27">
        <f t="shared" si="55"/>
        <v>115.78769999999986</v>
      </c>
      <c r="AP19" s="27">
        <f t="shared" si="55"/>
        <v>783.78440000000001</v>
      </c>
      <c r="AQ19" s="27">
        <f t="shared" si="55"/>
        <v>-551.88700000000017</v>
      </c>
      <c r="AR19" s="27">
        <f t="shared" si="55"/>
        <v>568.91489999999976</v>
      </c>
      <c r="AS19" s="27">
        <f t="shared" si="55"/>
        <v>443.50103999999965</v>
      </c>
      <c r="AT19" s="27">
        <f t="shared" si="55"/>
        <v>653.09009999999989</v>
      </c>
      <c r="AU19" s="27">
        <f t="shared" si="55"/>
        <v>8.3317999999994754</v>
      </c>
      <c r="AV19" s="27">
        <f t="shared" si="55"/>
        <v>588.14460000000099</v>
      </c>
      <c r="AW19" s="27">
        <f t="shared" si="55"/>
        <v>108.75650000000041</v>
      </c>
      <c r="AX19" s="27">
        <f t="shared" si="55"/>
        <v>161.70240000000103</v>
      </c>
      <c r="AY19" s="27">
        <f t="shared" si="55"/>
        <v>-1202.0410000000006</v>
      </c>
      <c r="AZ19" s="27">
        <f t="shared" si="55"/>
        <v>2005.2988999999998</v>
      </c>
      <c r="BA19" s="27">
        <f t="shared" si="55"/>
        <v>406.49670000000015</v>
      </c>
      <c r="BB19" s="27">
        <f t="shared" si="55"/>
        <v>193.55479999999989</v>
      </c>
      <c r="BC19" s="27">
        <f t="shared" si="55"/>
        <v>1060.2492000000007</v>
      </c>
      <c r="BD19" s="27">
        <f t="shared" si="55"/>
        <v>192.92849999999999</v>
      </c>
      <c r="BE19" s="27">
        <f t="shared" si="55"/>
        <v>1051.2992000000008</v>
      </c>
      <c r="BF19" s="27">
        <f t="shared" si="55"/>
        <v>656.5680999999995</v>
      </c>
      <c r="BG19" s="27">
        <f t="shared" si="55"/>
        <v>356.62779999999839</v>
      </c>
      <c r="BH19" s="27">
        <f t="shared" si="55"/>
        <v>277.79957022250619</v>
      </c>
      <c r="BI19" s="27">
        <f t="shared" si="55"/>
        <v>1594.0222519860063</v>
      </c>
      <c r="BJ19" s="27">
        <f t="shared" si="55"/>
        <v>-229.45600000000104</v>
      </c>
      <c r="BK19" s="27">
        <f t="shared" si="55"/>
        <v>185.41320000000087</v>
      </c>
      <c r="BL19" s="27">
        <f t="shared" si="55"/>
        <v>1127.6291000000001</v>
      </c>
      <c r="BM19" s="27">
        <f t="shared" si="55"/>
        <v>-829.84619999999904</v>
      </c>
      <c r="BN19" s="27">
        <f t="shared" si="55"/>
        <v>333.35249999999996</v>
      </c>
      <c r="BO19" s="27">
        <f t="shared" ref="BO19:DZ19" si="56">+BO5-BO9</f>
        <v>409.12870000000021</v>
      </c>
      <c r="BP19" s="27">
        <f t="shared" si="56"/>
        <v>-337.64700000000084</v>
      </c>
      <c r="BQ19" s="27">
        <f t="shared" si="56"/>
        <v>1181.4102999999996</v>
      </c>
      <c r="BR19" s="27">
        <f t="shared" si="56"/>
        <v>2469.6406999999999</v>
      </c>
      <c r="BS19" s="27">
        <f t="shared" si="56"/>
        <v>-1642.5270999999993</v>
      </c>
      <c r="BT19" s="27">
        <f t="shared" si="56"/>
        <v>1058.6083000000008</v>
      </c>
      <c r="BU19" s="27">
        <f t="shared" si="56"/>
        <v>2059.0707000000002</v>
      </c>
      <c r="BV19" s="27">
        <f t="shared" si="56"/>
        <v>-6.9883000000008906</v>
      </c>
      <c r="BW19" s="27">
        <f t="shared" si="56"/>
        <v>301.2509</v>
      </c>
      <c r="BX19" s="27">
        <f t="shared" si="56"/>
        <v>-101.83110000000124</v>
      </c>
      <c r="BY19" s="27">
        <f t="shared" si="56"/>
        <v>-1901.7323000000024</v>
      </c>
      <c r="BZ19" s="27">
        <f t="shared" si="56"/>
        <v>1229.1468000000004</v>
      </c>
      <c r="CA19" s="27">
        <f t="shared" si="56"/>
        <v>1105.8915999999999</v>
      </c>
      <c r="CB19" s="27">
        <f t="shared" si="56"/>
        <v>678.38070000000062</v>
      </c>
      <c r="CC19" s="27">
        <f t="shared" si="56"/>
        <v>-165.90570000000025</v>
      </c>
      <c r="CD19" s="27">
        <f t="shared" si="56"/>
        <v>818.59340000000066</v>
      </c>
      <c r="CE19" s="27">
        <f t="shared" si="56"/>
        <v>388.79799999999977</v>
      </c>
      <c r="CF19" s="27">
        <f t="shared" si="56"/>
        <v>1019.3102000000008</v>
      </c>
      <c r="CG19" s="27">
        <f t="shared" si="56"/>
        <v>652.66489999999976</v>
      </c>
      <c r="CH19" s="27">
        <f t="shared" si="56"/>
        <v>-1383.3253999999997</v>
      </c>
      <c r="CI19" s="27">
        <f t="shared" si="56"/>
        <v>-108.10139999999956</v>
      </c>
      <c r="CJ19" s="27">
        <f t="shared" si="56"/>
        <v>42.583499999998821</v>
      </c>
      <c r="CK19" s="27">
        <f t="shared" si="56"/>
        <v>-596.17029999999977</v>
      </c>
      <c r="CL19" s="27">
        <f t="shared" si="56"/>
        <v>466.18570000000091</v>
      </c>
      <c r="CM19" s="27">
        <f t="shared" si="56"/>
        <v>-1471.0727999999999</v>
      </c>
      <c r="CN19" s="27">
        <f t="shared" si="56"/>
        <v>1677.5600999999979</v>
      </c>
      <c r="CO19" s="27">
        <f t="shared" si="56"/>
        <v>-379.54919999999947</v>
      </c>
      <c r="CP19" s="27">
        <f t="shared" si="56"/>
        <v>-1066.4119999999994</v>
      </c>
      <c r="CQ19" s="27">
        <f t="shared" si="56"/>
        <v>408.59800000000087</v>
      </c>
      <c r="CR19" s="27">
        <f t="shared" si="56"/>
        <v>1373.6880000000001</v>
      </c>
      <c r="CS19" s="27">
        <f t="shared" si="56"/>
        <v>542.93919999999889</v>
      </c>
      <c r="CT19" s="27">
        <f t="shared" si="56"/>
        <v>-723.38839999999982</v>
      </c>
      <c r="CU19" s="27">
        <f t="shared" si="56"/>
        <v>275.67239999999947</v>
      </c>
      <c r="CV19" s="27">
        <f t="shared" si="56"/>
        <v>-136.84820000000036</v>
      </c>
      <c r="CW19" s="27">
        <f t="shared" si="56"/>
        <v>2590.4927000000007</v>
      </c>
      <c r="CX19" s="27">
        <f t="shared" si="56"/>
        <v>728.33920000000035</v>
      </c>
      <c r="CY19" s="27">
        <f t="shared" si="56"/>
        <v>-1194.3760999999977</v>
      </c>
      <c r="CZ19" s="27">
        <f t="shared" si="56"/>
        <v>-169.29070000000047</v>
      </c>
      <c r="DA19" s="27">
        <f t="shared" si="56"/>
        <v>339.12439999999879</v>
      </c>
      <c r="DB19" s="27">
        <f t="shared" si="56"/>
        <v>683.55140000000029</v>
      </c>
      <c r="DC19" s="27">
        <f t="shared" si="56"/>
        <v>2373.1446999999998</v>
      </c>
      <c r="DD19" s="27">
        <f t="shared" si="56"/>
        <v>2562.5787999999975</v>
      </c>
      <c r="DE19" s="27">
        <f t="shared" si="56"/>
        <v>-2288.1354999999985</v>
      </c>
      <c r="DF19" s="27">
        <f t="shared" si="56"/>
        <v>135.50200000000041</v>
      </c>
      <c r="DG19" s="27">
        <f t="shared" si="56"/>
        <v>1848.3927104333179</v>
      </c>
      <c r="DH19" s="27">
        <f t="shared" si="56"/>
        <v>-2988.8217650000006</v>
      </c>
      <c r="DI19" s="27">
        <f t="shared" si="56"/>
        <v>-3561.3060699999987</v>
      </c>
      <c r="DJ19" s="27">
        <f t="shared" si="56"/>
        <v>-592.72880000000077</v>
      </c>
      <c r="DK19" s="27">
        <f t="shared" si="56"/>
        <v>1327.7307999999975</v>
      </c>
      <c r="DL19" s="27">
        <f t="shared" si="56"/>
        <v>-1775.3579999999984</v>
      </c>
      <c r="DM19" s="27">
        <f t="shared" si="56"/>
        <v>276.90100000000348</v>
      </c>
      <c r="DN19" s="27">
        <f t="shared" si="56"/>
        <v>-110.39380000000165</v>
      </c>
      <c r="DO19" s="27">
        <f t="shared" si="56"/>
        <v>1644.3802999999971</v>
      </c>
      <c r="DP19" s="27">
        <f t="shared" si="56"/>
        <v>1036.5163000000011</v>
      </c>
      <c r="DQ19" s="27">
        <f t="shared" si="56"/>
        <v>-2066.1857999999993</v>
      </c>
      <c r="DR19" s="27">
        <f t="shared" si="56"/>
        <v>-435.09740000000056</v>
      </c>
      <c r="DS19" s="27">
        <f t="shared" si="56"/>
        <v>-744.6913999999997</v>
      </c>
      <c r="DT19" s="27">
        <f t="shared" si="56"/>
        <v>-1908.8578000000034</v>
      </c>
      <c r="DU19" s="27">
        <f t="shared" si="56"/>
        <v>260.84139999999752</v>
      </c>
      <c r="DV19" s="27">
        <f t="shared" si="56"/>
        <v>-671.0525000000016</v>
      </c>
      <c r="DW19" s="27">
        <f t="shared" si="56"/>
        <v>-594.17328000000089</v>
      </c>
      <c r="DX19" s="27">
        <f t="shared" si="56"/>
        <v>-2794.3279999999995</v>
      </c>
      <c r="DY19" s="27">
        <f t="shared" si="56"/>
        <v>-53.885999999998603</v>
      </c>
      <c r="DZ19" s="27">
        <f t="shared" si="56"/>
        <v>1390.8036000000011</v>
      </c>
      <c r="EA19" s="27">
        <f t="shared" ref="EA19:GL19" si="57">+EA5-EA9</f>
        <v>1205.7462000000014</v>
      </c>
      <c r="EB19" s="27">
        <f t="shared" si="57"/>
        <v>2493.5317799999993</v>
      </c>
      <c r="EC19" s="27">
        <f t="shared" si="57"/>
        <v>-2048.5953000000027</v>
      </c>
      <c r="ED19" s="27">
        <f t="shared" si="57"/>
        <v>3736.2317868269201</v>
      </c>
      <c r="EE19" s="27">
        <f t="shared" si="57"/>
        <v>934.43569000000207</v>
      </c>
      <c r="EF19" s="27">
        <f t="shared" si="57"/>
        <v>-749.93379999999706</v>
      </c>
      <c r="EG19" s="27">
        <f t="shared" si="57"/>
        <v>2369.2376000000004</v>
      </c>
      <c r="EH19" s="27">
        <f t="shared" si="57"/>
        <v>-2962.7181999999975</v>
      </c>
      <c r="EI19" s="27">
        <f t="shared" si="57"/>
        <v>-1976.5074000000004</v>
      </c>
      <c r="EJ19" s="27">
        <f t="shared" si="57"/>
        <v>1398.0934000000034</v>
      </c>
      <c r="EK19" s="27">
        <f t="shared" si="57"/>
        <v>-263.47659999999996</v>
      </c>
      <c r="EL19" s="27">
        <f t="shared" si="57"/>
        <v>-99.227166666669291</v>
      </c>
      <c r="EM19" s="27">
        <f t="shared" si="57"/>
        <v>2134.8923333333332</v>
      </c>
      <c r="EN19" s="27">
        <f t="shared" si="57"/>
        <v>1650.6607333333322</v>
      </c>
      <c r="EO19" s="27">
        <f t="shared" si="57"/>
        <v>-4217.2027666666654</v>
      </c>
      <c r="EP19" s="27">
        <f t="shared" si="57"/>
        <v>-544.08839999999873</v>
      </c>
      <c r="EQ19" s="27">
        <f t="shared" si="57"/>
        <v>930.18999999999869</v>
      </c>
      <c r="ER19" s="27">
        <f t="shared" si="57"/>
        <v>-937.06450000000223</v>
      </c>
      <c r="ES19" s="27">
        <f t="shared" si="57"/>
        <v>1527.9753000000001</v>
      </c>
      <c r="ET19" s="27">
        <f t="shared" si="57"/>
        <v>-2988.6506000000008</v>
      </c>
      <c r="EU19" s="27">
        <f t="shared" si="57"/>
        <v>538.4364999999998</v>
      </c>
      <c r="EV19" s="27">
        <f t="shared" si="57"/>
        <v>-392.19540000000234</v>
      </c>
      <c r="EW19" s="27">
        <f t="shared" si="57"/>
        <v>2233.9821000000011</v>
      </c>
      <c r="EX19" s="27">
        <f t="shared" si="57"/>
        <v>892.58599999999933</v>
      </c>
      <c r="EY19" s="27">
        <f t="shared" si="57"/>
        <v>90.838200000000143</v>
      </c>
      <c r="EZ19" s="27">
        <f t="shared" si="57"/>
        <v>86.278399999999237</v>
      </c>
      <c r="FA19" s="27">
        <f t="shared" si="57"/>
        <v>-3441.3676999999916</v>
      </c>
      <c r="FB19" s="27">
        <f t="shared" si="57"/>
        <v>-482.02880000000187</v>
      </c>
      <c r="FC19" s="27">
        <f t="shared" si="57"/>
        <v>-934.25390000000152</v>
      </c>
      <c r="FD19" s="27">
        <f t="shared" si="57"/>
        <v>-2373.006000000003</v>
      </c>
      <c r="FE19" s="27">
        <f t="shared" si="57"/>
        <v>2603.1283000000039</v>
      </c>
      <c r="FF19" s="27">
        <f t="shared" si="57"/>
        <v>-1519.7384999999995</v>
      </c>
      <c r="FG19" s="27">
        <f t="shared" si="57"/>
        <v>-3354.7302999999974</v>
      </c>
      <c r="FH19" s="27">
        <f t="shared" si="57"/>
        <v>323.51849999999831</v>
      </c>
      <c r="FI19" s="27">
        <f t="shared" si="57"/>
        <v>481.35929999999644</v>
      </c>
      <c r="FJ19" s="27">
        <f t="shared" si="57"/>
        <v>-2496.2733000000007</v>
      </c>
      <c r="FK19" s="27">
        <f t="shared" si="57"/>
        <v>763.65949999999975</v>
      </c>
      <c r="FL19" s="27">
        <f t="shared" si="57"/>
        <v>2302.5023999999958</v>
      </c>
      <c r="FM19" s="27">
        <f t="shared" si="57"/>
        <v>-1613.6175999999978</v>
      </c>
      <c r="FN19" s="27">
        <f t="shared" si="57"/>
        <v>1715.6540000000005</v>
      </c>
      <c r="FO19" s="27">
        <f t="shared" si="57"/>
        <v>-62.317800000000716</v>
      </c>
      <c r="FP19" s="27">
        <f t="shared" si="57"/>
        <v>1927.6184999999969</v>
      </c>
      <c r="FQ19" s="27">
        <f t="shared" si="57"/>
        <v>105.6457999999966</v>
      </c>
      <c r="FR19" s="27">
        <f t="shared" si="57"/>
        <v>1706.0414000000001</v>
      </c>
      <c r="FS19" s="27">
        <f t="shared" si="57"/>
        <v>-802.48619999999937</v>
      </c>
      <c r="FT19" s="27">
        <f t="shared" si="57"/>
        <v>-2668.8431</v>
      </c>
      <c r="FU19" s="27">
        <f t="shared" si="57"/>
        <v>-5441.4401000000016</v>
      </c>
      <c r="FV19" s="27">
        <f t="shared" si="57"/>
        <v>-2892.4694</v>
      </c>
      <c r="FW19" s="27">
        <f t="shared" si="57"/>
        <v>992.38429999999789</v>
      </c>
      <c r="FX19" s="27">
        <f t="shared" si="57"/>
        <v>2426.8708000000024</v>
      </c>
      <c r="FY19" s="27">
        <f t="shared" si="57"/>
        <v>-4171.8982999999971</v>
      </c>
      <c r="FZ19" s="27">
        <f t="shared" si="57"/>
        <v>-1001.8417999999983</v>
      </c>
      <c r="GA19" s="27">
        <f t="shared" si="57"/>
        <v>-760.58339999999953</v>
      </c>
      <c r="GB19" s="27">
        <f t="shared" si="57"/>
        <v>-733.00909999999931</v>
      </c>
      <c r="GC19" s="27">
        <f t="shared" si="57"/>
        <v>2784.5279999999984</v>
      </c>
      <c r="GD19" s="27">
        <f t="shared" si="57"/>
        <v>-1519.9232500000016</v>
      </c>
      <c r="GE19" s="27">
        <f t="shared" si="57"/>
        <v>-3221.3292000000019</v>
      </c>
      <c r="GF19" s="27">
        <f t="shared" si="57"/>
        <v>-364.16450000000259</v>
      </c>
      <c r="GG19" s="27">
        <f t="shared" si="57"/>
        <v>-590.02059999999983</v>
      </c>
      <c r="GH19" s="27">
        <f t="shared" si="57"/>
        <v>161.22700000000077</v>
      </c>
      <c r="GI19" s="27">
        <f t="shared" si="57"/>
        <v>-1205.5648999999958</v>
      </c>
      <c r="GJ19" s="27">
        <f t="shared" si="57"/>
        <v>-427.33989999999903</v>
      </c>
      <c r="GK19" s="27">
        <f t="shared" si="57"/>
        <v>639.02620000000206</v>
      </c>
      <c r="GL19" s="27">
        <f t="shared" si="57"/>
        <v>881.6263799999997</v>
      </c>
      <c r="GM19" s="27">
        <f t="shared" ref="GM19:HI19" si="58">+GM5-GM9</f>
        <v>1837.4365999999991</v>
      </c>
      <c r="GN19" s="27">
        <f t="shared" si="58"/>
        <v>-2121.5512000000017</v>
      </c>
      <c r="GO19" s="27">
        <f t="shared" si="58"/>
        <v>1920.3020000000015</v>
      </c>
      <c r="GP19" s="27">
        <f t="shared" si="58"/>
        <v>852.21989999999823</v>
      </c>
      <c r="GQ19" s="27">
        <f t="shared" si="58"/>
        <v>-4759.8654999999962</v>
      </c>
      <c r="GR19" s="27">
        <f t="shared" si="58"/>
        <v>798.38310000000092</v>
      </c>
      <c r="GS19" s="27">
        <f t="shared" si="58"/>
        <v>1567.8044000000027</v>
      </c>
      <c r="GT19" s="27">
        <f t="shared" si="58"/>
        <v>4409.1936999999998</v>
      </c>
      <c r="GU19" s="27">
        <f t="shared" si="58"/>
        <v>2135.1620000000003</v>
      </c>
      <c r="GV19" s="27">
        <f t="shared" si="58"/>
        <v>1127.4043999999994</v>
      </c>
      <c r="GW19" s="27">
        <f t="shared" si="58"/>
        <v>-74.300300000000789</v>
      </c>
      <c r="GX19" s="27">
        <f t="shared" si="58"/>
        <v>605.15990000000238</v>
      </c>
      <c r="GY19" s="27">
        <f t="shared" si="58"/>
        <v>336.44020000000091</v>
      </c>
      <c r="GZ19" s="27">
        <f t="shared" si="58"/>
        <v>2203.2047999999977</v>
      </c>
      <c r="HA19" s="27">
        <f t="shared" si="58"/>
        <v>-918.16999999999825</v>
      </c>
      <c r="HB19" s="27">
        <f t="shared" si="58"/>
        <v>2257.0763100000022</v>
      </c>
      <c r="HC19" s="27">
        <f t="shared" si="58"/>
        <v>396.44650000000183</v>
      </c>
      <c r="HD19" s="27">
        <f t="shared" si="58"/>
        <v>421.22250000000167</v>
      </c>
      <c r="HE19" s="27">
        <f t="shared" si="58"/>
        <v>-663.15879999999925</v>
      </c>
      <c r="HF19" s="27">
        <f t="shared" si="58"/>
        <v>2687.9974549999988</v>
      </c>
      <c r="HG19" s="27">
        <f t="shared" si="58"/>
        <v>464.26960479999798</v>
      </c>
      <c r="HH19" s="27">
        <f t="shared" si="58"/>
        <v>-70.320637000002534</v>
      </c>
      <c r="HI19" s="27">
        <f t="shared" si="58"/>
        <v>-3356.0755619999982</v>
      </c>
      <c r="HJ19" s="27">
        <f t="shared" ref="HJ19:HO19" si="59">+HJ5-HJ9</f>
        <v>1978.0925139999999</v>
      </c>
      <c r="HK19" s="27">
        <f t="shared" si="59"/>
        <v>-640.32807300000059</v>
      </c>
      <c r="HL19" s="27">
        <f t="shared" si="59"/>
        <v>1895.4191050000045</v>
      </c>
      <c r="HM19" s="27">
        <f t="shared" si="59"/>
        <v>-345.8088020000032</v>
      </c>
      <c r="HN19" s="27">
        <f t="shared" si="59"/>
        <v>444.66086199999882</v>
      </c>
      <c r="HO19" s="27">
        <f t="shared" si="59"/>
        <v>-758.58637599999929</v>
      </c>
      <c r="HP19" s="27">
        <f t="shared" ref="HP19:HU19" si="60">+HP5-HP9</f>
        <v>-171.52202800000123</v>
      </c>
      <c r="HQ19" s="27">
        <f t="shared" si="60"/>
        <v>1076.0323850000023</v>
      </c>
      <c r="HR19" s="27">
        <f t="shared" si="60"/>
        <v>-1438.6988009999986</v>
      </c>
      <c r="HS19" s="27">
        <f t="shared" si="60"/>
        <v>2747.4328669999959</v>
      </c>
      <c r="HT19" s="27">
        <f t="shared" si="60"/>
        <v>2046.5193219999965</v>
      </c>
      <c r="HU19" s="27">
        <f t="shared" si="60"/>
        <v>-6515.739504000001</v>
      </c>
      <c r="HV19" s="27">
        <f t="shared" ref="HV19:IB19" si="61">+HV5-HV9</f>
        <v>459.31844299999648</v>
      </c>
      <c r="HW19" s="27">
        <f t="shared" si="61"/>
        <v>3283.1581470000001</v>
      </c>
      <c r="HX19" s="27">
        <f t="shared" si="61"/>
        <v>66.824445000000196</v>
      </c>
      <c r="HY19" s="27">
        <f t="shared" si="61"/>
        <v>-1393.423702</v>
      </c>
      <c r="HZ19" s="27">
        <f t="shared" si="61"/>
        <v>-6119.678600999996</v>
      </c>
      <c r="IA19" s="27">
        <f t="shared" si="61"/>
        <v>791.67216199999893</v>
      </c>
      <c r="IB19" s="27">
        <f t="shared" si="61"/>
        <v>558.50075900000229</v>
      </c>
      <c r="IC19" s="27">
        <f t="shared" ref="IC19:IH19" si="62">+IC5-IC9</f>
        <v>-48.727629999997589</v>
      </c>
      <c r="ID19" s="27">
        <f t="shared" si="62"/>
        <v>309.43663999999808</v>
      </c>
      <c r="IE19" s="27">
        <f t="shared" si="62"/>
        <v>1775.808173999998</v>
      </c>
      <c r="IF19" s="27">
        <f t="shared" si="62"/>
        <v>2730.2192839999989</v>
      </c>
      <c r="IG19" s="27">
        <f t="shared" si="62"/>
        <v>-5684.8987700000071</v>
      </c>
      <c r="IH19" s="27">
        <f t="shared" si="62"/>
        <v>-1423.8102879999969</v>
      </c>
      <c r="II19" s="27">
        <f t="shared" ref="II19:IN19" si="63">+II5-II9</f>
        <v>-466.40659399999277</v>
      </c>
      <c r="IJ19" s="27">
        <f t="shared" si="63"/>
        <v>1061.4982060000002</v>
      </c>
      <c r="IK19" s="27">
        <f t="shared" si="63"/>
        <v>-37.945708000006562</v>
      </c>
      <c r="IL19" s="27">
        <f t="shared" si="63"/>
        <v>2141.5209810000051</v>
      </c>
      <c r="IM19" s="27">
        <f t="shared" si="63"/>
        <v>-4254.6574260000016</v>
      </c>
      <c r="IN19" s="27">
        <f t="shared" si="63"/>
        <v>340.02628399999958</v>
      </c>
      <c r="IO19" s="27">
        <f t="shared" ref="IO19:IS19" si="64">+IO5-IO9</f>
        <v>1007.6340720000044</v>
      </c>
      <c r="IP19" s="27">
        <f t="shared" si="64"/>
        <v>-339.64070400000492</v>
      </c>
      <c r="IQ19" s="27">
        <f t="shared" si="64"/>
        <v>-2343.1282699999974</v>
      </c>
      <c r="IR19" s="27">
        <f t="shared" si="64"/>
        <v>-3322.0675770000089</v>
      </c>
      <c r="IS19" s="27">
        <f t="shared" si="64"/>
        <v>900.65680869999778</v>
      </c>
      <c r="IT19" s="27">
        <f t="shared" ref="IT19:IV19" si="65">+IT5-IT9</f>
        <v>634.51685665093828</v>
      </c>
      <c r="IU19" s="27">
        <f t="shared" si="65"/>
        <v>505.6962919999969</v>
      </c>
      <c r="IV19" s="27">
        <f t="shared" si="65"/>
        <v>-154.18599700000414</v>
      </c>
      <c r="IW19" s="27">
        <f t="shared" ref="IW19:IX19" si="66">+IW5-IW9</f>
        <v>-2129.5442968000043</v>
      </c>
      <c r="IX19" s="27">
        <f t="shared" si="66"/>
        <v>1147.0953690000024</v>
      </c>
      <c r="IY19" s="27">
        <f t="shared" ref="IY19:IZ19" si="67">+IY5-IY9</f>
        <v>4512.9324240000024</v>
      </c>
      <c r="IZ19" s="27">
        <f t="shared" si="67"/>
        <v>-310.21614800000316</v>
      </c>
      <c r="JA19" s="27">
        <f t="shared" ref="JA19" si="68">+JA5-JA9</f>
        <v>566.3477769999954</v>
      </c>
      <c r="JB19" s="27">
        <f t="shared" ref="JB19" si="69">+JB5-JB9</f>
        <v>-813.06891299999916</v>
      </c>
      <c r="JC19" s="27">
        <f t="shared" ref="JC19" si="70">+JC5-JC9</f>
        <v>1491.1867609999972</v>
      </c>
      <c r="JD19" s="27">
        <f t="shared" ref="JD19" si="71">+JD5-JD9</f>
        <v>-1550.7423609999969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</row>
    <row r="22" spans="1:264" x14ac:dyDescent="0.25">
      <c r="HK22" s="64"/>
      <c r="HL22" s="64"/>
      <c r="HM22" s="64"/>
    </row>
    <row r="23" spans="1:264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2"/>
  <sheetViews>
    <sheetView showGridLines="0" workbookViewId="0">
      <pane xSplit="1" ySplit="4" topLeftCell="IR10" activePane="bottomRight" state="frozen"/>
      <selection pane="topRight" activeCell="B1" sqref="B1"/>
      <selection pane="bottomLeft" activeCell="A5" sqref="A5"/>
      <selection pane="bottomRight" activeCell="JD19" sqref="JD19"/>
    </sheetView>
  </sheetViews>
  <sheetFormatPr baseColWidth="10" defaultRowHeight="15" x14ac:dyDescent="0.25"/>
  <cols>
    <col min="1" max="1" width="30.7109375" customWidth="1"/>
  </cols>
  <sheetData>
    <row r="1" spans="1:264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</row>
    <row r="6" spans="1:264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</row>
    <row r="7" spans="1:264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</row>
    <row r="8" spans="1:264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</row>
    <row r="9" spans="1:264" x14ac:dyDescent="0.25">
      <c r="A9" s="58" t="s">
        <v>84</v>
      </c>
      <c r="B9" s="59">
        <f>+B10+B16+B18</f>
        <v>123.70929999999998</v>
      </c>
      <c r="C9" s="59">
        <f t="shared" ref="C9:BN9" si="15">+C10+C16+C18</f>
        <v>16.232399999999998</v>
      </c>
      <c r="D9" s="59">
        <f t="shared" si="15"/>
        <v>13.959800000000001</v>
      </c>
      <c r="E9" s="59">
        <f t="shared" si="15"/>
        <v>9.896400000000007</v>
      </c>
      <c r="F9" s="59">
        <f t="shared" si="15"/>
        <v>12.636499999999998</v>
      </c>
      <c r="G9" s="59">
        <f t="shared" si="15"/>
        <v>24.215800000000002</v>
      </c>
      <c r="H9" s="59">
        <f t="shared" si="15"/>
        <v>8.5438999999999936</v>
      </c>
      <c r="I9" s="59">
        <f t="shared" si="15"/>
        <v>18.263399999999997</v>
      </c>
      <c r="J9" s="59">
        <f t="shared" si="15"/>
        <v>9.8204000000000029</v>
      </c>
      <c r="K9" s="59">
        <f t="shared" si="15"/>
        <v>2.3255000000000017</v>
      </c>
      <c r="L9" s="59">
        <f t="shared" si="15"/>
        <v>11.895500000000002</v>
      </c>
      <c r="M9" s="59">
        <f t="shared" si="15"/>
        <v>11.084700000000002</v>
      </c>
      <c r="N9" s="59">
        <f t="shared" si="15"/>
        <v>14.316099999999999</v>
      </c>
      <c r="O9" s="59">
        <f t="shared" si="15"/>
        <v>10.8475</v>
      </c>
      <c r="P9" s="59">
        <f t="shared" si="15"/>
        <v>16.387500000000003</v>
      </c>
      <c r="Q9" s="59">
        <f t="shared" si="15"/>
        <v>13.855</v>
      </c>
      <c r="R9" s="59">
        <f t="shared" si="15"/>
        <v>13.985800000000003</v>
      </c>
      <c r="S9" s="59">
        <f t="shared" si="15"/>
        <v>14.839700000000004</v>
      </c>
      <c r="T9" s="59">
        <f t="shared" si="15"/>
        <v>9.2880000000000038</v>
      </c>
      <c r="U9" s="59">
        <f t="shared" si="15"/>
        <v>6.7224000000000039</v>
      </c>
      <c r="V9" s="59">
        <f t="shared" si="15"/>
        <v>8.173099999999998</v>
      </c>
      <c r="W9" s="59">
        <f t="shared" si="15"/>
        <v>6.4494000000000007</v>
      </c>
      <c r="X9" s="59">
        <f t="shared" si="15"/>
        <v>6.763100000000005</v>
      </c>
      <c r="Y9" s="59">
        <f t="shared" si="15"/>
        <v>-1.3622999999999976</v>
      </c>
      <c r="Z9" s="59">
        <f t="shared" si="15"/>
        <v>9.3158999999999992</v>
      </c>
      <c r="AA9" s="59">
        <f t="shared" si="15"/>
        <v>10.8902</v>
      </c>
      <c r="AB9" s="59">
        <f t="shared" si="15"/>
        <v>14.845599999999997</v>
      </c>
      <c r="AC9" s="59">
        <f t="shared" si="15"/>
        <v>11.8476</v>
      </c>
      <c r="AD9" s="59">
        <f t="shared" si="15"/>
        <v>11.768500000000001</v>
      </c>
      <c r="AE9" s="59">
        <f t="shared" si="15"/>
        <v>10.693000000000001</v>
      </c>
      <c r="AF9" s="59">
        <f t="shared" si="15"/>
        <v>11.616999999999994</v>
      </c>
      <c r="AG9" s="59">
        <f t="shared" si="15"/>
        <v>11.117899999999999</v>
      </c>
      <c r="AH9" s="59">
        <f t="shared" si="15"/>
        <v>11.227799999999998</v>
      </c>
      <c r="AI9" s="59">
        <f t="shared" si="15"/>
        <v>1.9093000000000018</v>
      </c>
      <c r="AJ9" s="59">
        <f t="shared" si="15"/>
        <v>12.627500000000001</v>
      </c>
      <c r="AK9" s="59">
        <f t="shared" si="15"/>
        <v>12.755400000000005</v>
      </c>
      <c r="AL9" s="59">
        <f t="shared" si="15"/>
        <v>6.8531000000000049</v>
      </c>
      <c r="AM9" s="59">
        <f t="shared" si="15"/>
        <v>11.557000000000002</v>
      </c>
      <c r="AN9" s="59">
        <f t="shared" si="15"/>
        <v>6.8696999999999981</v>
      </c>
      <c r="AO9" s="59">
        <f t="shared" si="15"/>
        <v>15.630600000000005</v>
      </c>
      <c r="AP9" s="59">
        <f t="shared" si="15"/>
        <v>10.820600000000002</v>
      </c>
      <c r="AQ9" s="59">
        <f t="shared" si="15"/>
        <v>8.9999999999999964</v>
      </c>
      <c r="AR9" s="59">
        <f t="shared" si="15"/>
        <v>6.1538000000000039</v>
      </c>
      <c r="AS9" s="59">
        <f t="shared" si="15"/>
        <v>8.5046999999999997</v>
      </c>
      <c r="AT9" s="59">
        <f t="shared" si="15"/>
        <v>11.625100000000003</v>
      </c>
      <c r="AU9" s="59">
        <f t="shared" si="15"/>
        <v>-9.2064999999999984</v>
      </c>
      <c r="AV9" s="59">
        <f t="shared" si="15"/>
        <v>13.388400000000001</v>
      </c>
      <c r="AW9" s="59">
        <f t="shared" si="15"/>
        <v>14.231399999999994</v>
      </c>
      <c r="AX9" s="59">
        <f t="shared" si="15"/>
        <v>9.8033999999999999</v>
      </c>
      <c r="AY9" s="59">
        <f t="shared" si="15"/>
        <v>13.8216</v>
      </c>
      <c r="AZ9" s="59">
        <f t="shared" si="15"/>
        <v>12.768999999999998</v>
      </c>
      <c r="BA9" s="59">
        <f t="shared" si="15"/>
        <v>-6.3581000000000074</v>
      </c>
      <c r="BB9" s="59">
        <f t="shared" si="15"/>
        <v>18.508699999999997</v>
      </c>
      <c r="BC9" s="59">
        <f t="shared" si="15"/>
        <v>18.673600000000004</v>
      </c>
      <c r="BD9" s="59">
        <f t="shared" si="15"/>
        <v>14.360199999999999</v>
      </c>
      <c r="BE9" s="59">
        <f t="shared" si="15"/>
        <v>12.793600000000001</v>
      </c>
      <c r="BF9" s="59">
        <f t="shared" si="15"/>
        <v>9.6485999999999983</v>
      </c>
      <c r="BG9" s="59">
        <f t="shared" si="15"/>
        <v>-9.2064999999999984</v>
      </c>
      <c r="BH9" s="59">
        <f t="shared" si="15"/>
        <v>7.4123897774937575</v>
      </c>
      <c r="BI9" s="59">
        <f t="shared" si="15"/>
        <v>15.842108013993883</v>
      </c>
      <c r="BJ9" s="59">
        <f t="shared" si="15"/>
        <v>13.847499999999997</v>
      </c>
      <c r="BK9" s="59">
        <f t="shared" si="15"/>
        <v>9.0690000000000008</v>
      </c>
      <c r="BL9" s="59">
        <f t="shared" si="15"/>
        <v>11.574100000000003</v>
      </c>
      <c r="BM9" s="59">
        <f t="shared" si="15"/>
        <v>-6.8200000000008032E-2</v>
      </c>
      <c r="BN9" s="59">
        <f t="shared" si="15"/>
        <v>17.769600000000001</v>
      </c>
      <c r="BO9" s="59">
        <f t="shared" ref="BO9:DZ9" si="16">+BO10+BO16+BO18</f>
        <v>26.9543</v>
      </c>
      <c r="BP9" s="59">
        <f t="shared" si="16"/>
        <v>22.164700000000003</v>
      </c>
      <c r="BQ9" s="59">
        <f t="shared" si="16"/>
        <v>21.839399999999998</v>
      </c>
      <c r="BR9" s="59">
        <f t="shared" si="16"/>
        <v>20.078799999999998</v>
      </c>
      <c r="BS9" s="59">
        <f t="shared" si="16"/>
        <v>0.40239999999999654</v>
      </c>
      <c r="BT9" s="59">
        <f t="shared" si="16"/>
        <v>25.090100000000003</v>
      </c>
      <c r="BU9" s="59">
        <f t="shared" si="16"/>
        <v>46.358999999999995</v>
      </c>
      <c r="BV9" s="59">
        <f t="shared" si="16"/>
        <v>23.118099999999998</v>
      </c>
      <c r="BW9" s="59">
        <f t="shared" si="16"/>
        <v>25.998699999999996</v>
      </c>
      <c r="BX9" s="59">
        <f t="shared" si="16"/>
        <v>18.713699999999999</v>
      </c>
      <c r="BY9" s="59">
        <f t="shared" si="16"/>
        <v>9.2578000000000031</v>
      </c>
      <c r="BZ9" s="59">
        <f t="shared" si="16"/>
        <v>11.904899999999998</v>
      </c>
      <c r="CA9" s="59">
        <f t="shared" si="16"/>
        <v>26.8992</v>
      </c>
      <c r="CB9" s="59">
        <f t="shared" si="16"/>
        <v>24.310600000000001</v>
      </c>
      <c r="CC9" s="59">
        <f t="shared" si="16"/>
        <v>22.747199999999999</v>
      </c>
      <c r="CD9" s="59">
        <f t="shared" si="16"/>
        <v>19.655799999999999</v>
      </c>
      <c r="CE9" s="59">
        <f t="shared" si="16"/>
        <v>13.9773</v>
      </c>
      <c r="CF9" s="59">
        <f t="shared" si="16"/>
        <v>20.295000000000005</v>
      </c>
      <c r="CG9" s="59">
        <f t="shared" si="16"/>
        <v>23.9877</v>
      </c>
      <c r="CH9" s="59">
        <f t="shared" si="16"/>
        <v>30.919699999999999</v>
      </c>
      <c r="CI9" s="59">
        <f t="shared" si="16"/>
        <v>13.7121</v>
      </c>
      <c r="CJ9" s="59">
        <f t="shared" si="16"/>
        <v>12.410900000000002</v>
      </c>
      <c r="CK9" s="59">
        <f t="shared" si="16"/>
        <v>-8.4806000000000026</v>
      </c>
      <c r="CL9" s="59">
        <f t="shared" si="16"/>
        <v>47.768800000000006</v>
      </c>
      <c r="CM9" s="59">
        <f t="shared" si="16"/>
        <v>8.0677999999999983</v>
      </c>
      <c r="CN9" s="59">
        <f t="shared" si="16"/>
        <v>29.047199999999997</v>
      </c>
      <c r="CO9" s="59">
        <f t="shared" si="16"/>
        <v>32.489900000000006</v>
      </c>
      <c r="CP9" s="59">
        <f t="shared" si="16"/>
        <v>21.798400000000004</v>
      </c>
      <c r="CQ9" s="59">
        <f t="shared" si="16"/>
        <v>7.9786000000000001</v>
      </c>
      <c r="CR9" s="59">
        <f t="shared" si="16"/>
        <v>23.9221</v>
      </c>
      <c r="CS9" s="59">
        <f t="shared" si="16"/>
        <v>21.200600000000001</v>
      </c>
      <c r="CT9" s="59">
        <f t="shared" si="16"/>
        <v>25.704799999999999</v>
      </c>
      <c r="CU9" s="59">
        <f t="shared" si="16"/>
        <v>15.113899999999994</v>
      </c>
      <c r="CV9" s="59">
        <f t="shared" si="16"/>
        <v>39.8414</v>
      </c>
      <c r="CW9" s="59">
        <f t="shared" si="16"/>
        <v>19.675499999999992</v>
      </c>
      <c r="CX9" s="59">
        <f t="shared" si="16"/>
        <v>19.849399999999999</v>
      </c>
      <c r="CY9" s="59">
        <f t="shared" si="16"/>
        <v>11.397299999999994</v>
      </c>
      <c r="CZ9" s="59">
        <f t="shared" si="16"/>
        <v>37.773399999999995</v>
      </c>
      <c r="DA9" s="59">
        <f t="shared" si="16"/>
        <v>39.338300000000011</v>
      </c>
      <c r="DB9" s="59">
        <f t="shared" si="16"/>
        <v>31.4938</v>
      </c>
      <c r="DC9" s="59">
        <f t="shared" si="16"/>
        <v>0.71780000000000399</v>
      </c>
      <c r="DD9" s="59">
        <f t="shared" si="16"/>
        <v>48.75180000000001</v>
      </c>
      <c r="DE9" s="59">
        <f t="shared" si="16"/>
        <v>28.100899999999996</v>
      </c>
      <c r="DF9" s="59">
        <f t="shared" si="16"/>
        <v>30.489799999999992</v>
      </c>
      <c r="DG9" s="59">
        <f t="shared" si="16"/>
        <v>38.61604100000001</v>
      </c>
      <c r="DH9" s="59">
        <f t="shared" si="16"/>
        <v>15.739927000000002</v>
      </c>
      <c r="DI9" s="59">
        <f t="shared" si="16"/>
        <v>79.65870000000001</v>
      </c>
      <c r="DJ9" s="59">
        <f t="shared" si="16"/>
        <v>75.912399999999991</v>
      </c>
      <c r="DK9" s="59">
        <f t="shared" si="16"/>
        <v>50.771999999999998</v>
      </c>
      <c r="DL9" s="59">
        <f t="shared" si="16"/>
        <v>23.138099999999994</v>
      </c>
      <c r="DM9" s="59">
        <f t="shared" si="16"/>
        <v>50.796300000000009</v>
      </c>
      <c r="DN9" s="59">
        <f t="shared" si="16"/>
        <v>15.479199999999992</v>
      </c>
      <c r="DO9" s="59">
        <f t="shared" si="16"/>
        <v>25.125900000000009</v>
      </c>
      <c r="DP9" s="59">
        <f t="shared" si="16"/>
        <v>35.293199999999999</v>
      </c>
      <c r="DQ9" s="59">
        <f t="shared" si="16"/>
        <v>23.393999999999998</v>
      </c>
      <c r="DR9" s="59">
        <f t="shared" si="16"/>
        <v>31.870699999999999</v>
      </c>
      <c r="DS9" s="59">
        <f t="shared" si="16"/>
        <v>43.917399999999986</v>
      </c>
      <c r="DT9" s="59">
        <f t="shared" si="16"/>
        <v>51.966099999999997</v>
      </c>
      <c r="DU9" s="59">
        <f t="shared" si="16"/>
        <v>36.808099999999996</v>
      </c>
      <c r="DV9" s="59">
        <f t="shared" si="16"/>
        <v>31.237799999999996</v>
      </c>
      <c r="DW9" s="59">
        <f t="shared" si="16"/>
        <v>46.366900000000008</v>
      </c>
      <c r="DX9" s="59">
        <f t="shared" si="16"/>
        <v>38.736899999999999</v>
      </c>
      <c r="DY9" s="59">
        <f t="shared" si="16"/>
        <v>45.473600000000005</v>
      </c>
      <c r="DZ9" s="59">
        <f t="shared" si="16"/>
        <v>44.691399999999994</v>
      </c>
      <c r="EA9" s="59">
        <f t="shared" ref="EA9:GL9" si="17">+EA10+EA16+EA18</f>
        <v>11.400599999999997</v>
      </c>
      <c r="EB9" s="59">
        <f t="shared" si="17"/>
        <v>30.722100000000012</v>
      </c>
      <c r="EC9" s="59">
        <f t="shared" si="17"/>
        <v>29.897600000000011</v>
      </c>
      <c r="ED9" s="59">
        <f t="shared" si="17"/>
        <v>32.749099999999999</v>
      </c>
      <c r="EE9" s="59">
        <f t="shared" si="17"/>
        <v>21.342000000000006</v>
      </c>
      <c r="EF9" s="59">
        <f t="shared" si="17"/>
        <v>20.142100000000006</v>
      </c>
      <c r="EG9" s="59">
        <f t="shared" si="17"/>
        <v>28.041699999999999</v>
      </c>
      <c r="EH9" s="59">
        <f t="shared" si="17"/>
        <v>55.4375</v>
      </c>
      <c r="EI9" s="59">
        <f t="shared" si="17"/>
        <v>19.686099999999989</v>
      </c>
      <c r="EJ9" s="59">
        <f t="shared" si="17"/>
        <v>25.229099999999999</v>
      </c>
      <c r="EK9" s="59">
        <f t="shared" si="17"/>
        <v>18.525199999999995</v>
      </c>
      <c r="EL9" s="59">
        <f t="shared" si="17"/>
        <v>43.9238</v>
      </c>
      <c r="EM9" s="59">
        <f t="shared" si="17"/>
        <v>23.147799999999997</v>
      </c>
      <c r="EN9" s="59">
        <f t="shared" si="17"/>
        <v>15.650400000000005</v>
      </c>
      <c r="EO9" s="59">
        <f t="shared" si="17"/>
        <v>40.787899999999986</v>
      </c>
      <c r="EP9" s="59">
        <f t="shared" si="17"/>
        <v>14.932000000000031</v>
      </c>
      <c r="EQ9" s="59">
        <f t="shared" si="17"/>
        <v>34.748799999999989</v>
      </c>
      <c r="ER9" s="59">
        <f t="shared" si="17"/>
        <v>23.574200000000005</v>
      </c>
      <c r="ES9" s="59">
        <f t="shared" si="17"/>
        <v>58.879100000000015</v>
      </c>
      <c r="ET9" s="59">
        <f t="shared" si="17"/>
        <v>22.921899999999997</v>
      </c>
      <c r="EU9" s="59">
        <f t="shared" si="17"/>
        <v>43.747499999999995</v>
      </c>
      <c r="EV9" s="59">
        <f t="shared" si="17"/>
        <v>31.8752</v>
      </c>
      <c r="EW9" s="59">
        <f t="shared" si="17"/>
        <v>25.004099999999998</v>
      </c>
      <c r="EX9" s="59">
        <f t="shared" si="17"/>
        <v>18.798000000000009</v>
      </c>
      <c r="EY9" s="59">
        <f t="shared" si="17"/>
        <v>0.72140000000000271</v>
      </c>
      <c r="EZ9" s="59">
        <f t="shared" si="17"/>
        <v>34.051699999999997</v>
      </c>
      <c r="FA9" s="59">
        <f t="shared" si="17"/>
        <v>-41.717300000000002</v>
      </c>
      <c r="FB9" s="59">
        <f t="shared" si="17"/>
        <v>51.034199999999998</v>
      </c>
      <c r="FC9" s="59">
        <f t="shared" si="17"/>
        <v>26.475800000000003</v>
      </c>
      <c r="FD9" s="59">
        <f t="shared" si="17"/>
        <v>33.971700000000006</v>
      </c>
      <c r="FE9" s="59">
        <f t="shared" si="17"/>
        <v>24.273099999999999</v>
      </c>
      <c r="FF9" s="59">
        <f t="shared" si="17"/>
        <v>24.625500000000002</v>
      </c>
      <c r="FG9" s="59">
        <f t="shared" si="17"/>
        <v>89.275700000000001</v>
      </c>
      <c r="FH9" s="59">
        <f t="shared" si="17"/>
        <v>18.844100000000005</v>
      </c>
      <c r="FI9" s="59">
        <f t="shared" si="17"/>
        <v>20.352600000000002</v>
      </c>
      <c r="FJ9" s="59">
        <f t="shared" si="17"/>
        <v>56.707000000000001</v>
      </c>
      <c r="FK9" s="59">
        <f t="shared" si="17"/>
        <v>4.2678000000000011</v>
      </c>
      <c r="FL9" s="59">
        <f t="shared" si="17"/>
        <v>11.280200000000001</v>
      </c>
      <c r="FM9" s="59">
        <f t="shared" si="17"/>
        <v>39.634499999999989</v>
      </c>
      <c r="FN9" s="59">
        <f t="shared" si="17"/>
        <v>23.585000000000008</v>
      </c>
      <c r="FO9" s="59">
        <f t="shared" si="17"/>
        <v>34.968199999999996</v>
      </c>
      <c r="FP9" s="59">
        <f t="shared" si="17"/>
        <v>57.847799999999992</v>
      </c>
      <c r="FQ9" s="59">
        <f t="shared" si="17"/>
        <v>46.986099999999993</v>
      </c>
      <c r="FR9" s="59">
        <f t="shared" si="17"/>
        <v>37.202500000000001</v>
      </c>
      <c r="FS9" s="59">
        <f t="shared" si="17"/>
        <v>24.689599999999999</v>
      </c>
      <c r="FT9" s="59">
        <f t="shared" si="17"/>
        <v>30.570900000000005</v>
      </c>
      <c r="FU9" s="59">
        <f t="shared" si="17"/>
        <v>34.918199999999999</v>
      </c>
      <c r="FV9" s="59">
        <f t="shared" si="17"/>
        <v>47.962199999999996</v>
      </c>
      <c r="FW9" s="59">
        <f t="shared" si="17"/>
        <v>32.066500000000005</v>
      </c>
      <c r="FX9" s="59">
        <f t="shared" si="17"/>
        <v>-7.006699999999995</v>
      </c>
      <c r="FY9" s="59">
        <f t="shared" si="17"/>
        <v>85.732399999999998</v>
      </c>
      <c r="FZ9" s="59">
        <f t="shared" si="17"/>
        <v>-2.0544000000000011</v>
      </c>
      <c r="GA9" s="59">
        <f t="shared" si="17"/>
        <v>-28.242099999999994</v>
      </c>
      <c r="GB9" s="59">
        <f t="shared" si="17"/>
        <v>99.641100000000023</v>
      </c>
      <c r="GC9" s="59">
        <f t="shared" si="17"/>
        <v>21.195</v>
      </c>
      <c r="GD9" s="59">
        <f t="shared" si="17"/>
        <v>27.462699999999998</v>
      </c>
      <c r="GE9" s="59">
        <f t="shared" si="17"/>
        <v>17.118100000000005</v>
      </c>
      <c r="GF9" s="59">
        <f t="shared" si="17"/>
        <v>24.305200000000006</v>
      </c>
      <c r="GG9" s="59">
        <f t="shared" si="17"/>
        <v>43.238600000000005</v>
      </c>
      <c r="GH9" s="59">
        <f t="shared" si="17"/>
        <v>37.99260000000001</v>
      </c>
      <c r="GI9" s="59">
        <f t="shared" si="17"/>
        <v>18.630299999999998</v>
      </c>
      <c r="GJ9" s="59">
        <f t="shared" si="17"/>
        <v>35.994099999999996</v>
      </c>
      <c r="GK9" s="59">
        <f t="shared" si="17"/>
        <v>-3.9048000000000087</v>
      </c>
      <c r="GL9" s="59">
        <f t="shared" si="17"/>
        <v>73.538499999999999</v>
      </c>
      <c r="GM9" s="59">
        <f t="shared" ref="GM9:HH9" si="18">+GM10+GM16+GM18</f>
        <v>60.71459999999999</v>
      </c>
      <c r="GN9" s="59">
        <f t="shared" si="18"/>
        <v>21.693200000000004</v>
      </c>
      <c r="GO9" s="59">
        <f t="shared" si="18"/>
        <v>47.688599999999994</v>
      </c>
      <c r="GP9" s="59">
        <f t="shared" si="18"/>
        <v>56.362499999999997</v>
      </c>
      <c r="GQ9" s="59">
        <f t="shared" si="18"/>
        <v>9.4886000000000195</v>
      </c>
      <c r="GR9" s="59">
        <f t="shared" si="18"/>
        <v>56.116900000000001</v>
      </c>
      <c r="GS9" s="59">
        <f t="shared" si="18"/>
        <v>56.389899999999997</v>
      </c>
      <c r="GT9" s="59">
        <f t="shared" si="18"/>
        <v>30.458100000000002</v>
      </c>
      <c r="GU9" s="59">
        <f t="shared" si="18"/>
        <v>17.507100000000008</v>
      </c>
      <c r="GV9" s="59">
        <f t="shared" si="18"/>
        <v>56.389899999999997</v>
      </c>
      <c r="GW9" s="59">
        <f t="shared" si="18"/>
        <v>22.117600000000003</v>
      </c>
      <c r="GX9" s="59">
        <f t="shared" si="18"/>
        <v>29.124499999999983</v>
      </c>
      <c r="GY9" s="59">
        <f t="shared" si="18"/>
        <v>22.973800000000004</v>
      </c>
      <c r="GZ9" s="59">
        <f t="shared" si="18"/>
        <v>13.732600000000005</v>
      </c>
      <c r="HA9" s="59">
        <f t="shared" si="18"/>
        <v>13.767399999999995</v>
      </c>
      <c r="HB9" s="59">
        <f t="shared" si="18"/>
        <v>-14.241399999999999</v>
      </c>
      <c r="HC9" s="59">
        <f t="shared" si="18"/>
        <v>27.382200000000012</v>
      </c>
      <c r="HD9" s="59">
        <f t="shared" si="18"/>
        <v>23.674099999999989</v>
      </c>
      <c r="HE9" s="59">
        <f t="shared" si="18"/>
        <v>14.793499999999995</v>
      </c>
      <c r="HF9" s="59">
        <f t="shared" si="18"/>
        <v>20.997567999999987</v>
      </c>
      <c r="HG9" s="59">
        <f t="shared" si="18"/>
        <v>18.012062199999995</v>
      </c>
      <c r="HH9" s="59">
        <f t="shared" si="18"/>
        <v>3.6929390000000026</v>
      </c>
      <c r="HI9" s="59">
        <f t="shared" ref="HI9:HO9" si="19">+HI10+HI16+HI18</f>
        <v>24.882626999999985</v>
      </c>
      <c r="HJ9" s="59">
        <f t="shared" si="19"/>
        <v>27.193522999999985</v>
      </c>
      <c r="HK9" s="59">
        <f t="shared" si="19"/>
        <v>18.942960000000006</v>
      </c>
      <c r="HL9" s="59">
        <f t="shared" si="19"/>
        <v>23.781199999999991</v>
      </c>
      <c r="HM9" s="59">
        <f t="shared" si="19"/>
        <v>16.381099999999996</v>
      </c>
      <c r="HN9" s="59">
        <f t="shared" si="19"/>
        <v>12.715299999999999</v>
      </c>
      <c r="HO9" s="59">
        <f t="shared" si="19"/>
        <v>19.61099999999999</v>
      </c>
      <c r="HP9" s="59">
        <f t="shared" ref="HP9:HU9" si="20">+HP10+HP16+HP18</f>
        <v>15.712300000000006</v>
      </c>
      <c r="HQ9" s="59">
        <f t="shared" si="20"/>
        <v>18.001599999999996</v>
      </c>
      <c r="HR9" s="59">
        <f t="shared" si="20"/>
        <v>1.4502000000000024</v>
      </c>
      <c r="HS9" s="59">
        <f t="shared" si="20"/>
        <v>8.0196999999999932</v>
      </c>
      <c r="HT9" s="59">
        <f t="shared" si="20"/>
        <v>25.283699999999996</v>
      </c>
      <c r="HU9" s="59">
        <f t="shared" si="20"/>
        <v>10.055199999999999</v>
      </c>
      <c r="HV9" s="59">
        <f t="shared" ref="HV9:IB9" si="21">+HV10+HV16+HV18</f>
        <v>15.57663800000001</v>
      </c>
      <c r="HW9" s="59">
        <f t="shared" si="21"/>
        <v>9.796999999999997</v>
      </c>
      <c r="HX9" s="59">
        <f t="shared" si="21"/>
        <v>14.278400000000005</v>
      </c>
      <c r="HY9" s="59">
        <f t="shared" si="21"/>
        <v>21.745900000000006</v>
      </c>
      <c r="HZ9" s="59">
        <f t="shared" si="21"/>
        <v>14.167000000000002</v>
      </c>
      <c r="IA9" s="59">
        <f t="shared" si="21"/>
        <v>12.666200000000003</v>
      </c>
      <c r="IB9" s="59">
        <f t="shared" si="21"/>
        <v>-32.279499999999999</v>
      </c>
      <c r="IC9" s="59">
        <f t="shared" ref="IC9:IH9" si="22">+IC10+IC16+IC18</f>
        <v>53.3675</v>
      </c>
      <c r="ID9" s="59">
        <f t="shared" si="22"/>
        <v>10.268900000000002</v>
      </c>
      <c r="IE9" s="59">
        <f t="shared" si="22"/>
        <v>2.8584999999999923</v>
      </c>
      <c r="IF9" s="59">
        <f t="shared" si="22"/>
        <v>2.5964999999999918</v>
      </c>
      <c r="IG9" s="59">
        <f t="shared" si="22"/>
        <v>14.347300000000011</v>
      </c>
      <c r="IH9" s="59">
        <f t="shared" si="22"/>
        <v>16.295999999999999</v>
      </c>
      <c r="II9" s="59">
        <f t="shared" ref="II9:IN9" si="23">+II10+II16+II18</f>
        <v>16.022399999999998</v>
      </c>
      <c r="IJ9" s="59">
        <f t="shared" si="23"/>
        <v>1.344300000000004</v>
      </c>
      <c r="IK9" s="59">
        <f t="shared" si="23"/>
        <v>9.7602000000000046</v>
      </c>
      <c r="IL9" s="59">
        <f t="shared" si="23"/>
        <v>19.158700000000003</v>
      </c>
      <c r="IM9" s="59">
        <f t="shared" si="23"/>
        <v>0.71720000000000539</v>
      </c>
      <c r="IN9" s="59">
        <f t="shared" si="23"/>
        <v>7.5626000000000104</v>
      </c>
      <c r="IO9" s="59">
        <f t="shared" ref="IO9:IS9" si="24">+IO10+IO16+IO18</f>
        <v>7.5371000000000024</v>
      </c>
      <c r="IP9" s="59">
        <f t="shared" si="24"/>
        <v>4.9240999999999957</v>
      </c>
      <c r="IQ9" s="59">
        <f t="shared" si="24"/>
        <v>3.3854000000000042</v>
      </c>
      <c r="IR9" s="59">
        <f t="shared" si="24"/>
        <v>6.5833999999999975</v>
      </c>
      <c r="IS9" s="59">
        <f t="shared" si="24"/>
        <v>4.7215999999999951</v>
      </c>
      <c r="IT9" s="59">
        <f t="shared" ref="IT9:IV9" si="25">+IT10+IT16+IT18</f>
        <v>5.1222653948600083</v>
      </c>
      <c r="IU9" s="59">
        <f t="shared" si="25"/>
        <v>1.252999999999993</v>
      </c>
      <c r="IV9" s="59">
        <f t="shared" si="25"/>
        <v>5.2472999999999956</v>
      </c>
      <c r="IW9" s="59">
        <f t="shared" ref="IW9:IX9" si="26">+IW10+IW16+IW18</f>
        <v>16.047699999999999</v>
      </c>
      <c r="IX9" s="59">
        <f t="shared" si="26"/>
        <v>6.8514000000000053</v>
      </c>
      <c r="IY9" s="59">
        <f t="shared" ref="IY9:IZ9" si="27">+IY10+IY16+IY18</f>
        <v>7.7035000000000053</v>
      </c>
      <c r="IZ9" s="59">
        <f t="shared" si="27"/>
        <v>4.6811999999999969</v>
      </c>
      <c r="JA9" s="59">
        <f t="shared" ref="JA9:JB9" si="28">+JA10+JA16+JA18</f>
        <v>-0.22330000000000183</v>
      </c>
      <c r="JB9" s="59">
        <f t="shared" si="28"/>
        <v>5.5691000000000059</v>
      </c>
      <c r="JC9" s="59">
        <f t="shared" ref="JC9:JD9" si="29">+JC10+JC16+JC18</f>
        <v>-0.83080000000000354</v>
      </c>
      <c r="JD9" s="59">
        <f t="shared" si="29"/>
        <v>1.9489999999999981</v>
      </c>
    </row>
    <row r="10" spans="1:264" x14ac:dyDescent="0.25">
      <c r="A10" s="58" t="s">
        <v>85</v>
      </c>
      <c r="B10" s="59">
        <f>+SUM(B11:B15)</f>
        <v>25.514400000000002</v>
      </c>
      <c r="C10" s="59">
        <f t="shared" ref="C10:BN10" si="30">+SUM(C11:C15)</f>
        <v>23.378</v>
      </c>
      <c r="D10" s="59">
        <f t="shared" si="30"/>
        <v>23.5367</v>
      </c>
      <c r="E10" s="59">
        <f t="shared" si="30"/>
        <v>29.103400000000001</v>
      </c>
      <c r="F10" s="59">
        <f t="shared" si="30"/>
        <v>24.575299999999999</v>
      </c>
      <c r="G10" s="59">
        <f t="shared" si="30"/>
        <v>30.725200000000001</v>
      </c>
      <c r="H10" s="59">
        <f t="shared" si="30"/>
        <v>25.106399999999997</v>
      </c>
      <c r="I10" s="59">
        <f t="shared" si="30"/>
        <v>30.866</v>
      </c>
      <c r="J10" s="59">
        <f t="shared" si="30"/>
        <v>24.651300000000003</v>
      </c>
      <c r="K10" s="59">
        <f t="shared" si="30"/>
        <v>31.197800000000001</v>
      </c>
      <c r="L10" s="59">
        <f t="shared" si="30"/>
        <v>25.8537</v>
      </c>
      <c r="M10" s="59">
        <f t="shared" si="30"/>
        <v>32.271500000000003</v>
      </c>
      <c r="N10" s="59">
        <f t="shared" si="30"/>
        <v>27.337</v>
      </c>
      <c r="O10" s="59">
        <f t="shared" si="30"/>
        <v>26.078299999999999</v>
      </c>
      <c r="P10" s="59">
        <f t="shared" si="30"/>
        <v>26.596200000000003</v>
      </c>
      <c r="Q10" s="59">
        <f t="shared" si="30"/>
        <v>22.466699999999999</v>
      </c>
      <c r="R10" s="59">
        <f t="shared" si="30"/>
        <v>27.388900000000003</v>
      </c>
      <c r="S10" s="59">
        <f t="shared" si="30"/>
        <v>32.674399999999999</v>
      </c>
      <c r="T10" s="59">
        <f t="shared" si="30"/>
        <v>27.881700000000002</v>
      </c>
      <c r="U10" s="59">
        <f t="shared" si="30"/>
        <v>25.567900000000002</v>
      </c>
      <c r="V10" s="59">
        <f t="shared" si="30"/>
        <v>27.562599999999996</v>
      </c>
      <c r="W10" s="59">
        <f t="shared" si="30"/>
        <v>26.005499999999998</v>
      </c>
      <c r="X10" s="59">
        <f t="shared" si="30"/>
        <v>27.331200000000003</v>
      </c>
      <c r="Y10" s="59">
        <f t="shared" si="30"/>
        <v>30.438200000000002</v>
      </c>
      <c r="Z10" s="59">
        <f t="shared" si="30"/>
        <v>27.3142</v>
      </c>
      <c r="AA10" s="59">
        <f t="shared" si="30"/>
        <v>24.563200000000002</v>
      </c>
      <c r="AB10" s="59">
        <f t="shared" si="30"/>
        <v>29.331299999999999</v>
      </c>
      <c r="AC10" s="59">
        <f t="shared" si="30"/>
        <v>29.304600000000001</v>
      </c>
      <c r="AD10" s="59">
        <f t="shared" si="30"/>
        <v>26.794499999999999</v>
      </c>
      <c r="AE10" s="59">
        <f t="shared" si="30"/>
        <v>35.367899999999999</v>
      </c>
      <c r="AF10" s="59">
        <f t="shared" si="30"/>
        <v>28.262799999999995</v>
      </c>
      <c r="AG10" s="59">
        <f t="shared" si="30"/>
        <v>27.462800000000001</v>
      </c>
      <c r="AH10" s="59">
        <f t="shared" si="30"/>
        <v>26.689499999999999</v>
      </c>
      <c r="AI10" s="59">
        <f t="shared" si="30"/>
        <v>29.076900000000002</v>
      </c>
      <c r="AJ10" s="59">
        <f t="shared" si="30"/>
        <v>26.482499999999998</v>
      </c>
      <c r="AK10" s="59">
        <f t="shared" si="30"/>
        <v>36.274500000000003</v>
      </c>
      <c r="AL10" s="59">
        <f t="shared" si="30"/>
        <v>29.301900000000003</v>
      </c>
      <c r="AM10" s="59">
        <f t="shared" si="30"/>
        <v>27.915700000000001</v>
      </c>
      <c r="AN10" s="59">
        <f t="shared" si="30"/>
        <v>19.264699999999998</v>
      </c>
      <c r="AO10" s="59">
        <f t="shared" si="30"/>
        <v>29.084800000000001</v>
      </c>
      <c r="AP10" s="59">
        <f t="shared" si="30"/>
        <v>25.802700000000002</v>
      </c>
      <c r="AQ10" s="59">
        <f t="shared" si="30"/>
        <v>26.314099999999996</v>
      </c>
      <c r="AR10" s="59">
        <f t="shared" si="30"/>
        <v>28.008600000000001</v>
      </c>
      <c r="AS10" s="59">
        <f t="shared" si="30"/>
        <v>29.822099999999999</v>
      </c>
      <c r="AT10" s="59">
        <f t="shared" si="30"/>
        <v>27.732200000000002</v>
      </c>
      <c r="AU10" s="59">
        <f t="shared" si="30"/>
        <v>38.833100000000002</v>
      </c>
      <c r="AV10" s="59">
        <f t="shared" si="30"/>
        <v>26.928000000000001</v>
      </c>
      <c r="AW10" s="59">
        <f t="shared" si="30"/>
        <v>38.927599999999998</v>
      </c>
      <c r="AX10" s="59">
        <f t="shared" si="30"/>
        <v>25.704699999999999</v>
      </c>
      <c r="AY10" s="59">
        <f t="shared" si="30"/>
        <v>31.765999999999998</v>
      </c>
      <c r="AZ10" s="59">
        <f t="shared" si="30"/>
        <v>27.184699999999999</v>
      </c>
      <c r="BA10" s="59">
        <f t="shared" si="30"/>
        <v>33.368499999999997</v>
      </c>
      <c r="BB10" s="59">
        <f t="shared" si="30"/>
        <v>27.777099999999997</v>
      </c>
      <c r="BC10" s="59">
        <f t="shared" si="30"/>
        <v>31.660600000000002</v>
      </c>
      <c r="BD10" s="59">
        <f t="shared" si="30"/>
        <v>25.821999999999999</v>
      </c>
      <c r="BE10" s="59">
        <f t="shared" si="30"/>
        <v>20.145600000000002</v>
      </c>
      <c r="BF10" s="59">
        <f t="shared" si="30"/>
        <v>15.587400000000001</v>
      </c>
      <c r="BG10" s="59">
        <f t="shared" si="30"/>
        <v>38.833100000000002</v>
      </c>
      <c r="BH10" s="59">
        <f t="shared" si="30"/>
        <v>29.996440608237251</v>
      </c>
      <c r="BI10" s="59">
        <f t="shared" si="30"/>
        <v>38.572614767520065</v>
      </c>
      <c r="BJ10" s="59">
        <f t="shared" si="30"/>
        <v>22.266899999999996</v>
      </c>
      <c r="BK10" s="59">
        <f t="shared" si="30"/>
        <v>16.5139</v>
      </c>
      <c r="BL10" s="59">
        <f t="shared" si="30"/>
        <v>17.357800000000005</v>
      </c>
      <c r="BM10" s="59">
        <f t="shared" si="30"/>
        <v>23.309699999999992</v>
      </c>
      <c r="BN10" s="59">
        <f t="shared" si="30"/>
        <v>22.841699999999999</v>
      </c>
      <c r="BO10" s="59">
        <f t="shared" ref="BO10:DZ10" si="31">+SUM(BO11:BO15)</f>
        <v>32.816400000000002</v>
      </c>
      <c r="BP10" s="59">
        <f t="shared" si="31"/>
        <v>26.008200000000002</v>
      </c>
      <c r="BQ10" s="59">
        <f t="shared" si="31"/>
        <v>26.403899999999997</v>
      </c>
      <c r="BR10" s="59">
        <f t="shared" si="31"/>
        <v>26.014599999999998</v>
      </c>
      <c r="BS10" s="59">
        <f t="shared" si="31"/>
        <v>28.737599999999997</v>
      </c>
      <c r="BT10" s="59">
        <f t="shared" si="31"/>
        <v>29.199900000000003</v>
      </c>
      <c r="BU10" s="59">
        <f t="shared" si="31"/>
        <v>28.265899999999998</v>
      </c>
      <c r="BV10" s="59">
        <f t="shared" si="31"/>
        <v>27.2317</v>
      </c>
      <c r="BW10" s="59">
        <f t="shared" si="31"/>
        <v>25.521899999999995</v>
      </c>
      <c r="BX10" s="59">
        <f t="shared" si="31"/>
        <v>13.3042</v>
      </c>
      <c r="BY10" s="59">
        <f t="shared" si="31"/>
        <v>35.817900000000002</v>
      </c>
      <c r="BZ10" s="59">
        <f t="shared" si="31"/>
        <v>14.828299999999999</v>
      </c>
      <c r="CA10" s="59">
        <f t="shared" si="31"/>
        <v>32.515000000000001</v>
      </c>
      <c r="CB10" s="59">
        <f t="shared" si="31"/>
        <v>26.825600000000001</v>
      </c>
      <c r="CC10" s="59">
        <f t="shared" si="31"/>
        <v>25.4908</v>
      </c>
      <c r="CD10" s="59">
        <f t="shared" si="31"/>
        <v>22.581799999999998</v>
      </c>
      <c r="CE10" s="59">
        <f t="shared" si="31"/>
        <v>35.664200000000001</v>
      </c>
      <c r="CF10" s="59">
        <f t="shared" si="31"/>
        <v>24.434100000000004</v>
      </c>
      <c r="CG10" s="59">
        <f t="shared" si="31"/>
        <v>28.549900000000001</v>
      </c>
      <c r="CH10" s="59">
        <f t="shared" si="31"/>
        <v>32.239699999999999</v>
      </c>
      <c r="CI10" s="59">
        <f t="shared" si="31"/>
        <v>37.413899999999998</v>
      </c>
      <c r="CJ10" s="59">
        <f t="shared" si="31"/>
        <v>39.591900000000003</v>
      </c>
      <c r="CK10" s="59">
        <f t="shared" si="31"/>
        <v>36.166199999999996</v>
      </c>
      <c r="CL10" s="59">
        <f t="shared" si="31"/>
        <v>59.938099999999999</v>
      </c>
      <c r="CM10" s="59">
        <f t="shared" si="31"/>
        <v>44.077399999999997</v>
      </c>
      <c r="CN10" s="59">
        <f t="shared" si="31"/>
        <v>51.834899999999998</v>
      </c>
      <c r="CO10" s="59">
        <f t="shared" si="31"/>
        <v>53.292000000000002</v>
      </c>
      <c r="CP10" s="59">
        <f t="shared" si="31"/>
        <v>47.972800000000007</v>
      </c>
      <c r="CQ10" s="59">
        <f t="shared" si="31"/>
        <v>50.283900000000003</v>
      </c>
      <c r="CR10" s="59">
        <f t="shared" si="31"/>
        <v>45.9268</v>
      </c>
      <c r="CS10" s="59">
        <f t="shared" si="31"/>
        <v>50.674700000000001</v>
      </c>
      <c r="CT10" s="59">
        <f t="shared" si="31"/>
        <v>60.490899999999996</v>
      </c>
      <c r="CU10" s="59">
        <f t="shared" si="31"/>
        <v>39.089299999999994</v>
      </c>
      <c r="CV10" s="59">
        <f t="shared" si="31"/>
        <v>78.493499999999997</v>
      </c>
      <c r="CW10" s="59">
        <f t="shared" si="31"/>
        <v>46.810399999999994</v>
      </c>
      <c r="CX10" s="59">
        <f t="shared" si="31"/>
        <v>43.845399999999998</v>
      </c>
      <c r="CY10" s="59">
        <f t="shared" si="31"/>
        <v>47.4071</v>
      </c>
      <c r="CZ10" s="59">
        <f t="shared" si="31"/>
        <v>61.774799999999999</v>
      </c>
      <c r="DA10" s="59">
        <f t="shared" si="31"/>
        <v>63.341500000000011</v>
      </c>
      <c r="DB10" s="59">
        <f t="shared" si="31"/>
        <v>55.495899999999999</v>
      </c>
      <c r="DC10" s="59">
        <f t="shared" si="31"/>
        <v>41.656500000000001</v>
      </c>
      <c r="DD10" s="59">
        <f t="shared" si="31"/>
        <v>72.763100000000009</v>
      </c>
      <c r="DE10" s="59">
        <f t="shared" si="31"/>
        <v>62.145999999999994</v>
      </c>
      <c r="DF10" s="59">
        <f t="shared" si="31"/>
        <v>54.483499999999992</v>
      </c>
      <c r="DG10" s="59">
        <f t="shared" si="31"/>
        <v>62.642241000000013</v>
      </c>
      <c r="DH10" s="59">
        <f t="shared" si="31"/>
        <v>41.761827000000004</v>
      </c>
      <c r="DI10" s="59">
        <f t="shared" si="31"/>
        <v>65.797500000000014</v>
      </c>
      <c r="DJ10" s="59">
        <f t="shared" si="31"/>
        <v>70.082599999999985</v>
      </c>
      <c r="DK10" s="59">
        <f t="shared" si="31"/>
        <v>85.316499999999991</v>
      </c>
      <c r="DL10" s="59">
        <f t="shared" si="31"/>
        <v>47.160099999999993</v>
      </c>
      <c r="DM10" s="59">
        <f t="shared" si="31"/>
        <v>74.800000000000011</v>
      </c>
      <c r="DN10" s="59">
        <f t="shared" si="31"/>
        <v>39.409799999999997</v>
      </c>
      <c r="DO10" s="59">
        <f t="shared" si="31"/>
        <v>56.369500000000002</v>
      </c>
      <c r="DP10" s="59">
        <f t="shared" si="31"/>
        <v>58.159199999999998</v>
      </c>
      <c r="DQ10" s="59">
        <f t="shared" si="31"/>
        <v>59.109000000000002</v>
      </c>
      <c r="DR10" s="59">
        <f t="shared" si="31"/>
        <v>46.591200000000001</v>
      </c>
      <c r="DS10" s="59">
        <f t="shared" si="31"/>
        <v>55.678099999999993</v>
      </c>
      <c r="DT10" s="59">
        <f t="shared" si="31"/>
        <v>56.784700000000001</v>
      </c>
      <c r="DU10" s="59">
        <f t="shared" si="31"/>
        <v>56.370899999999999</v>
      </c>
      <c r="DV10" s="59">
        <f t="shared" si="31"/>
        <v>55.262899999999995</v>
      </c>
      <c r="DW10" s="59">
        <f t="shared" si="31"/>
        <v>70.933000000000007</v>
      </c>
      <c r="DX10" s="59">
        <f t="shared" si="31"/>
        <v>49.840399999999995</v>
      </c>
      <c r="DY10" s="59">
        <f t="shared" si="31"/>
        <v>62.955300000000001</v>
      </c>
      <c r="DZ10" s="59">
        <f t="shared" si="31"/>
        <v>60.943299999999994</v>
      </c>
      <c r="EA10" s="59">
        <f t="shared" ref="EA10:GL10" si="32">+SUM(EA11:EA15)</f>
        <v>72.525700000000001</v>
      </c>
      <c r="EB10" s="59">
        <f t="shared" si="32"/>
        <v>54.743500000000012</v>
      </c>
      <c r="EC10" s="59">
        <f t="shared" si="32"/>
        <v>65.930500000000009</v>
      </c>
      <c r="ED10" s="59">
        <f t="shared" si="32"/>
        <v>56.783699999999996</v>
      </c>
      <c r="EE10" s="59">
        <f t="shared" si="32"/>
        <v>45.363100000000003</v>
      </c>
      <c r="EF10" s="59">
        <f t="shared" si="32"/>
        <v>68.311000000000007</v>
      </c>
      <c r="EG10" s="59">
        <f t="shared" si="32"/>
        <v>63.992099999999994</v>
      </c>
      <c r="EH10" s="59">
        <f t="shared" si="32"/>
        <v>88.756500000000003</v>
      </c>
      <c r="EI10" s="59">
        <f t="shared" si="32"/>
        <v>53.996599999999994</v>
      </c>
      <c r="EJ10" s="59">
        <f t="shared" si="32"/>
        <v>52.864699999999999</v>
      </c>
      <c r="EK10" s="59">
        <f t="shared" si="32"/>
        <v>50.377899999999997</v>
      </c>
      <c r="EL10" s="59">
        <f t="shared" si="32"/>
        <v>70.048699999999997</v>
      </c>
      <c r="EM10" s="59">
        <f t="shared" si="32"/>
        <v>47.171199999999999</v>
      </c>
      <c r="EN10" s="59">
        <f t="shared" si="32"/>
        <v>47.67</v>
      </c>
      <c r="EO10" s="59">
        <f t="shared" si="32"/>
        <v>79.829299999999989</v>
      </c>
      <c r="EP10" s="59">
        <f t="shared" si="32"/>
        <v>81.584700000000026</v>
      </c>
      <c r="EQ10" s="59">
        <f t="shared" si="32"/>
        <v>47.714699999999993</v>
      </c>
      <c r="ER10" s="59">
        <f t="shared" si="32"/>
        <v>47.572500000000005</v>
      </c>
      <c r="ES10" s="59">
        <f t="shared" si="32"/>
        <v>82.905000000000015</v>
      </c>
      <c r="ET10" s="59">
        <f t="shared" si="32"/>
        <v>46.921799999999998</v>
      </c>
      <c r="EU10" s="59">
        <f t="shared" si="32"/>
        <v>79.788899999999998</v>
      </c>
      <c r="EV10" s="59">
        <f t="shared" si="32"/>
        <v>55.875</v>
      </c>
      <c r="EW10" s="59">
        <f t="shared" si="32"/>
        <v>49.024799999999999</v>
      </c>
      <c r="EX10" s="59">
        <f t="shared" si="32"/>
        <v>42.823000000000008</v>
      </c>
      <c r="EY10" s="59">
        <f t="shared" si="32"/>
        <v>51.415200000000006</v>
      </c>
      <c r="EZ10" s="59">
        <f t="shared" si="32"/>
        <v>75.9696</v>
      </c>
      <c r="FA10" s="59">
        <f t="shared" si="32"/>
        <v>55.818300000000001</v>
      </c>
      <c r="FB10" s="59">
        <f t="shared" si="32"/>
        <v>51.031999999999996</v>
      </c>
      <c r="FC10" s="59">
        <f t="shared" si="32"/>
        <v>50.495600000000003</v>
      </c>
      <c r="FD10" s="59">
        <f t="shared" si="32"/>
        <v>72.993800000000007</v>
      </c>
      <c r="FE10" s="59">
        <f t="shared" si="32"/>
        <v>33.293900000000001</v>
      </c>
      <c r="FF10" s="59">
        <f t="shared" si="32"/>
        <v>48.648600000000002</v>
      </c>
      <c r="FG10" s="59">
        <f t="shared" si="32"/>
        <v>125.307</v>
      </c>
      <c r="FH10" s="59">
        <f t="shared" si="32"/>
        <v>58.298000000000009</v>
      </c>
      <c r="FI10" s="59">
        <f t="shared" si="32"/>
        <v>54.163800000000002</v>
      </c>
      <c r="FJ10" s="59">
        <f t="shared" si="32"/>
        <v>90.555300000000003</v>
      </c>
      <c r="FK10" s="59">
        <f t="shared" si="32"/>
        <v>48.628300000000003</v>
      </c>
      <c r="FL10" s="59">
        <f t="shared" si="32"/>
        <v>51.200299999999999</v>
      </c>
      <c r="FM10" s="59">
        <f t="shared" si="32"/>
        <v>96.170899999999989</v>
      </c>
      <c r="FN10" s="59">
        <f t="shared" si="32"/>
        <v>53.867900000000006</v>
      </c>
      <c r="FO10" s="59">
        <f t="shared" si="32"/>
        <v>58.991199999999999</v>
      </c>
      <c r="FP10" s="59">
        <f t="shared" si="32"/>
        <v>78.207199999999986</v>
      </c>
      <c r="FQ10" s="59">
        <f t="shared" si="32"/>
        <v>67.300799999999995</v>
      </c>
      <c r="FR10" s="59">
        <f t="shared" si="32"/>
        <v>61.224299999999999</v>
      </c>
      <c r="FS10" s="59">
        <f t="shared" si="32"/>
        <v>60.722900000000003</v>
      </c>
      <c r="FT10" s="59">
        <f t="shared" si="32"/>
        <v>54.592600000000004</v>
      </c>
      <c r="FU10" s="59">
        <f t="shared" si="32"/>
        <v>58.9392</v>
      </c>
      <c r="FV10" s="59">
        <f t="shared" si="32"/>
        <v>71.983599999999996</v>
      </c>
      <c r="FW10" s="59">
        <f t="shared" si="32"/>
        <v>56.090800000000002</v>
      </c>
      <c r="FX10" s="59">
        <f t="shared" si="32"/>
        <v>51.698900000000002</v>
      </c>
      <c r="FY10" s="59">
        <f t="shared" si="32"/>
        <v>121.767</v>
      </c>
      <c r="FZ10" s="59">
        <f t="shared" si="32"/>
        <v>62.086699999999993</v>
      </c>
      <c r="GA10" s="59">
        <f t="shared" si="32"/>
        <v>58.281400000000005</v>
      </c>
      <c r="GB10" s="59">
        <f t="shared" si="32"/>
        <v>105.24120000000002</v>
      </c>
      <c r="GC10" s="59">
        <f t="shared" si="32"/>
        <v>49.0946</v>
      </c>
      <c r="GD10" s="59">
        <f t="shared" si="32"/>
        <v>73.688199999999995</v>
      </c>
      <c r="GE10" s="59">
        <f t="shared" si="32"/>
        <v>61.177700000000002</v>
      </c>
      <c r="GF10" s="59">
        <f t="shared" si="32"/>
        <v>62.160600000000009</v>
      </c>
      <c r="GG10" s="59">
        <f t="shared" si="32"/>
        <v>89.40440000000001</v>
      </c>
      <c r="GH10" s="59">
        <f t="shared" si="32"/>
        <v>70.302800000000005</v>
      </c>
      <c r="GI10" s="59">
        <f t="shared" si="32"/>
        <v>60.060099999999998</v>
      </c>
      <c r="GJ10" s="59">
        <f t="shared" si="32"/>
        <v>60.017199999999995</v>
      </c>
      <c r="GK10" s="59">
        <f t="shared" si="32"/>
        <v>101.53139999999999</v>
      </c>
      <c r="GL10" s="59">
        <f t="shared" si="32"/>
        <v>61.607100000000003</v>
      </c>
      <c r="GM10" s="59">
        <f t="shared" ref="GM10:HH10" si="33">+SUM(GM11:GM15)</f>
        <v>82.297499999999999</v>
      </c>
      <c r="GN10" s="59">
        <f t="shared" si="33"/>
        <v>101.70569999999999</v>
      </c>
      <c r="GO10" s="59">
        <f t="shared" si="33"/>
        <v>61.827799999999996</v>
      </c>
      <c r="GP10" s="59">
        <f t="shared" si="33"/>
        <v>73.500500000000002</v>
      </c>
      <c r="GQ10" s="59">
        <f t="shared" si="33"/>
        <v>71.12860000000002</v>
      </c>
      <c r="GR10" s="59">
        <f t="shared" si="33"/>
        <v>88.692999999999998</v>
      </c>
      <c r="GS10" s="59">
        <f t="shared" si="33"/>
        <v>64.518500000000003</v>
      </c>
      <c r="GT10" s="59">
        <f t="shared" si="33"/>
        <v>56.602699999999999</v>
      </c>
      <c r="GU10" s="59">
        <f t="shared" si="33"/>
        <v>69.111400000000003</v>
      </c>
      <c r="GV10" s="59">
        <f t="shared" si="33"/>
        <v>64.518500000000003</v>
      </c>
      <c r="GW10" s="59">
        <f t="shared" si="33"/>
        <v>66.043999999999997</v>
      </c>
      <c r="GX10" s="59">
        <f t="shared" si="33"/>
        <v>63.3675</v>
      </c>
      <c r="GY10" s="59">
        <f t="shared" si="33"/>
        <v>62.685100000000006</v>
      </c>
      <c r="GZ10" s="59">
        <f t="shared" si="33"/>
        <v>50.225700000000003</v>
      </c>
      <c r="HA10" s="59">
        <f t="shared" si="33"/>
        <v>52.631599999999992</v>
      </c>
      <c r="HB10" s="59">
        <f t="shared" si="33"/>
        <v>48.863599999999998</v>
      </c>
      <c r="HC10" s="59">
        <f t="shared" si="33"/>
        <v>84.323300000000003</v>
      </c>
      <c r="HD10" s="59">
        <f t="shared" si="33"/>
        <v>57.970999999999997</v>
      </c>
      <c r="HE10" s="59">
        <f t="shared" si="33"/>
        <v>55.226499999999987</v>
      </c>
      <c r="HF10" s="59">
        <f t="shared" si="33"/>
        <v>59.267287999999994</v>
      </c>
      <c r="HG10" s="59">
        <f t="shared" si="33"/>
        <v>56.665594999999996</v>
      </c>
      <c r="HH10" s="59">
        <f t="shared" si="33"/>
        <v>57.544392000000002</v>
      </c>
      <c r="HI10" s="59">
        <f t="shared" ref="HI10:HO10" si="34">+SUM(HI11:HI15)</f>
        <v>75.969330999999983</v>
      </c>
      <c r="HJ10" s="59">
        <f t="shared" si="34"/>
        <v>67.727518999999987</v>
      </c>
      <c r="HK10" s="59">
        <f t="shared" si="34"/>
        <v>69.267875000000004</v>
      </c>
      <c r="HL10" s="59">
        <f t="shared" si="34"/>
        <v>70.252399999999994</v>
      </c>
      <c r="HM10" s="59">
        <f t="shared" si="34"/>
        <v>65.614099999999993</v>
      </c>
      <c r="HN10" s="59">
        <f t="shared" si="34"/>
        <v>65.60090000000001</v>
      </c>
      <c r="HO10" s="59">
        <f t="shared" si="34"/>
        <v>78.683399999999992</v>
      </c>
      <c r="HP10" s="59">
        <f t="shared" ref="HP10:HU10" si="35">+SUM(HP11:HP15)</f>
        <v>68.403500000000008</v>
      </c>
      <c r="HQ10" s="59">
        <f t="shared" si="35"/>
        <v>67.846599999999995</v>
      </c>
      <c r="HR10" s="59">
        <f t="shared" si="35"/>
        <v>58.024300000000004</v>
      </c>
      <c r="HS10" s="59">
        <f t="shared" si="35"/>
        <v>59.614499999999992</v>
      </c>
      <c r="HT10" s="59">
        <f t="shared" si="35"/>
        <v>66.868299999999991</v>
      </c>
      <c r="HU10" s="59">
        <f t="shared" si="35"/>
        <v>68.586500000000001</v>
      </c>
      <c r="HV10" s="59">
        <f t="shared" ref="HV10:IB10" si="36">+SUM(HV11:HV15)</f>
        <v>65.848438000000016</v>
      </c>
      <c r="HW10" s="59">
        <f t="shared" si="36"/>
        <v>47.762499999999996</v>
      </c>
      <c r="HX10" s="59">
        <f t="shared" si="36"/>
        <v>49.9619</v>
      </c>
      <c r="HY10" s="59">
        <f t="shared" si="36"/>
        <v>55.383200000000002</v>
      </c>
      <c r="HZ10" s="59">
        <f t="shared" si="36"/>
        <v>58.875500000000002</v>
      </c>
      <c r="IA10" s="59">
        <f t="shared" si="36"/>
        <v>64.991700000000009</v>
      </c>
      <c r="IB10" s="59">
        <f t="shared" si="36"/>
        <v>48.797300000000007</v>
      </c>
      <c r="IC10" s="59">
        <f t="shared" ref="IC10:IH10" si="37">+SUM(IC11:IC15)</f>
        <v>52.912799999999997</v>
      </c>
      <c r="ID10" s="59">
        <f t="shared" si="37"/>
        <v>53.452100000000002</v>
      </c>
      <c r="IE10" s="59">
        <f t="shared" si="37"/>
        <v>47.945099999999996</v>
      </c>
      <c r="IF10" s="59">
        <f t="shared" si="37"/>
        <v>48.238299999999995</v>
      </c>
      <c r="IG10" s="59">
        <f t="shared" si="37"/>
        <v>59.389500000000005</v>
      </c>
      <c r="IH10" s="59">
        <f t="shared" si="37"/>
        <v>57.551300000000005</v>
      </c>
      <c r="II10" s="59">
        <f t="shared" ref="II10:IN10" si="38">+SUM(II11:II15)</f>
        <v>56.124499999999998</v>
      </c>
      <c r="IJ10" s="59">
        <f t="shared" si="38"/>
        <v>62.032000000000004</v>
      </c>
      <c r="IK10" s="59">
        <f t="shared" si="38"/>
        <v>52.927300000000002</v>
      </c>
      <c r="IL10" s="59">
        <f t="shared" si="38"/>
        <v>68.256</v>
      </c>
      <c r="IM10" s="59">
        <f t="shared" si="38"/>
        <v>65.1648</v>
      </c>
      <c r="IN10" s="59">
        <f t="shared" si="38"/>
        <v>59.200600000000009</v>
      </c>
      <c r="IO10" s="59">
        <f t="shared" ref="IO10:IS10" si="39">+SUM(IO11:IO15)</f>
        <v>54.137900000000002</v>
      </c>
      <c r="IP10" s="59">
        <f t="shared" si="39"/>
        <v>49.198399999999992</v>
      </c>
      <c r="IQ10" s="59">
        <f t="shared" si="39"/>
        <v>50.852100000000007</v>
      </c>
      <c r="IR10" s="59">
        <f t="shared" si="39"/>
        <v>47.2849</v>
      </c>
      <c r="IS10" s="59">
        <f t="shared" si="39"/>
        <v>60.190300000000001</v>
      </c>
      <c r="IT10" s="59">
        <f t="shared" ref="IT10:IV10" si="40">+SUM(IT11:IT15)</f>
        <v>53.933843394860006</v>
      </c>
      <c r="IU10" s="59">
        <f t="shared" si="40"/>
        <v>46.569999999999993</v>
      </c>
      <c r="IV10" s="59">
        <f t="shared" si="40"/>
        <v>50.322999999999993</v>
      </c>
      <c r="IW10" s="59">
        <f t="shared" ref="IW10:IX10" si="41">+SUM(IW11:IW15)</f>
        <v>49.921500000000002</v>
      </c>
      <c r="IX10" s="59">
        <f t="shared" si="41"/>
        <v>60.251400000000004</v>
      </c>
      <c r="IY10" s="59">
        <f t="shared" ref="IY10:IZ10" si="42">+SUM(IY11:IY15)</f>
        <v>69.403500000000008</v>
      </c>
      <c r="IZ10" s="59">
        <f t="shared" si="42"/>
        <v>53.3812</v>
      </c>
      <c r="JA10" s="59">
        <f t="shared" ref="JA10:JB10" si="43">+SUM(JA11:JA15)</f>
        <v>51.085099999999997</v>
      </c>
      <c r="JB10" s="59">
        <f t="shared" si="43"/>
        <v>51.436600000000006</v>
      </c>
      <c r="JC10" s="59">
        <f t="shared" ref="JC10:JD10" si="44">+SUM(JC11:JC15)</f>
        <v>51.269199999999998</v>
      </c>
      <c r="JD10" s="59">
        <f t="shared" si="44"/>
        <v>49.399000000000001</v>
      </c>
    </row>
    <row r="11" spans="1:264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</row>
    <row r="12" spans="1:264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</row>
    <row r="13" spans="1:264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</row>
    <row r="14" spans="1:264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</row>
    <row r="15" spans="1:264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</row>
    <row r="16" spans="1:264" x14ac:dyDescent="0.25">
      <c r="A16" s="58" t="s">
        <v>90</v>
      </c>
      <c r="B16" s="59">
        <f>+B17</f>
        <v>110.05369999999999</v>
      </c>
      <c r="C16" s="59">
        <f t="shared" ref="C16:BN16" si="45">+C17</f>
        <v>3.6526000000000001</v>
      </c>
      <c r="D16" s="59">
        <f t="shared" si="45"/>
        <v>0.754</v>
      </c>
      <c r="E16" s="59">
        <f t="shared" si="45"/>
        <v>14.088700000000001</v>
      </c>
      <c r="F16" s="59">
        <f t="shared" si="45"/>
        <v>2.3935</v>
      </c>
      <c r="G16" s="59">
        <f t="shared" si="45"/>
        <v>11.3851</v>
      </c>
      <c r="H16" s="59">
        <f t="shared" si="45"/>
        <v>1.9609000000000001</v>
      </c>
      <c r="I16" s="59">
        <f t="shared" si="45"/>
        <v>1.4475</v>
      </c>
      <c r="J16" s="59">
        <f t="shared" si="45"/>
        <v>1.8043</v>
      </c>
      <c r="K16" s="59">
        <f t="shared" si="45"/>
        <v>-0.19980000000000001</v>
      </c>
      <c r="L16" s="59">
        <f t="shared" si="45"/>
        <v>1.6304000000000001</v>
      </c>
      <c r="M16" s="59">
        <f t="shared" si="45"/>
        <v>1.2362</v>
      </c>
      <c r="N16" s="59">
        <f t="shared" si="45"/>
        <v>0.41770000000000002</v>
      </c>
      <c r="O16" s="59">
        <f t="shared" si="45"/>
        <v>1.1140999999999999</v>
      </c>
      <c r="P16" s="59">
        <f t="shared" si="45"/>
        <v>1.3935999999999999</v>
      </c>
      <c r="Q16" s="59">
        <f t="shared" si="45"/>
        <v>2.0254000000000003</v>
      </c>
      <c r="R16" s="59">
        <f t="shared" si="45"/>
        <v>1.3542000000000001</v>
      </c>
      <c r="S16" s="59">
        <f t="shared" si="45"/>
        <v>0.41039999999999999</v>
      </c>
      <c r="T16" s="59">
        <f t="shared" si="45"/>
        <v>0.60450000000000004</v>
      </c>
      <c r="U16" s="59">
        <f t="shared" si="45"/>
        <v>0.15180000000000002</v>
      </c>
      <c r="V16" s="59">
        <f t="shared" si="45"/>
        <v>6.3500000000000001E-2</v>
      </c>
      <c r="W16" s="59">
        <f t="shared" si="45"/>
        <v>1.0135000000000001</v>
      </c>
      <c r="X16" s="59">
        <f t="shared" si="45"/>
        <v>0.32719999999999999</v>
      </c>
      <c r="Y16" s="59">
        <f t="shared" si="45"/>
        <v>0.68389999999999995</v>
      </c>
      <c r="Z16" s="59">
        <f t="shared" si="45"/>
        <v>1.9807000000000001</v>
      </c>
      <c r="AA16" s="59">
        <f t="shared" si="45"/>
        <v>3.2256999999999998</v>
      </c>
      <c r="AB16" s="59">
        <f t="shared" si="45"/>
        <v>2.3647</v>
      </c>
      <c r="AC16" s="59">
        <f t="shared" si="45"/>
        <v>0.56040000000000001</v>
      </c>
      <c r="AD16" s="59">
        <f t="shared" si="45"/>
        <v>0.68679999999999997</v>
      </c>
      <c r="AE16" s="59">
        <f t="shared" si="45"/>
        <v>6.9000000000000006E-2</v>
      </c>
      <c r="AF16" s="59">
        <f t="shared" si="45"/>
        <v>1.8100000000000002E-2</v>
      </c>
      <c r="AG16" s="59">
        <f t="shared" si="45"/>
        <v>1.26E-2</v>
      </c>
      <c r="AH16" s="59">
        <f t="shared" si="45"/>
        <v>0.99229999999999996</v>
      </c>
      <c r="AI16" s="59">
        <f t="shared" si="45"/>
        <v>1.3455999999999999</v>
      </c>
      <c r="AJ16" s="59">
        <f t="shared" si="45"/>
        <v>2.9463000000000004</v>
      </c>
      <c r="AK16" s="59">
        <f t="shared" si="45"/>
        <v>1.8697000000000001</v>
      </c>
      <c r="AL16" s="59">
        <f t="shared" si="45"/>
        <v>1.0608</v>
      </c>
      <c r="AM16" s="59">
        <f t="shared" si="45"/>
        <v>0.7208</v>
      </c>
      <c r="AN16" s="59">
        <f t="shared" si="45"/>
        <v>5.0136000000000003</v>
      </c>
      <c r="AO16" s="59">
        <f t="shared" si="45"/>
        <v>4.0384000000000002</v>
      </c>
      <c r="AP16" s="59">
        <f t="shared" si="45"/>
        <v>2.5105</v>
      </c>
      <c r="AQ16" s="59">
        <f t="shared" si="45"/>
        <v>0.17849999999999999</v>
      </c>
      <c r="AR16" s="59">
        <f t="shared" si="45"/>
        <v>1.0800000000000001E-2</v>
      </c>
      <c r="AS16" s="59">
        <f t="shared" si="45"/>
        <v>0.3009</v>
      </c>
      <c r="AT16" s="59">
        <f t="shared" si="45"/>
        <v>1.0131000000000001</v>
      </c>
      <c r="AU16" s="59">
        <f t="shared" si="45"/>
        <v>4.2831999999999999</v>
      </c>
      <c r="AV16" s="59">
        <f t="shared" si="45"/>
        <v>3.8319000000000001</v>
      </c>
      <c r="AW16" s="59">
        <f t="shared" si="45"/>
        <v>1.5425</v>
      </c>
      <c r="AX16" s="59">
        <f t="shared" si="45"/>
        <v>1.5911999999999999</v>
      </c>
      <c r="AY16" s="59">
        <f t="shared" si="45"/>
        <v>0.35170000000000001</v>
      </c>
      <c r="AZ16" s="59">
        <f t="shared" si="45"/>
        <v>1.0095000000000001</v>
      </c>
      <c r="BA16" s="59">
        <f t="shared" si="45"/>
        <v>0.97670000000000001</v>
      </c>
      <c r="BB16" s="59">
        <f t="shared" si="45"/>
        <v>6.3E-3</v>
      </c>
      <c r="BC16" s="59">
        <f t="shared" si="45"/>
        <v>0.64670000000000005</v>
      </c>
      <c r="BD16" s="59">
        <f t="shared" si="45"/>
        <v>0.70650000000000002</v>
      </c>
      <c r="BE16" s="59">
        <f t="shared" si="45"/>
        <v>0</v>
      </c>
      <c r="BF16" s="59">
        <f t="shared" si="45"/>
        <v>1.5335000000000001</v>
      </c>
      <c r="BG16" s="59">
        <f t="shared" si="45"/>
        <v>4.2831999999999999</v>
      </c>
      <c r="BH16" s="59">
        <f t="shared" si="45"/>
        <v>1.734</v>
      </c>
      <c r="BI16" s="59">
        <f t="shared" si="45"/>
        <v>1.734</v>
      </c>
      <c r="BJ16" s="59">
        <f t="shared" si="45"/>
        <v>0</v>
      </c>
      <c r="BK16" s="59">
        <f t="shared" si="45"/>
        <v>0.17460000000000001</v>
      </c>
      <c r="BL16" s="59">
        <f t="shared" si="45"/>
        <v>4.0000000000000002E-4</v>
      </c>
      <c r="BM16" s="59">
        <f t="shared" si="45"/>
        <v>0.72789999999999999</v>
      </c>
      <c r="BN16" s="59">
        <f t="shared" si="45"/>
        <v>-3.8600000000000002E-2</v>
      </c>
      <c r="BO16" s="59">
        <f t="shared" ref="BO16:DZ16" si="46">+BO17</f>
        <v>7.7000000000000002E-3</v>
      </c>
      <c r="BP16" s="59">
        <f t="shared" si="46"/>
        <v>0</v>
      </c>
      <c r="BQ16" s="59">
        <f t="shared" si="46"/>
        <v>0</v>
      </c>
      <c r="BR16" s="59">
        <f t="shared" si="46"/>
        <v>0</v>
      </c>
      <c r="BS16" s="59">
        <f t="shared" si="46"/>
        <v>0</v>
      </c>
      <c r="BT16" s="59">
        <f t="shared" si="46"/>
        <v>0</v>
      </c>
      <c r="BU16" s="59">
        <f t="shared" si="46"/>
        <v>25.368299999999998</v>
      </c>
      <c r="BV16" s="59">
        <f t="shared" si="46"/>
        <v>0</v>
      </c>
      <c r="BW16" s="59">
        <f t="shared" si="46"/>
        <v>0</v>
      </c>
      <c r="BX16" s="59">
        <f t="shared" si="46"/>
        <v>9.0722999999999985</v>
      </c>
      <c r="BY16" s="59">
        <f t="shared" si="46"/>
        <v>0</v>
      </c>
      <c r="BZ16" s="59">
        <f t="shared" si="46"/>
        <v>0.107</v>
      </c>
      <c r="CA16" s="59">
        <f t="shared" si="46"/>
        <v>0</v>
      </c>
      <c r="CB16" s="59">
        <f t="shared" si="46"/>
        <v>0</v>
      </c>
      <c r="CC16" s="59">
        <f t="shared" si="46"/>
        <v>0</v>
      </c>
      <c r="CD16" s="59">
        <f t="shared" si="46"/>
        <v>0</v>
      </c>
      <c r="CE16" s="59">
        <f t="shared" si="46"/>
        <v>0</v>
      </c>
      <c r="CF16" s="59">
        <f t="shared" si="46"/>
        <v>0</v>
      </c>
      <c r="CG16" s="59">
        <f t="shared" si="46"/>
        <v>0</v>
      </c>
      <c r="CH16" s="59">
        <f t="shared" si="46"/>
        <v>0</v>
      </c>
      <c r="CI16" s="59">
        <f t="shared" si="46"/>
        <v>0</v>
      </c>
      <c r="CJ16" s="59">
        <f t="shared" si="46"/>
        <v>0</v>
      </c>
      <c r="CK16" s="59">
        <f t="shared" si="46"/>
        <v>2.3226999999999998</v>
      </c>
      <c r="CL16" s="59">
        <f t="shared" si="46"/>
        <v>9.6092000000000013</v>
      </c>
      <c r="CM16" s="59">
        <f t="shared" si="46"/>
        <v>0</v>
      </c>
      <c r="CN16" s="59">
        <f t="shared" si="46"/>
        <v>0</v>
      </c>
      <c r="CO16" s="59">
        <f t="shared" si="46"/>
        <v>0</v>
      </c>
      <c r="CP16" s="59">
        <f t="shared" si="46"/>
        <v>0</v>
      </c>
      <c r="CQ16" s="59">
        <f t="shared" si="46"/>
        <v>0</v>
      </c>
      <c r="CR16" s="59">
        <f t="shared" si="46"/>
        <v>0</v>
      </c>
      <c r="CS16" s="59">
        <f t="shared" si="46"/>
        <v>0</v>
      </c>
      <c r="CT16" s="59">
        <f t="shared" si="46"/>
        <v>0</v>
      </c>
      <c r="CU16" s="59">
        <f t="shared" si="46"/>
        <v>0</v>
      </c>
      <c r="CV16" s="59">
        <f t="shared" si="46"/>
        <v>0</v>
      </c>
      <c r="CW16" s="59">
        <f t="shared" si="46"/>
        <v>0</v>
      </c>
      <c r="CX16" s="59">
        <f t="shared" si="46"/>
        <v>0</v>
      </c>
      <c r="CY16" s="59">
        <f t="shared" si="46"/>
        <v>0</v>
      </c>
      <c r="CZ16" s="59">
        <f t="shared" si="46"/>
        <v>0</v>
      </c>
      <c r="DA16" s="59">
        <f t="shared" si="46"/>
        <v>0</v>
      </c>
      <c r="DB16" s="59">
        <f t="shared" si="46"/>
        <v>0</v>
      </c>
      <c r="DC16" s="59">
        <f t="shared" si="46"/>
        <v>0</v>
      </c>
      <c r="DD16" s="59">
        <f t="shared" si="46"/>
        <v>0</v>
      </c>
      <c r="DE16" s="59">
        <f t="shared" si="46"/>
        <v>0</v>
      </c>
      <c r="DF16" s="59">
        <f t="shared" si="46"/>
        <v>0</v>
      </c>
      <c r="DG16" s="59">
        <f t="shared" si="46"/>
        <v>0</v>
      </c>
      <c r="DH16" s="59">
        <f t="shared" si="46"/>
        <v>0</v>
      </c>
      <c r="DI16" s="59">
        <f t="shared" si="46"/>
        <v>54.57</v>
      </c>
      <c r="DJ16" s="59">
        <f t="shared" si="46"/>
        <v>29.8507</v>
      </c>
      <c r="DK16" s="59">
        <f t="shared" si="46"/>
        <v>1.4890000000000001</v>
      </c>
      <c r="DL16" s="59">
        <f t="shared" si="46"/>
        <v>0</v>
      </c>
      <c r="DM16" s="59">
        <f t="shared" si="46"/>
        <v>1.83E-2</v>
      </c>
      <c r="DN16" s="59">
        <f t="shared" si="46"/>
        <v>9.1299999999999992E-2</v>
      </c>
      <c r="DO16" s="59">
        <f t="shared" si="46"/>
        <v>12.1066</v>
      </c>
      <c r="DP16" s="59">
        <f t="shared" si="46"/>
        <v>1.1559000000000001</v>
      </c>
      <c r="DQ16" s="59">
        <f t="shared" si="46"/>
        <v>0.31840000000000002</v>
      </c>
      <c r="DR16" s="59">
        <f t="shared" si="46"/>
        <v>9.3013999999999992</v>
      </c>
      <c r="DS16" s="59">
        <f t="shared" si="46"/>
        <v>12.2591</v>
      </c>
      <c r="DT16" s="59">
        <f t="shared" si="46"/>
        <v>19.203299999999999</v>
      </c>
      <c r="DU16" s="59">
        <f t="shared" si="46"/>
        <v>4.4589999999999996</v>
      </c>
      <c r="DV16" s="59">
        <f t="shared" si="46"/>
        <v>0</v>
      </c>
      <c r="DW16" s="59">
        <f t="shared" si="46"/>
        <v>11.4559</v>
      </c>
      <c r="DX16" s="59">
        <f t="shared" si="46"/>
        <v>12.919900000000002</v>
      </c>
      <c r="DY16" s="59">
        <f t="shared" si="46"/>
        <v>6.5404999999999998</v>
      </c>
      <c r="DZ16" s="59">
        <f t="shared" si="46"/>
        <v>7.7696999999999994</v>
      </c>
      <c r="EA16" s="59">
        <f t="shared" ref="EA16:GL16" si="47">+EA17</f>
        <v>1.0310999999999999</v>
      </c>
      <c r="EB16" s="59">
        <f t="shared" si="47"/>
        <v>0</v>
      </c>
      <c r="EC16" s="59">
        <f t="shared" si="47"/>
        <v>0</v>
      </c>
      <c r="ED16" s="59">
        <f t="shared" si="47"/>
        <v>0</v>
      </c>
      <c r="EE16" s="59">
        <f t="shared" si="47"/>
        <v>0</v>
      </c>
      <c r="EF16" s="59">
        <f t="shared" si="47"/>
        <v>0.80820000000000003</v>
      </c>
      <c r="EG16" s="59">
        <f t="shared" si="47"/>
        <v>0.23169999999999999</v>
      </c>
      <c r="EH16" s="59">
        <f t="shared" si="47"/>
        <v>9.5400000000000013E-2</v>
      </c>
      <c r="EI16" s="59">
        <f t="shared" si="47"/>
        <v>1.7147999999999999</v>
      </c>
      <c r="EJ16" s="59">
        <f t="shared" si="47"/>
        <v>0.3876</v>
      </c>
      <c r="EK16" s="59">
        <f t="shared" si="47"/>
        <v>6.54E-2</v>
      </c>
      <c r="EL16" s="59">
        <f t="shared" si="47"/>
        <v>0</v>
      </c>
      <c r="EM16" s="59">
        <f t="shared" si="47"/>
        <v>0</v>
      </c>
      <c r="EN16" s="59">
        <f t="shared" si="47"/>
        <v>0</v>
      </c>
      <c r="EO16" s="59">
        <f t="shared" si="47"/>
        <v>0</v>
      </c>
      <c r="EP16" s="59">
        <f t="shared" si="47"/>
        <v>3.5200000000000002E-2</v>
      </c>
      <c r="EQ16" s="59">
        <f t="shared" si="47"/>
        <v>11.055</v>
      </c>
      <c r="ER16" s="59">
        <f t="shared" si="47"/>
        <v>0</v>
      </c>
      <c r="ES16" s="59">
        <f t="shared" si="47"/>
        <v>0</v>
      </c>
      <c r="ET16" s="59">
        <f t="shared" si="47"/>
        <v>0</v>
      </c>
      <c r="EU16" s="59">
        <f t="shared" si="47"/>
        <v>0</v>
      </c>
      <c r="EV16" s="59">
        <f t="shared" si="47"/>
        <v>0</v>
      </c>
      <c r="EW16" s="59">
        <f t="shared" si="47"/>
        <v>0</v>
      </c>
      <c r="EX16" s="59">
        <f t="shared" si="47"/>
        <v>0</v>
      </c>
      <c r="EY16" s="59">
        <f t="shared" si="47"/>
        <v>0</v>
      </c>
      <c r="EZ16" s="59">
        <f t="shared" si="47"/>
        <v>0</v>
      </c>
      <c r="FA16" s="59">
        <f t="shared" si="47"/>
        <v>0</v>
      </c>
      <c r="FB16" s="59">
        <f t="shared" si="47"/>
        <v>0</v>
      </c>
      <c r="FC16" s="59">
        <f t="shared" si="47"/>
        <v>0</v>
      </c>
      <c r="FD16" s="59">
        <f t="shared" si="47"/>
        <v>0</v>
      </c>
      <c r="FE16" s="59">
        <f t="shared" si="47"/>
        <v>0</v>
      </c>
      <c r="FF16" s="59">
        <f t="shared" si="47"/>
        <v>0</v>
      </c>
      <c r="FG16" s="59">
        <f t="shared" si="47"/>
        <v>0</v>
      </c>
      <c r="FH16" s="59">
        <f t="shared" si="47"/>
        <v>0</v>
      </c>
      <c r="FI16" s="59">
        <f t="shared" si="47"/>
        <v>0</v>
      </c>
      <c r="FJ16" s="59">
        <f t="shared" si="47"/>
        <v>0</v>
      </c>
      <c r="FK16" s="59">
        <f t="shared" si="47"/>
        <v>0</v>
      </c>
      <c r="FL16" s="59">
        <f t="shared" si="47"/>
        <v>0</v>
      </c>
      <c r="FM16" s="59">
        <f t="shared" si="47"/>
        <v>0</v>
      </c>
      <c r="FN16" s="59">
        <f t="shared" si="47"/>
        <v>10.580500000000001</v>
      </c>
      <c r="FO16" s="59">
        <f t="shared" si="47"/>
        <v>0</v>
      </c>
      <c r="FP16" s="59">
        <f t="shared" si="47"/>
        <v>3.6623999999999999</v>
      </c>
      <c r="FQ16" s="59">
        <f t="shared" si="47"/>
        <v>3.7071000000000001</v>
      </c>
      <c r="FR16" s="59">
        <f t="shared" si="47"/>
        <v>0</v>
      </c>
      <c r="FS16" s="59">
        <f t="shared" si="47"/>
        <v>0</v>
      </c>
      <c r="FT16" s="59">
        <f t="shared" si="47"/>
        <v>0</v>
      </c>
      <c r="FU16" s="59">
        <f t="shared" si="47"/>
        <v>0</v>
      </c>
      <c r="FV16" s="59">
        <f t="shared" si="47"/>
        <v>0</v>
      </c>
      <c r="FW16" s="59">
        <f t="shared" si="47"/>
        <v>0</v>
      </c>
      <c r="FX16" s="59">
        <f t="shared" si="47"/>
        <v>0</v>
      </c>
      <c r="FY16" s="59">
        <f t="shared" si="47"/>
        <v>0</v>
      </c>
      <c r="FZ16" s="59">
        <f t="shared" si="47"/>
        <v>0</v>
      </c>
      <c r="GA16" s="59">
        <f t="shared" si="47"/>
        <v>16.340299999999999</v>
      </c>
      <c r="GB16" s="59">
        <f t="shared" si="47"/>
        <v>3.423</v>
      </c>
      <c r="GC16" s="59">
        <f t="shared" si="47"/>
        <v>16.1234</v>
      </c>
      <c r="GD16" s="59">
        <f t="shared" si="47"/>
        <v>0</v>
      </c>
      <c r="GE16" s="59">
        <f t="shared" si="47"/>
        <v>1.9750000000000001</v>
      </c>
      <c r="GF16" s="59">
        <f t="shared" si="47"/>
        <v>0</v>
      </c>
      <c r="GG16" s="59">
        <f t="shared" si="47"/>
        <v>0</v>
      </c>
      <c r="GH16" s="59">
        <f t="shared" si="47"/>
        <v>1.7129000000000001</v>
      </c>
      <c r="GI16" s="59">
        <f t="shared" si="47"/>
        <v>0</v>
      </c>
      <c r="GJ16" s="59">
        <f t="shared" si="47"/>
        <v>0</v>
      </c>
      <c r="GK16" s="59">
        <f t="shared" si="47"/>
        <v>0</v>
      </c>
      <c r="GL16" s="59">
        <f t="shared" si="47"/>
        <v>0</v>
      </c>
      <c r="GM16" s="59">
        <f t="shared" ref="GM16:JD16" si="48">+GM17</f>
        <v>4.5940000000000003</v>
      </c>
      <c r="GN16" s="59">
        <f t="shared" si="48"/>
        <v>3.8193999999999999</v>
      </c>
      <c r="GO16" s="59">
        <f t="shared" si="48"/>
        <v>24.860799999999998</v>
      </c>
      <c r="GP16" s="59">
        <f t="shared" si="48"/>
        <v>9.0388999999999999</v>
      </c>
      <c r="GQ16" s="59">
        <f t="shared" si="48"/>
        <v>22.555499999999999</v>
      </c>
      <c r="GR16" s="59">
        <f t="shared" si="48"/>
        <v>18.860900000000001</v>
      </c>
      <c r="GS16" s="59">
        <f t="shared" si="48"/>
        <v>18.048299999999998</v>
      </c>
      <c r="GT16" s="59">
        <f t="shared" si="48"/>
        <v>6.9336000000000002</v>
      </c>
      <c r="GU16" s="59">
        <f t="shared" si="48"/>
        <v>26.166599999999999</v>
      </c>
      <c r="GV16" s="59">
        <f t="shared" si="48"/>
        <v>18.048299999999998</v>
      </c>
      <c r="GW16" s="59">
        <f t="shared" si="48"/>
        <v>7.4971000000000005</v>
      </c>
      <c r="GX16" s="59">
        <f t="shared" si="48"/>
        <v>52.921599999999998</v>
      </c>
      <c r="GY16" s="59">
        <f t="shared" si="48"/>
        <v>1.7252000000000001</v>
      </c>
      <c r="GZ16" s="59">
        <f t="shared" si="48"/>
        <v>8.7959999999999994</v>
      </c>
      <c r="HA16" s="59">
        <f t="shared" si="48"/>
        <v>2.3404000000000003</v>
      </c>
      <c r="HB16" s="59">
        <f t="shared" si="48"/>
        <v>54.985800000000005</v>
      </c>
      <c r="HC16" s="59">
        <f t="shared" si="48"/>
        <v>11.3986</v>
      </c>
      <c r="HD16" s="59">
        <f t="shared" si="48"/>
        <v>14.0519</v>
      </c>
      <c r="HE16" s="59">
        <f t="shared" si="48"/>
        <v>25.717400000000001</v>
      </c>
      <c r="HF16" s="59">
        <f t="shared" si="48"/>
        <v>12.020710000000001</v>
      </c>
      <c r="HG16" s="59">
        <f t="shared" si="48"/>
        <v>14.326627200000001</v>
      </c>
      <c r="HH16" s="59">
        <f t="shared" si="48"/>
        <v>8.749447</v>
      </c>
      <c r="HI16" s="59">
        <f t="shared" si="48"/>
        <v>4.8382449999999997</v>
      </c>
      <c r="HJ16" s="59">
        <f t="shared" si="48"/>
        <v>13.214817999999999</v>
      </c>
      <c r="HK16" s="59">
        <f t="shared" si="48"/>
        <v>5.4885219999999997</v>
      </c>
      <c r="HL16" s="59">
        <f t="shared" si="48"/>
        <v>3.4914000000000001</v>
      </c>
      <c r="HM16" s="59">
        <f t="shared" si="48"/>
        <v>7.3006000000000002</v>
      </c>
      <c r="HN16" s="59">
        <f t="shared" si="48"/>
        <v>17.214500000000001</v>
      </c>
      <c r="HO16" s="59">
        <f t="shared" si="48"/>
        <v>3.6381999999999999</v>
      </c>
      <c r="HP16" s="59">
        <f t="shared" si="48"/>
        <v>0.50560000000000005</v>
      </c>
      <c r="HQ16" s="59">
        <f t="shared" si="48"/>
        <v>0</v>
      </c>
      <c r="HR16" s="59">
        <f t="shared" si="48"/>
        <v>0.46970000000000001</v>
      </c>
      <c r="HS16" s="59">
        <f t="shared" si="48"/>
        <v>1.2312000000000001</v>
      </c>
      <c r="HT16" s="59">
        <f t="shared" si="48"/>
        <v>6.5013999999999994</v>
      </c>
      <c r="HU16" s="59">
        <f t="shared" si="48"/>
        <v>0.2351</v>
      </c>
      <c r="HV16" s="59">
        <f t="shared" si="48"/>
        <v>0.61120000000000008</v>
      </c>
      <c r="HW16" s="59">
        <f t="shared" si="48"/>
        <v>0</v>
      </c>
      <c r="HX16" s="59">
        <f t="shared" si="48"/>
        <v>1.5342</v>
      </c>
      <c r="HY16" s="59">
        <f t="shared" si="48"/>
        <v>1.1982999999999999</v>
      </c>
      <c r="HZ16" s="59">
        <f t="shared" si="48"/>
        <v>1.5834000000000001</v>
      </c>
      <c r="IA16" s="59">
        <f t="shared" si="48"/>
        <v>0.89500000000000002</v>
      </c>
      <c r="IB16" s="59">
        <f t="shared" si="48"/>
        <v>0</v>
      </c>
      <c r="IC16" s="59">
        <f t="shared" si="48"/>
        <v>0.45469999999999999</v>
      </c>
      <c r="ID16" s="59">
        <f t="shared" si="48"/>
        <v>2.3168000000000002</v>
      </c>
      <c r="IE16" s="59">
        <f t="shared" si="48"/>
        <v>1.2634000000000001</v>
      </c>
      <c r="IF16" s="59">
        <f t="shared" si="48"/>
        <v>0</v>
      </c>
      <c r="IG16" s="59">
        <f t="shared" si="48"/>
        <v>0.96599999999999997</v>
      </c>
      <c r="IH16" s="59">
        <f t="shared" si="48"/>
        <v>0</v>
      </c>
      <c r="II16" s="59">
        <f t="shared" si="48"/>
        <v>1.4002999999999999</v>
      </c>
      <c r="IJ16" s="59">
        <f t="shared" si="48"/>
        <v>9.4227999999999987</v>
      </c>
      <c r="IK16" s="59">
        <f t="shared" si="48"/>
        <v>1.1984000000000001</v>
      </c>
      <c r="IL16" s="59">
        <f t="shared" si="48"/>
        <v>1.1789000000000001</v>
      </c>
      <c r="IM16" s="59">
        <f t="shared" si="48"/>
        <v>1.3437999999999999</v>
      </c>
      <c r="IN16" s="59">
        <f t="shared" si="48"/>
        <v>1.6151</v>
      </c>
      <c r="IO16" s="59">
        <f t="shared" si="48"/>
        <v>2.3319999999999999</v>
      </c>
      <c r="IP16" s="59">
        <f t="shared" si="48"/>
        <v>2.8664000000000001</v>
      </c>
      <c r="IQ16" s="59">
        <f t="shared" si="48"/>
        <v>0.23780000000000001</v>
      </c>
      <c r="IR16" s="59">
        <f t="shared" si="48"/>
        <v>5.8914</v>
      </c>
      <c r="IS16" s="59">
        <f t="shared" si="48"/>
        <v>0.86420000000000008</v>
      </c>
      <c r="IT16" s="59">
        <f t="shared" si="48"/>
        <v>1.6147349999999998</v>
      </c>
      <c r="IU16" s="59">
        <f t="shared" si="48"/>
        <v>1.0672000000000001</v>
      </c>
      <c r="IV16" s="59">
        <f t="shared" si="48"/>
        <v>1.2355</v>
      </c>
      <c r="IW16" s="59">
        <f t="shared" si="48"/>
        <v>1.1262000000000001</v>
      </c>
      <c r="IX16" s="59">
        <f t="shared" si="48"/>
        <v>0</v>
      </c>
      <c r="IY16" s="59">
        <f t="shared" si="48"/>
        <v>0</v>
      </c>
      <c r="IZ16" s="59">
        <f t="shared" si="48"/>
        <v>0</v>
      </c>
      <c r="JA16" s="59">
        <f t="shared" si="48"/>
        <v>0</v>
      </c>
      <c r="JB16" s="59">
        <f t="shared" si="48"/>
        <v>0</v>
      </c>
      <c r="JC16" s="59">
        <f t="shared" si="48"/>
        <v>0</v>
      </c>
      <c r="JD16" s="59">
        <f t="shared" si="48"/>
        <v>0</v>
      </c>
    </row>
    <row r="17" spans="1:264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</row>
    <row r="18" spans="1:264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</row>
    <row r="19" spans="1:264" ht="15.75" thickBot="1" x14ac:dyDescent="0.3">
      <c r="A19" s="27" t="s">
        <v>93</v>
      </c>
      <c r="B19" s="27">
        <f>+B5-B9</f>
        <v>-5.9470999999999776</v>
      </c>
      <c r="C19" s="27">
        <f t="shared" ref="C19:BN19" si="49">+C5-C9</f>
        <v>-5.5452999999999992</v>
      </c>
      <c r="D19" s="27">
        <f t="shared" si="49"/>
        <v>9.6075999999999979</v>
      </c>
      <c r="E19" s="27">
        <f t="shared" si="49"/>
        <v>1.8587999999999933</v>
      </c>
      <c r="F19" s="27">
        <f t="shared" si="49"/>
        <v>-1.2099999999999991</v>
      </c>
      <c r="G19" s="27">
        <f t="shared" si="49"/>
        <v>-7.1045000000000016</v>
      </c>
      <c r="H19" s="27">
        <f t="shared" si="49"/>
        <v>3.2538000000000054</v>
      </c>
      <c r="I19" s="27">
        <f t="shared" si="49"/>
        <v>-1.9935999999999972</v>
      </c>
      <c r="J19" s="27">
        <f t="shared" si="49"/>
        <v>1.3394999999999975</v>
      </c>
      <c r="K19" s="27">
        <f t="shared" si="49"/>
        <v>10.249699999999997</v>
      </c>
      <c r="L19" s="27">
        <f t="shared" si="49"/>
        <v>2.8795999999999982</v>
      </c>
      <c r="M19" s="27">
        <f t="shared" si="49"/>
        <v>0.80279999999999774</v>
      </c>
      <c r="N19" s="27">
        <f t="shared" si="49"/>
        <v>-1.4137000000000004</v>
      </c>
      <c r="O19" s="27">
        <f t="shared" si="49"/>
        <v>2.2819000000000003</v>
      </c>
      <c r="P19" s="27">
        <f t="shared" si="49"/>
        <v>-5.616500000000002</v>
      </c>
      <c r="Q19" s="27">
        <f t="shared" si="49"/>
        <v>-5.4552000000000014</v>
      </c>
      <c r="R19" s="27">
        <f t="shared" si="49"/>
        <v>1.7381999999999973</v>
      </c>
      <c r="S19" s="27">
        <f t="shared" si="49"/>
        <v>-4.3859000000000048</v>
      </c>
      <c r="T19" s="27">
        <f t="shared" si="49"/>
        <v>1.1652999999999984</v>
      </c>
      <c r="U19" s="27">
        <f t="shared" si="49"/>
        <v>2.5450999999999961</v>
      </c>
      <c r="V19" s="27">
        <f t="shared" si="49"/>
        <v>2.0227000000000022</v>
      </c>
      <c r="W19" s="27">
        <f t="shared" si="49"/>
        <v>3.4675999999999991</v>
      </c>
      <c r="X19" s="27">
        <f t="shared" si="49"/>
        <v>5.8608999999999938</v>
      </c>
      <c r="Y19" s="27">
        <f t="shared" si="49"/>
        <v>5.8288999999999973</v>
      </c>
      <c r="Z19" s="27">
        <f t="shared" si="49"/>
        <v>12.068899999999999</v>
      </c>
      <c r="AA19" s="27">
        <f t="shared" si="49"/>
        <v>-1.4451000000000001</v>
      </c>
      <c r="AB19" s="27">
        <f t="shared" si="49"/>
        <v>1.003700000000002</v>
      </c>
      <c r="AC19" s="27">
        <f t="shared" si="49"/>
        <v>7.7344000000000008</v>
      </c>
      <c r="AD19" s="27">
        <f t="shared" si="49"/>
        <v>2.6957999999999984</v>
      </c>
      <c r="AE19" s="27">
        <f t="shared" si="49"/>
        <v>2.2779999999999987</v>
      </c>
      <c r="AF19" s="27">
        <f t="shared" si="49"/>
        <v>1.1970000000000063</v>
      </c>
      <c r="AG19" s="27">
        <f t="shared" si="49"/>
        <v>-1.5267999999999979</v>
      </c>
      <c r="AH19" s="27">
        <f t="shared" si="49"/>
        <v>-2.0528999999999975</v>
      </c>
      <c r="AI19" s="27">
        <f t="shared" si="49"/>
        <v>8.9777999999999984</v>
      </c>
      <c r="AJ19" s="27">
        <f t="shared" si="49"/>
        <v>0.29629999999999868</v>
      </c>
      <c r="AK19" s="27">
        <f t="shared" si="49"/>
        <v>-2.5915000000000035</v>
      </c>
      <c r="AL19" s="27">
        <f t="shared" si="49"/>
        <v>6.3769999999999936</v>
      </c>
      <c r="AM19" s="27">
        <f t="shared" si="49"/>
        <v>1.1397999999999993</v>
      </c>
      <c r="AN19" s="27">
        <f t="shared" si="49"/>
        <v>-1.3622999999999976</v>
      </c>
      <c r="AO19" s="27">
        <f t="shared" si="49"/>
        <v>-1.3338000000000036</v>
      </c>
      <c r="AP19" s="27">
        <f t="shared" si="49"/>
        <v>0.92269999999999719</v>
      </c>
      <c r="AQ19" s="27">
        <f t="shared" si="49"/>
        <v>4.8457000000000043</v>
      </c>
      <c r="AR19" s="27">
        <f t="shared" si="49"/>
        <v>1.6710999999999956</v>
      </c>
      <c r="AS19" s="27">
        <f t="shared" si="49"/>
        <v>2.5061999999999998</v>
      </c>
      <c r="AT19" s="27">
        <f t="shared" si="49"/>
        <v>1.9206999999999947</v>
      </c>
      <c r="AU19" s="27">
        <f t="shared" si="49"/>
        <v>20.066099999999999</v>
      </c>
      <c r="AV19" s="27">
        <f t="shared" si="49"/>
        <v>0.75779999999999781</v>
      </c>
      <c r="AW19" s="27">
        <f t="shared" si="49"/>
        <v>2.9685000000000059</v>
      </c>
      <c r="AX19" s="27">
        <f t="shared" si="49"/>
        <v>-2.4596</v>
      </c>
      <c r="AY19" s="27">
        <f t="shared" si="49"/>
        <v>-5.0884999999999998</v>
      </c>
      <c r="AZ19" s="27">
        <f t="shared" si="49"/>
        <v>-5.785499999999999</v>
      </c>
      <c r="BA19" s="27">
        <f t="shared" si="49"/>
        <v>22.570600000000006</v>
      </c>
      <c r="BB19" s="27">
        <f t="shared" si="49"/>
        <v>-5.8569999999999958</v>
      </c>
      <c r="BC19" s="27">
        <f t="shared" si="49"/>
        <v>-0.60280000000000555</v>
      </c>
      <c r="BD19" s="27">
        <f t="shared" si="49"/>
        <v>-0.99000000000000021</v>
      </c>
      <c r="BE19" s="27">
        <f t="shared" si="49"/>
        <v>1.4269999999999996</v>
      </c>
      <c r="BF19" s="27">
        <f t="shared" si="49"/>
        <v>4.4762000000000022</v>
      </c>
      <c r="BG19" s="27">
        <f t="shared" si="49"/>
        <v>20.066099999999999</v>
      </c>
      <c r="BH19" s="27">
        <f t="shared" si="49"/>
        <v>10.112570222506243</v>
      </c>
      <c r="BI19" s="27">
        <f t="shared" si="49"/>
        <v>1.6828519860061171</v>
      </c>
      <c r="BJ19" s="27">
        <f t="shared" si="49"/>
        <v>-0.70879999999999832</v>
      </c>
      <c r="BK19" s="27">
        <f t="shared" si="49"/>
        <v>2.2997999999999994</v>
      </c>
      <c r="BL19" s="27">
        <f t="shared" si="49"/>
        <v>0.9361999999999977</v>
      </c>
      <c r="BM19" s="27">
        <f t="shared" si="49"/>
        <v>17.698800000000009</v>
      </c>
      <c r="BN19" s="27">
        <f t="shared" si="49"/>
        <v>7.8680999999999983</v>
      </c>
      <c r="BO19" s="27">
        <f t="shared" ref="BO19:DZ19" si="50">+BO5-BO9</f>
        <v>-4.424199999999999</v>
      </c>
      <c r="BP19" s="27">
        <f t="shared" si="50"/>
        <v>-6.6839000000000031</v>
      </c>
      <c r="BQ19" s="27">
        <f t="shared" si="50"/>
        <v>-3.9711999999999996</v>
      </c>
      <c r="BR19" s="27">
        <f t="shared" si="50"/>
        <v>0.13370000000000104</v>
      </c>
      <c r="BS19" s="27">
        <f t="shared" si="50"/>
        <v>19.732300000000006</v>
      </c>
      <c r="BT19" s="27">
        <f t="shared" si="50"/>
        <v>-3.1811000000000043</v>
      </c>
      <c r="BU19" s="27">
        <f t="shared" si="50"/>
        <v>-20.655999999999995</v>
      </c>
      <c r="BV19" s="27">
        <f t="shared" si="50"/>
        <v>-2.8948999999999998</v>
      </c>
      <c r="BW19" s="27">
        <f t="shared" si="50"/>
        <v>-5.4541999999999966</v>
      </c>
      <c r="BX19" s="27">
        <f t="shared" si="50"/>
        <v>-4.4792000000000005</v>
      </c>
      <c r="BY19" s="27">
        <f t="shared" si="50"/>
        <v>22.396899999999995</v>
      </c>
      <c r="BZ19" s="27">
        <f t="shared" si="50"/>
        <v>4.086700000000004</v>
      </c>
      <c r="CA19" s="27">
        <f t="shared" si="50"/>
        <v>-1.6075000000000017</v>
      </c>
      <c r="CB19" s="27">
        <f t="shared" si="50"/>
        <v>-3.1731000000000016</v>
      </c>
      <c r="CC19" s="27">
        <f t="shared" si="50"/>
        <v>-3.4996000000000009</v>
      </c>
      <c r="CD19" s="27">
        <f t="shared" si="50"/>
        <v>3.3209000000000017</v>
      </c>
      <c r="CE19" s="27">
        <f t="shared" si="50"/>
        <v>11.1065</v>
      </c>
      <c r="CF19" s="27">
        <f t="shared" si="50"/>
        <v>1.0999999999999943</v>
      </c>
      <c r="CG19" s="27">
        <f t="shared" si="50"/>
        <v>-2.2689000000000021</v>
      </c>
      <c r="CH19" s="27">
        <f t="shared" si="50"/>
        <v>-4.4563999999999986</v>
      </c>
      <c r="CI19" s="27">
        <f t="shared" si="50"/>
        <v>4.8373000000000026</v>
      </c>
      <c r="CJ19" s="27">
        <f t="shared" si="50"/>
        <v>11.767199999999999</v>
      </c>
      <c r="CK19" s="27">
        <f t="shared" si="50"/>
        <v>19.901400000000002</v>
      </c>
      <c r="CL19" s="27">
        <f t="shared" si="50"/>
        <v>-2.3900000000000077</v>
      </c>
      <c r="CM19" s="27">
        <f t="shared" si="50"/>
        <v>14.287700000000001</v>
      </c>
      <c r="CN19" s="27">
        <f t="shared" si="50"/>
        <v>-3.7565999999999988</v>
      </c>
      <c r="CO19" s="27">
        <f t="shared" si="50"/>
        <v>-10.830800000000007</v>
      </c>
      <c r="CP19" s="27">
        <f t="shared" si="50"/>
        <v>1.9702999999999946</v>
      </c>
      <c r="CQ19" s="27">
        <f t="shared" si="50"/>
        <v>12.7379</v>
      </c>
      <c r="CR19" s="27">
        <f t="shared" si="50"/>
        <v>0.16359999999999886</v>
      </c>
      <c r="CS19" s="27">
        <f t="shared" si="50"/>
        <v>1.4940999999999995</v>
      </c>
      <c r="CT19" s="27">
        <f t="shared" si="50"/>
        <v>12.877199999999995</v>
      </c>
      <c r="CU19" s="27">
        <f t="shared" si="50"/>
        <v>0.82830000000000581</v>
      </c>
      <c r="CV19" s="27">
        <f t="shared" si="50"/>
        <v>2.1544000000000025</v>
      </c>
      <c r="CW19" s="27">
        <f t="shared" si="50"/>
        <v>-2.4294999999999938</v>
      </c>
      <c r="CX19" s="27">
        <f t="shared" si="50"/>
        <v>-2.3523999999999958</v>
      </c>
      <c r="CY19" s="27">
        <f t="shared" si="50"/>
        <v>5.2115000000000045</v>
      </c>
      <c r="CZ19" s="27">
        <f t="shared" si="50"/>
        <v>-7.0106999999999964</v>
      </c>
      <c r="DA19" s="27">
        <f t="shared" si="50"/>
        <v>-10.484200000000012</v>
      </c>
      <c r="DB19" s="27">
        <f t="shared" si="50"/>
        <v>-5.0788000000000011</v>
      </c>
      <c r="DC19" s="27">
        <f t="shared" si="50"/>
        <v>18.139799999999997</v>
      </c>
      <c r="DD19" s="27">
        <f t="shared" si="50"/>
        <v>-2.0712000000000117</v>
      </c>
      <c r="DE19" s="27">
        <f t="shared" si="50"/>
        <v>-4.2443999999999988</v>
      </c>
      <c r="DF19" s="27">
        <f t="shared" si="50"/>
        <v>0.80100000000000904</v>
      </c>
      <c r="DG19" s="27">
        <f t="shared" si="50"/>
        <v>1.4225349999999892</v>
      </c>
      <c r="DH19" s="27">
        <f t="shared" si="50"/>
        <v>4.8838350000000013</v>
      </c>
      <c r="DI19" s="27">
        <f t="shared" si="50"/>
        <v>32.989929999999987</v>
      </c>
      <c r="DJ19" s="27">
        <f t="shared" si="50"/>
        <v>-31.02089999999999</v>
      </c>
      <c r="DK19" s="27">
        <f t="shared" si="50"/>
        <v>-7.1535999999999973</v>
      </c>
      <c r="DL19" s="27">
        <f t="shared" si="50"/>
        <v>0.87540000000000617</v>
      </c>
      <c r="DM19" s="27">
        <f t="shared" si="50"/>
        <v>-6.890100000000011</v>
      </c>
      <c r="DN19" s="27">
        <f t="shared" si="50"/>
        <v>18.54440000000001</v>
      </c>
      <c r="DO19" s="27">
        <f t="shared" si="50"/>
        <v>14.657299999999992</v>
      </c>
      <c r="DP19" s="27">
        <f t="shared" si="50"/>
        <v>5.4174000000000007</v>
      </c>
      <c r="DQ19" s="27">
        <f t="shared" si="50"/>
        <v>33.068900000000006</v>
      </c>
      <c r="DR19" s="27">
        <f t="shared" si="50"/>
        <v>-14.042900000000003</v>
      </c>
      <c r="DS19" s="27">
        <f t="shared" si="50"/>
        <v>-8.6469999999999914</v>
      </c>
      <c r="DT19" s="27">
        <f t="shared" si="50"/>
        <v>-5.1884000000000015</v>
      </c>
      <c r="DU19" s="27">
        <f t="shared" si="50"/>
        <v>0.47190000000000509</v>
      </c>
      <c r="DV19" s="27">
        <f t="shared" si="50"/>
        <v>-3.1925999999999952</v>
      </c>
      <c r="DW19" s="27">
        <f t="shared" si="50"/>
        <v>-11.21520000000001</v>
      </c>
      <c r="DX19" s="27">
        <f t="shared" si="50"/>
        <v>-13.908000000000001</v>
      </c>
      <c r="DY19" s="27">
        <f t="shared" si="50"/>
        <v>-10.507600000000011</v>
      </c>
      <c r="DZ19" s="27">
        <f t="shared" si="50"/>
        <v>10.128800000000005</v>
      </c>
      <c r="EA19" s="27">
        <f t="shared" ref="EA19:GL19" si="51">+EA5-EA9</f>
        <v>35.366</v>
      </c>
      <c r="EB19" s="27">
        <f t="shared" si="51"/>
        <v>3.6053999999999888</v>
      </c>
      <c r="EC19" s="27">
        <f t="shared" si="51"/>
        <v>-3.4284000000000106</v>
      </c>
      <c r="ED19" s="27">
        <f t="shared" si="51"/>
        <v>-7.2323999999999984</v>
      </c>
      <c r="EE19" s="27">
        <f t="shared" si="51"/>
        <v>-2.9057000000000066</v>
      </c>
      <c r="EF19" s="27">
        <f t="shared" si="51"/>
        <v>-5.1691000000000056</v>
      </c>
      <c r="EG19" s="27">
        <f t="shared" si="51"/>
        <v>14.294699999999999</v>
      </c>
      <c r="EH19" s="27">
        <f t="shared" si="51"/>
        <v>4.3170000000000073</v>
      </c>
      <c r="EI19" s="27">
        <f t="shared" si="51"/>
        <v>1.8599000000000139</v>
      </c>
      <c r="EJ19" s="27">
        <f t="shared" si="51"/>
        <v>-2.7006999999999977</v>
      </c>
      <c r="EK19" s="27">
        <f t="shared" si="51"/>
        <v>4.0202000000000062</v>
      </c>
      <c r="EL19" s="27">
        <f t="shared" si="51"/>
        <v>-3.6783999999999963</v>
      </c>
      <c r="EM19" s="27">
        <f t="shared" si="51"/>
        <v>14.632300000000008</v>
      </c>
      <c r="EN19" s="27">
        <f t="shared" si="51"/>
        <v>1.8963999999999963</v>
      </c>
      <c r="EO19" s="27">
        <f t="shared" si="51"/>
        <v>-5.5299999999988358E-2</v>
      </c>
      <c r="EP19" s="27">
        <f t="shared" si="51"/>
        <v>28.517199999999974</v>
      </c>
      <c r="EQ19" s="27">
        <f t="shared" si="51"/>
        <v>-18.596499999999988</v>
      </c>
      <c r="ER19" s="27">
        <f t="shared" si="51"/>
        <v>-3.3781000000000034</v>
      </c>
      <c r="ES19" s="27">
        <f t="shared" si="51"/>
        <v>11.588099999999976</v>
      </c>
      <c r="ET19" s="27">
        <f t="shared" si="51"/>
        <v>-6.4464999999999968</v>
      </c>
      <c r="EU19" s="27">
        <f t="shared" si="51"/>
        <v>6.9976000000000056</v>
      </c>
      <c r="EV19" s="27">
        <f t="shared" si="51"/>
        <v>-0.88010000000000232</v>
      </c>
      <c r="EW19" s="27">
        <f t="shared" si="51"/>
        <v>-9.8130999999999968</v>
      </c>
      <c r="EX19" s="27">
        <f t="shared" si="51"/>
        <v>-5.8249000000000102</v>
      </c>
      <c r="EY19" s="27">
        <f t="shared" si="51"/>
        <v>40.104599999999998</v>
      </c>
      <c r="EZ19" s="27">
        <f t="shared" si="51"/>
        <v>5.0309000000000097</v>
      </c>
      <c r="FA19" s="27">
        <f t="shared" si="51"/>
        <v>60.199800000000003</v>
      </c>
      <c r="FB19" s="27">
        <f t="shared" si="51"/>
        <v>-38.004300000000001</v>
      </c>
      <c r="FC19" s="27">
        <f t="shared" si="51"/>
        <v>-15.646300000000004</v>
      </c>
      <c r="FD19" s="27">
        <f t="shared" si="51"/>
        <v>-12.184300000000007</v>
      </c>
      <c r="FE19" s="27">
        <f t="shared" si="51"/>
        <v>15.906200000000005</v>
      </c>
      <c r="FF19" s="27">
        <f t="shared" si="51"/>
        <v>-3.140900000000002</v>
      </c>
      <c r="FG19" s="27">
        <f t="shared" si="51"/>
        <v>-3.4869000000000057</v>
      </c>
      <c r="FH19" s="27">
        <f t="shared" si="51"/>
        <v>5.2319999999999993</v>
      </c>
      <c r="FI19" s="27">
        <f t="shared" si="51"/>
        <v>-0.45459999999999923</v>
      </c>
      <c r="FJ19" s="27">
        <f t="shared" si="51"/>
        <v>6.5810000000000031</v>
      </c>
      <c r="FK19" s="27">
        <f t="shared" si="51"/>
        <v>17.140999999999998</v>
      </c>
      <c r="FL19" s="27">
        <f t="shared" si="51"/>
        <v>14.323499999999999</v>
      </c>
      <c r="FM19" s="27">
        <f t="shared" si="51"/>
        <v>3.0343000000000089</v>
      </c>
      <c r="FN19" s="27">
        <f t="shared" si="51"/>
        <v>6.8897999999999939</v>
      </c>
      <c r="FO19" s="27">
        <f t="shared" si="51"/>
        <v>-22.881299999999996</v>
      </c>
      <c r="FP19" s="27">
        <f t="shared" si="51"/>
        <v>-18.389999999999993</v>
      </c>
      <c r="FQ19" s="27">
        <f t="shared" si="51"/>
        <v>24.921200000000013</v>
      </c>
      <c r="FR19" s="27">
        <f t="shared" si="51"/>
        <v>12.723999999999997</v>
      </c>
      <c r="FS19" s="27">
        <f t="shared" si="51"/>
        <v>14.402000000000001</v>
      </c>
      <c r="FT19" s="27">
        <f t="shared" si="51"/>
        <v>-12.636700000000005</v>
      </c>
      <c r="FU19" s="27">
        <f t="shared" si="51"/>
        <v>11.604300000000002</v>
      </c>
      <c r="FV19" s="27">
        <f t="shared" si="51"/>
        <v>-5.2988</v>
      </c>
      <c r="FW19" s="27">
        <f t="shared" si="51"/>
        <v>15.108299999999993</v>
      </c>
      <c r="FX19" s="27">
        <f t="shared" si="51"/>
        <v>29.006799999999995</v>
      </c>
      <c r="FY19" s="27">
        <f t="shared" si="51"/>
        <v>-17.290900000000008</v>
      </c>
      <c r="FZ19" s="27">
        <f t="shared" si="51"/>
        <v>19.27</v>
      </c>
      <c r="GA19" s="27">
        <f t="shared" si="51"/>
        <v>44.716199999999994</v>
      </c>
      <c r="GB19" s="27">
        <f t="shared" si="51"/>
        <v>-22.433500000000024</v>
      </c>
      <c r="GC19" s="27">
        <f t="shared" si="51"/>
        <v>12.704999999999998</v>
      </c>
      <c r="GD19" s="27">
        <f t="shared" si="51"/>
        <v>2.0843000000000025</v>
      </c>
      <c r="GE19" s="27">
        <f t="shared" si="51"/>
        <v>-0.86380000000000479</v>
      </c>
      <c r="GF19" s="27">
        <f t="shared" si="51"/>
        <v>-5.4813000000000045</v>
      </c>
      <c r="GG19" s="27">
        <f t="shared" si="51"/>
        <v>0.97480000000000189</v>
      </c>
      <c r="GH19" s="27">
        <f t="shared" si="51"/>
        <v>3.2324999999999875</v>
      </c>
      <c r="GI19" s="27">
        <f t="shared" si="51"/>
        <v>16.644300000000008</v>
      </c>
      <c r="GJ19" s="27">
        <f t="shared" si="51"/>
        <v>-18.860599999999994</v>
      </c>
      <c r="GK19" s="27">
        <f t="shared" si="51"/>
        <v>73.377600000000015</v>
      </c>
      <c r="GL19" s="27">
        <f t="shared" si="51"/>
        <v>-40.134900000000002</v>
      </c>
      <c r="GM19" s="27">
        <f t="shared" ref="GM19:HH19" si="52">+GM5-GM9</f>
        <v>-25.450999999999993</v>
      </c>
      <c r="GN19" s="27">
        <f t="shared" si="52"/>
        <v>16.489999999999995</v>
      </c>
      <c r="GO19" s="27">
        <f t="shared" si="52"/>
        <v>-7.8220999999999918</v>
      </c>
      <c r="GP19" s="27">
        <f t="shared" si="52"/>
        <v>-4.6240999999999985</v>
      </c>
      <c r="GQ19" s="27">
        <f t="shared" si="52"/>
        <v>12.835099999999983</v>
      </c>
      <c r="GR19" s="27">
        <f t="shared" si="52"/>
        <v>8.3332999999999942</v>
      </c>
      <c r="GS19" s="27">
        <f t="shared" si="52"/>
        <v>-26.882100000000001</v>
      </c>
      <c r="GT19" s="27">
        <f t="shared" si="52"/>
        <v>-4.0045000000000073</v>
      </c>
      <c r="GU19" s="27">
        <f t="shared" si="52"/>
        <v>7.4906999999999933</v>
      </c>
      <c r="GV19" s="27">
        <f t="shared" si="52"/>
        <v>-26.882100000000001</v>
      </c>
      <c r="GW19" s="27">
        <f t="shared" si="52"/>
        <v>-17.485700000000001</v>
      </c>
      <c r="GX19" s="27">
        <f t="shared" si="52"/>
        <v>-7.8389999999999844</v>
      </c>
      <c r="GY19" s="27">
        <f t="shared" si="52"/>
        <v>-5.2991000000000028</v>
      </c>
      <c r="GZ19" s="27">
        <f t="shared" si="52"/>
        <v>-1.5000000000000053</v>
      </c>
      <c r="HA19" s="27">
        <f t="shared" si="52"/>
        <v>3.355400000000003</v>
      </c>
      <c r="HB19" s="27">
        <f t="shared" si="52"/>
        <v>30.737000000000002</v>
      </c>
      <c r="HC19" s="27">
        <f t="shared" si="52"/>
        <v>0.97179999999998756</v>
      </c>
      <c r="HD19" s="27">
        <f t="shared" si="52"/>
        <v>-17.512699999999988</v>
      </c>
      <c r="HE19" s="27">
        <f t="shared" si="52"/>
        <v>0.75410000000000466</v>
      </c>
      <c r="HF19" s="27">
        <f t="shared" si="52"/>
        <v>-5.0181699999999854</v>
      </c>
      <c r="HG19" s="27">
        <f t="shared" si="52"/>
        <v>5.4433618000000052</v>
      </c>
      <c r="HH19" s="27">
        <f t="shared" si="52"/>
        <v>16.242678999999995</v>
      </c>
      <c r="HI19" s="27">
        <f t="shared" ref="HI19:HN19" si="53">+HI5-HI9</f>
        <v>-6.0117719999999863</v>
      </c>
      <c r="HJ19" s="27">
        <f t="shared" si="53"/>
        <v>-11.262385999999985</v>
      </c>
      <c r="HK19" s="27">
        <f t="shared" si="53"/>
        <v>-3.8951490000000071</v>
      </c>
      <c r="HL19" s="27">
        <f t="shared" si="53"/>
        <v>-10.986599999999992</v>
      </c>
      <c r="HM19" s="27">
        <f t="shared" si="53"/>
        <v>1.1163000000000061</v>
      </c>
      <c r="HN19" s="27">
        <f t="shared" si="53"/>
        <v>-4.3481999999999985</v>
      </c>
      <c r="HO19" s="27">
        <f t="shared" ref="HO19:HU19" si="54">+HO5-HO9</f>
        <v>-3.5534999999999926</v>
      </c>
      <c r="HP19" s="27">
        <f t="shared" si="54"/>
        <v>1.0980999999999952</v>
      </c>
      <c r="HQ19" s="27">
        <f t="shared" si="54"/>
        <v>-8.1711999999999954</v>
      </c>
      <c r="HR19" s="27">
        <f t="shared" si="54"/>
        <v>2.1174999999999979</v>
      </c>
      <c r="HS19" s="27">
        <f t="shared" si="54"/>
        <v>-5.031599999999993</v>
      </c>
      <c r="HT19" s="27">
        <f t="shared" si="54"/>
        <v>2.8889000000000067</v>
      </c>
      <c r="HU19" s="27">
        <f t="shared" si="54"/>
        <v>-0.25359999999999872</v>
      </c>
      <c r="HV19" s="27">
        <f t="shared" ref="HV19:IB19" si="55">+HV5-HV9</f>
        <v>-3.58167200000001</v>
      </c>
      <c r="HW19" s="27">
        <f t="shared" si="55"/>
        <v>-1.471899999999998</v>
      </c>
      <c r="HX19" s="27">
        <f t="shared" si="55"/>
        <v>2.3935999999999957</v>
      </c>
      <c r="HY19" s="27">
        <f t="shared" si="55"/>
        <v>-1.6795000000000044</v>
      </c>
      <c r="HZ19" s="27">
        <f t="shared" si="55"/>
        <v>0.41369999999999862</v>
      </c>
      <c r="IA19" s="27">
        <f t="shared" si="55"/>
        <v>1.9908999999999963</v>
      </c>
      <c r="IB19" s="27">
        <f t="shared" si="55"/>
        <v>49.356899999999996</v>
      </c>
      <c r="IC19" s="27">
        <f t="shared" ref="IC19:IH19" si="56">+IC5-IC9</f>
        <v>-45.331800000000001</v>
      </c>
      <c r="ID19" s="27">
        <f t="shared" si="56"/>
        <v>-4.2999000000000027</v>
      </c>
      <c r="IE19" s="27">
        <f t="shared" si="56"/>
        <v>1.1999000000000084</v>
      </c>
      <c r="IF19" s="27">
        <f t="shared" si="56"/>
        <v>10.093800000000009</v>
      </c>
      <c r="IG19" s="27">
        <f t="shared" si="56"/>
        <v>-8.8071000000000108</v>
      </c>
      <c r="IH19" s="27">
        <f t="shared" si="56"/>
        <v>0.3487000000000009</v>
      </c>
      <c r="II19" s="27">
        <f t="shared" ref="II19:IN19" si="57">+II5-II9</f>
        <v>-2.3771999999999984</v>
      </c>
      <c r="IJ19" s="27">
        <f t="shared" si="57"/>
        <v>5.8928999999999956</v>
      </c>
      <c r="IK19" s="27">
        <f t="shared" si="57"/>
        <v>8.6159999999999961</v>
      </c>
      <c r="IL19" s="27">
        <f t="shared" si="57"/>
        <v>-7.2157000000000036</v>
      </c>
      <c r="IM19" s="27">
        <f t="shared" si="57"/>
        <v>5.8892999999999942</v>
      </c>
      <c r="IN19" s="27">
        <f t="shared" si="57"/>
        <v>-2.8471000000000108</v>
      </c>
      <c r="IO19" s="27">
        <f t="shared" ref="IO19:IS19" si="58">+IO5-IO9</f>
        <v>7.2019999999999982</v>
      </c>
      <c r="IP19" s="27">
        <f t="shared" si="58"/>
        <v>9.7332000000000036</v>
      </c>
      <c r="IQ19" s="27">
        <f t="shared" si="58"/>
        <v>0.92319999999999602</v>
      </c>
      <c r="IR19" s="27">
        <f t="shared" si="58"/>
        <v>-1.5034999999999972</v>
      </c>
      <c r="IS19" s="27">
        <f t="shared" si="58"/>
        <v>-9.8099999999996079E-2</v>
      </c>
      <c r="IT19" s="27">
        <f t="shared" ref="IT19:IV19" si="59">+IT5-IT9</f>
        <v>3.1999466509399923</v>
      </c>
      <c r="IU19" s="27">
        <f t="shared" si="59"/>
        <v>6.8595000000000059</v>
      </c>
      <c r="IV19" s="27">
        <f t="shared" si="59"/>
        <v>1.2436000000000043</v>
      </c>
      <c r="IW19" s="27">
        <f t="shared" ref="IW19:IX19" si="60">+IW5-IW9</f>
        <v>-9.7125999999999983</v>
      </c>
      <c r="IX19" s="27">
        <f t="shared" si="60"/>
        <v>-2.3243000000000054</v>
      </c>
      <c r="IY19" s="27">
        <f t="shared" ref="IY19:IZ19" si="61">+IY5-IY9</f>
        <v>-1.3743000000000052</v>
      </c>
      <c r="IZ19" s="27">
        <f t="shared" si="61"/>
        <v>0.27600000000000247</v>
      </c>
      <c r="JA19" s="27">
        <f t="shared" ref="JA19:JB19" si="62">+JA5-JA9</f>
        <v>3.546000000000002</v>
      </c>
      <c r="JB19" s="27">
        <f t="shared" si="62"/>
        <v>-2.0681000000000056</v>
      </c>
      <c r="JC19" s="27">
        <f t="shared" ref="JC19:JD19" si="63">+JC5-JC9</f>
        <v>5.5622000000000034</v>
      </c>
      <c r="JD19" s="27">
        <f t="shared" si="63"/>
        <v>2.0388000000000019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4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1"/>
  <sheetViews>
    <sheetView showGridLines="0" workbookViewId="0">
      <pane xSplit="1" ySplit="4" topLeftCell="IR9" activePane="bottomRight" state="frozen"/>
      <selection pane="topRight" activeCell="B1" sqref="B1"/>
      <selection pane="bottomLeft" activeCell="A5" sqref="A5"/>
      <selection pane="bottomRight" activeCell="JC1" sqref="JC1:JD19"/>
    </sheetView>
  </sheetViews>
  <sheetFormatPr baseColWidth="10" defaultRowHeight="15" x14ac:dyDescent="0.25"/>
  <cols>
    <col min="1" max="1" width="30.7109375" customWidth="1"/>
  </cols>
  <sheetData>
    <row r="1" spans="1:264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</row>
    <row r="6" spans="1:264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</row>
    <row r="7" spans="1:264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</row>
    <row r="8" spans="1:26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</row>
    <row r="9" spans="1:264" x14ac:dyDescent="0.25">
      <c r="A9" s="58" t="s">
        <v>84</v>
      </c>
      <c r="B9" s="59">
        <f>+B10+B16+B18</f>
        <v>42.276999999999994</v>
      </c>
      <c r="C9" s="59">
        <f t="shared" ref="C9:BN9" si="15">+C10+C16+C18</f>
        <v>32.441800000000001</v>
      </c>
      <c r="D9" s="59">
        <f t="shared" si="15"/>
        <v>35.410600000000002</v>
      </c>
      <c r="E9" s="59">
        <f t="shared" si="15"/>
        <v>56.634900000000009</v>
      </c>
      <c r="F9" s="59">
        <f t="shared" si="15"/>
        <v>47.830000000000005</v>
      </c>
      <c r="G9" s="59">
        <f t="shared" si="15"/>
        <v>46.061099999999996</v>
      </c>
      <c r="H9" s="59">
        <f t="shared" si="15"/>
        <v>37.826599999999999</v>
      </c>
      <c r="I9" s="59">
        <f t="shared" si="15"/>
        <v>39.928399999999996</v>
      </c>
      <c r="J9" s="59">
        <f t="shared" si="15"/>
        <v>38.105199999999996</v>
      </c>
      <c r="K9" s="59">
        <f t="shared" si="15"/>
        <v>60.899865745495809</v>
      </c>
      <c r="L9" s="59">
        <f t="shared" si="15"/>
        <v>66.517927994002818</v>
      </c>
      <c r="M9" s="59">
        <f t="shared" si="15"/>
        <v>64.203981594170656</v>
      </c>
      <c r="N9" s="59">
        <f t="shared" si="15"/>
        <v>45.507899999999992</v>
      </c>
      <c r="O9" s="59">
        <f t="shared" si="15"/>
        <v>40.941099999999999</v>
      </c>
      <c r="P9" s="59">
        <f t="shared" si="15"/>
        <v>35.796399999999998</v>
      </c>
      <c r="Q9" s="59">
        <f t="shared" si="15"/>
        <v>52.483699999999999</v>
      </c>
      <c r="R9" s="59">
        <f t="shared" si="15"/>
        <v>51.763500000000001</v>
      </c>
      <c r="S9" s="59">
        <f t="shared" si="15"/>
        <v>53.427999999999997</v>
      </c>
      <c r="T9" s="59">
        <f t="shared" si="15"/>
        <v>42.2316</v>
      </c>
      <c r="U9" s="59">
        <f t="shared" si="15"/>
        <v>41.352099999999993</v>
      </c>
      <c r="V9" s="59">
        <f t="shared" si="15"/>
        <v>40.619599999999998</v>
      </c>
      <c r="W9" s="59">
        <f t="shared" si="15"/>
        <v>48.9255</v>
      </c>
      <c r="X9" s="59">
        <f t="shared" si="15"/>
        <v>42.624299999999998</v>
      </c>
      <c r="Y9" s="59">
        <f t="shared" si="15"/>
        <v>57.396099999999997</v>
      </c>
      <c r="Z9" s="59">
        <f t="shared" si="15"/>
        <v>50.3752</v>
      </c>
      <c r="AA9" s="59">
        <f t="shared" si="15"/>
        <v>31.673299999999998</v>
      </c>
      <c r="AB9" s="59">
        <f t="shared" si="15"/>
        <v>44.901699999999998</v>
      </c>
      <c r="AC9" s="59">
        <f t="shared" si="15"/>
        <v>48.907300000000006</v>
      </c>
      <c r="AD9" s="59">
        <f t="shared" si="15"/>
        <v>56.576899999999995</v>
      </c>
      <c r="AE9" s="59">
        <f t="shared" si="15"/>
        <v>53.856599999999993</v>
      </c>
      <c r="AF9" s="59">
        <f t="shared" si="15"/>
        <v>43.199800000000003</v>
      </c>
      <c r="AG9" s="59">
        <f t="shared" si="15"/>
        <v>44.172000000000004</v>
      </c>
      <c r="AH9" s="59">
        <f t="shared" si="15"/>
        <v>44.967899999999993</v>
      </c>
      <c r="AI9" s="59">
        <f t="shared" si="15"/>
        <v>59.142500000000005</v>
      </c>
      <c r="AJ9" s="59">
        <f t="shared" si="15"/>
        <v>62.796599999999998</v>
      </c>
      <c r="AK9" s="59">
        <f t="shared" si="15"/>
        <v>63.001899999999999</v>
      </c>
      <c r="AL9" s="59">
        <f t="shared" si="15"/>
        <v>95.832099999999997</v>
      </c>
      <c r="AM9" s="59">
        <f t="shared" si="15"/>
        <v>49.727199999999996</v>
      </c>
      <c r="AN9" s="59">
        <f t="shared" si="15"/>
        <v>42.974600000000002</v>
      </c>
      <c r="AO9" s="59">
        <f t="shared" si="15"/>
        <v>109.1686</v>
      </c>
      <c r="AP9" s="59">
        <f t="shared" si="15"/>
        <v>44.535799999999995</v>
      </c>
      <c r="AQ9" s="59">
        <f t="shared" si="15"/>
        <v>46.396999999999998</v>
      </c>
      <c r="AR9" s="59">
        <f t="shared" si="15"/>
        <v>65.855999999999995</v>
      </c>
      <c r="AS9" s="59">
        <f t="shared" si="15"/>
        <v>50.971199999999996</v>
      </c>
      <c r="AT9" s="59">
        <f t="shared" si="15"/>
        <v>43.150399999999998</v>
      </c>
      <c r="AU9" s="59">
        <f t="shared" si="15"/>
        <v>69.53</v>
      </c>
      <c r="AV9" s="59">
        <f t="shared" si="15"/>
        <v>48.864199999999997</v>
      </c>
      <c r="AW9" s="59">
        <f t="shared" si="15"/>
        <v>52.887699999999988</v>
      </c>
      <c r="AX9" s="59">
        <f t="shared" si="15"/>
        <v>63.585999999999991</v>
      </c>
      <c r="AY9" s="59">
        <f t="shared" si="15"/>
        <v>74.330600000000004</v>
      </c>
      <c r="AZ9" s="59">
        <f t="shared" si="15"/>
        <v>42.7256</v>
      </c>
      <c r="BA9" s="59">
        <f t="shared" si="15"/>
        <v>77.826699999999988</v>
      </c>
      <c r="BB9" s="59">
        <f t="shared" si="15"/>
        <v>57.205299999999994</v>
      </c>
      <c r="BC9" s="59">
        <f t="shared" si="15"/>
        <v>46.725499999999997</v>
      </c>
      <c r="BD9" s="59">
        <f t="shared" si="15"/>
        <v>47.588999999999999</v>
      </c>
      <c r="BE9" s="59">
        <f t="shared" si="15"/>
        <v>63.759199999999993</v>
      </c>
      <c r="BF9" s="59">
        <f t="shared" si="15"/>
        <v>42.280699999999996</v>
      </c>
      <c r="BG9" s="59">
        <f t="shared" si="15"/>
        <v>59.345700000000001</v>
      </c>
      <c r="BH9" s="59">
        <f t="shared" si="15"/>
        <v>105.93669999999999</v>
      </c>
      <c r="BI9" s="59">
        <f t="shared" si="15"/>
        <v>64.127499999999998</v>
      </c>
      <c r="BJ9" s="59">
        <f t="shared" si="15"/>
        <v>100.00970000000001</v>
      </c>
      <c r="BK9" s="59">
        <f t="shared" si="15"/>
        <v>63.002000000000002</v>
      </c>
      <c r="BL9" s="59">
        <f t="shared" si="15"/>
        <v>87.836200000000005</v>
      </c>
      <c r="BM9" s="59">
        <f t="shared" si="15"/>
        <v>98.337999999999994</v>
      </c>
      <c r="BN9" s="59">
        <f t="shared" si="15"/>
        <v>73.47699999999999</v>
      </c>
      <c r="BO9" s="59">
        <f t="shared" ref="BO9:DZ9" si="16">+BO10+BO16+BO18</f>
        <v>71.453999999999994</v>
      </c>
      <c r="BP9" s="59">
        <f t="shared" si="16"/>
        <v>61.442600000000006</v>
      </c>
      <c r="BQ9" s="59">
        <f t="shared" si="16"/>
        <v>69.311500000000009</v>
      </c>
      <c r="BR9" s="59">
        <f t="shared" si="16"/>
        <v>100.63260000000001</v>
      </c>
      <c r="BS9" s="59">
        <f t="shared" si="16"/>
        <v>80.3429</v>
      </c>
      <c r="BT9" s="59">
        <f t="shared" si="16"/>
        <v>69.320700000000002</v>
      </c>
      <c r="BU9" s="59">
        <f t="shared" si="16"/>
        <v>110.75539999999998</v>
      </c>
      <c r="BV9" s="59">
        <f t="shared" si="16"/>
        <v>77.805999999999997</v>
      </c>
      <c r="BW9" s="59">
        <f t="shared" si="16"/>
        <v>94.593800000000002</v>
      </c>
      <c r="BX9" s="59">
        <f t="shared" si="16"/>
        <v>75.610000000000014</v>
      </c>
      <c r="BY9" s="59">
        <f t="shared" si="16"/>
        <v>79.246499999999997</v>
      </c>
      <c r="BZ9" s="59">
        <f t="shared" si="16"/>
        <v>77.5381</v>
      </c>
      <c r="CA9" s="59">
        <f t="shared" si="16"/>
        <v>91.174099999999996</v>
      </c>
      <c r="CB9" s="59">
        <f t="shared" si="16"/>
        <v>84.589100000000002</v>
      </c>
      <c r="CC9" s="59">
        <f t="shared" si="16"/>
        <v>87.281800000000004</v>
      </c>
      <c r="CD9" s="59">
        <f t="shared" si="16"/>
        <v>72.881499999999988</v>
      </c>
      <c r="CE9" s="59">
        <f t="shared" si="16"/>
        <v>89.293300000000002</v>
      </c>
      <c r="CF9" s="59">
        <f t="shared" si="16"/>
        <v>70.6173</v>
      </c>
      <c r="CG9" s="59">
        <f t="shared" si="16"/>
        <v>84.569099999999992</v>
      </c>
      <c r="CH9" s="59">
        <f t="shared" si="16"/>
        <v>110.77030000000001</v>
      </c>
      <c r="CI9" s="59">
        <f t="shared" si="16"/>
        <v>70.058499999999995</v>
      </c>
      <c r="CJ9" s="59">
        <f t="shared" si="16"/>
        <v>86.966799999999992</v>
      </c>
      <c r="CK9" s="59">
        <f t="shared" si="16"/>
        <v>81.63000000000001</v>
      </c>
      <c r="CL9" s="59">
        <f t="shared" si="16"/>
        <v>100.2381</v>
      </c>
      <c r="CM9" s="59">
        <f t="shared" si="16"/>
        <v>98.481999999999985</v>
      </c>
      <c r="CN9" s="59">
        <f t="shared" si="16"/>
        <v>160.64859999999999</v>
      </c>
      <c r="CO9" s="59">
        <f t="shared" si="16"/>
        <v>172.774</v>
      </c>
      <c r="CP9" s="59">
        <f t="shared" si="16"/>
        <v>90.626899999999992</v>
      </c>
      <c r="CQ9" s="59">
        <f t="shared" si="16"/>
        <v>108.99109999999999</v>
      </c>
      <c r="CR9" s="59">
        <f t="shared" si="16"/>
        <v>115.6671</v>
      </c>
      <c r="CS9" s="59">
        <f t="shared" si="16"/>
        <v>166.90889999999996</v>
      </c>
      <c r="CT9" s="59">
        <f t="shared" si="16"/>
        <v>92.841399999999993</v>
      </c>
      <c r="CU9" s="59">
        <f t="shared" si="16"/>
        <v>69.762</v>
      </c>
      <c r="CV9" s="59">
        <f t="shared" si="16"/>
        <v>98.502099999999999</v>
      </c>
      <c r="CW9" s="59">
        <f t="shared" si="16"/>
        <v>57.927600000000005</v>
      </c>
      <c r="CX9" s="59">
        <f t="shared" si="16"/>
        <v>143.87989999999999</v>
      </c>
      <c r="CY9" s="59">
        <f t="shared" si="16"/>
        <v>81.266100000000009</v>
      </c>
      <c r="CZ9" s="59">
        <f t="shared" si="16"/>
        <v>81.757199999999997</v>
      </c>
      <c r="DA9" s="59">
        <f t="shared" si="16"/>
        <v>224.43439999999998</v>
      </c>
      <c r="DB9" s="59">
        <f t="shared" si="16"/>
        <v>130.7193</v>
      </c>
      <c r="DC9" s="59">
        <f t="shared" si="16"/>
        <v>95.979900000000001</v>
      </c>
      <c r="DD9" s="59">
        <f t="shared" si="16"/>
        <v>109.94759999999999</v>
      </c>
      <c r="DE9" s="59">
        <f t="shared" si="16"/>
        <v>191.78890000000001</v>
      </c>
      <c r="DF9" s="59">
        <f t="shared" si="16"/>
        <v>78.683099999999996</v>
      </c>
      <c r="DG9" s="59">
        <f t="shared" si="16"/>
        <v>74.639500000000027</v>
      </c>
      <c r="DH9" s="59">
        <f t="shared" si="16"/>
        <v>94.312399999999997</v>
      </c>
      <c r="DI9" s="59">
        <f t="shared" si="16"/>
        <v>161.45519999999999</v>
      </c>
      <c r="DJ9" s="59">
        <f t="shared" si="16"/>
        <v>201.59199999999998</v>
      </c>
      <c r="DK9" s="59">
        <f t="shared" si="16"/>
        <v>126.07799999999999</v>
      </c>
      <c r="DL9" s="59">
        <f t="shared" si="16"/>
        <v>122.04309999999998</v>
      </c>
      <c r="DM9" s="59">
        <f t="shared" si="16"/>
        <v>99.803200000000004</v>
      </c>
      <c r="DN9" s="59">
        <f t="shared" si="16"/>
        <v>141.96179999999998</v>
      </c>
      <c r="DO9" s="59">
        <f t="shared" si="16"/>
        <v>134.35659999999999</v>
      </c>
      <c r="DP9" s="59">
        <f t="shared" si="16"/>
        <v>186.7071</v>
      </c>
      <c r="DQ9" s="59">
        <f t="shared" si="16"/>
        <v>127.5027</v>
      </c>
      <c r="DR9" s="59">
        <f t="shared" si="16"/>
        <v>118.3408</v>
      </c>
      <c r="DS9" s="59">
        <f t="shared" si="16"/>
        <v>111.04809999999999</v>
      </c>
      <c r="DT9" s="59">
        <f t="shared" si="16"/>
        <v>152.91370000000001</v>
      </c>
      <c r="DU9" s="59">
        <f t="shared" si="16"/>
        <v>275.96550000000002</v>
      </c>
      <c r="DV9" s="59">
        <f t="shared" si="16"/>
        <v>153.12290000000002</v>
      </c>
      <c r="DW9" s="59">
        <f t="shared" si="16"/>
        <v>155.05799999999999</v>
      </c>
      <c r="DX9" s="59">
        <f t="shared" si="16"/>
        <v>176.82550000000001</v>
      </c>
      <c r="DY9" s="59">
        <f t="shared" si="16"/>
        <v>151.65360000000001</v>
      </c>
      <c r="DZ9" s="59">
        <f t="shared" si="16"/>
        <v>137.54730000000001</v>
      </c>
      <c r="EA9" s="59">
        <f t="shared" ref="EA9:GL9" si="17">+EA10+EA16+EA18</f>
        <v>254.1123</v>
      </c>
      <c r="EB9" s="59">
        <f t="shared" si="17"/>
        <v>181.99712</v>
      </c>
      <c r="EC9" s="59">
        <f t="shared" si="17"/>
        <v>221.43930000000003</v>
      </c>
      <c r="ED9" s="59">
        <f t="shared" si="17"/>
        <v>201.2492</v>
      </c>
      <c r="EE9" s="59">
        <f t="shared" si="17"/>
        <v>113.16330000000001</v>
      </c>
      <c r="EF9" s="59">
        <f t="shared" si="17"/>
        <v>168.7251</v>
      </c>
      <c r="EG9" s="59">
        <f t="shared" si="17"/>
        <v>105.7011</v>
      </c>
      <c r="EH9" s="59">
        <f t="shared" si="17"/>
        <v>285.75189999999998</v>
      </c>
      <c r="EI9" s="59">
        <f t="shared" si="17"/>
        <v>181.726</v>
      </c>
      <c r="EJ9" s="59">
        <f t="shared" si="17"/>
        <v>228.26870000000002</v>
      </c>
      <c r="EK9" s="59">
        <f t="shared" si="17"/>
        <v>153.01050000000001</v>
      </c>
      <c r="EL9" s="59">
        <f t="shared" si="17"/>
        <v>170.43339999999998</v>
      </c>
      <c r="EM9" s="59">
        <f t="shared" si="17"/>
        <v>145.82670000000002</v>
      </c>
      <c r="EN9" s="59">
        <f t="shared" si="17"/>
        <v>174.80680000000001</v>
      </c>
      <c r="EO9" s="59">
        <f t="shared" si="17"/>
        <v>223.01400000000001</v>
      </c>
      <c r="EP9" s="59">
        <f t="shared" si="17"/>
        <v>133.88290000000001</v>
      </c>
      <c r="EQ9" s="59">
        <f t="shared" si="17"/>
        <v>123.76899999999999</v>
      </c>
      <c r="ER9" s="59">
        <f t="shared" si="17"/>
        <v>181.2039</v>
      </c>
      <c r="ES9" s="59">
        <f t="shared" si="17"/>
        <v>181.66500000000002</v>
      </c>
      <c r="ET9" s="59">
        <f t="shared" si="17"/>
        <v>164.00970000000001</v>
      </c>
      <c r="EU9" s="59">
        <f t="shared" si="17"/>
        <v>280.55769999999995</v>
      </c>
      <c r="EV9" s="59">
        <f t="shared" si="17"/>
        <v>202.7056</v>
      </c>
      <c r="EW9" s="59">
        <f t="shared" si="17"/>
        <v>169.80160000000001</v>
      </c>
      <c r="EX9" s="59">
        <f t="shared" si="17"/>
        <v>169.82230000000001</v>
      </c>
      <c r="EY9" s="59">
        <f t="shared" si="17"/>
        <v>200.35120000000003</v>
      </c>
      <c r="EZ9" s="59">
        <f t="shared" si="17"/>
        <v>160.20480000000001</v>
      </c>
      <c r="FA9" s="59">
        <f t="shared" si="17"/>
        <v>184.0496</v>
      </c>
      <c r="FB9" s="59">
        <f t="shared" si="17"/>
        <v>166.6833</v>
      </c>
      <c r="FC9" s="59">
        <f t="shared" si="17"/>
        <v>438.25229999999999</v>
      </c>
      <c r="FD9" s="59">
        <f t="shared" si="17"/>
        <v>254.1824</v>
      </c>
      <c r="FE9" s="59">
        <f t="shared" si="17"/>
        <v>127.40769999999999</v>
      </c>
      <c r="FF9" s="59">
        <f t="shared" si="17"/>
        <v>198.9391</v>
      </c>
      <c r="FG9" s="59">
        <f t="shared" si="17"/>
        <v>208.73800000000003</v>
      </c>
      <c r="FH9" s="59">
        <f t="shared" si="17"/>
        <v>206.23500000000001</v>
      </c>
      <c r="FI9" s="59">
        <f t="shared" si="17"/>
        <v>190.56230000000002</v>
      </c>
      <c r="FJ9" s="59">
        <f t="shared" si="17"/>
        <v>543.23129999999992</v>
      </c>
      <c r="FK9" s="59">
        <f t="shared" si="17"/>
        <v>362.14920000000001</v>
      </c>
      <c r="FL9" s="59">
        <f t="shared" si="17"/>
        <v>251.15070000000003</v>
      </c>
      <c r="FM9" s="59">
        <f t="shared" si="17"/>
        <v>250.10990000000001</v>
      </c>
      <c r="FN9" s="59">
        <f t="shared" si="17"/>
        <v>246.0335</v>
      </c>
      <c r="FO9" s="59">
        <f t="shared" si="17"/>
        <v>168.62559999999999</v>
      </c>
      <c r="FP9" s="59">
        <f t="shared" si="17"/>
        <v>245.41400000000002</v>
      </c>
      <c r="FQ9" s="59">
        <f t="shared" si="17"/>
        <v>245.71379999999999</v>
      </c>
      <c r="FR9" s="59">
        <f t="shared" si="17"/>
        <v>357.82950000000005</v>
      </c>
      <c r="FS9" s="59">
        <f t="shared" si="17"/>
        <v>262.44250000000005</v>
      </c>
      <c r="FT9" s="59">
        <f t="shared" si="17"/>
        <v>329.71750000000003</v>
      </c>
      <c r="FU9" s="59">
        <f t="shared" si="17"/>
        <v>242.91219999999998</v>
      </c>
      <c r="FV9" s="59">
        <f t="shared" si="17"/>
        <v>239.23849999999999</v>
      </c>
      <c r="FW9" s="59">
        <f t="shared" si="17"/>
        <v>272.36180000000007</v>
      </c>
      <c r="FX9" s="59">
        <f t="shared" si="17"/>
        <v>271.95849999999996</v>
      </c>
      <c r="FY9" s="59">
        <f t="shared" si="17"/>
        <v>342.04270000000002</v>
      </c>
      <c r="FZ9" s="59">
        <f t="shared" si="17"/>
        <v>313.36869999999999</v>
      </c>
      <c r="GA9" s="59">
        <f t="shared" si="17"/>
        <v>196.54229999999998</v>
      </c>
      <c r="GB9" s="59">
        <f t="shared" si="17"/>
        <v>220.20710000000003</v>
      </c>
      <c r="GC9" s="59">
        <f t="shared" si="17"/>
        <v>399.54819999999995</v>
      </c>
      <c r="GD9" s="59">
        <f t="shared" si="17"/>
        <v>365.98174999999998</v>
      </c>
      <c r="GE9" s="59">
        <f t="shared" si="17"/>
        <v>250.446</v>
      </c>
      <c r="GF9" s="59">
        <f t="shared" si="17"/>
        <v>389.3159</v>
      </c>
      <c r="GG9" s="59">
        <f t="shared" si="17"/>
        <v>231.37300000000002</v>
      </c>
      <c r="GH9" s="59">
        <f t="shared" si="17"/>
        <v>375.59979999999996</v>
      </c>
      <c r="GI9" s="59">
        <f t="shared" si="17"/>
        <v>301.79679999999996</v>
      </c>
      <c r="GJ9" s="59">
        <f t="shared" si="17"/>
        <v>325.84619999999995</v>
      </c>
      <c r="GK9" s="59">
        <f t="shared" si="17"/>
        <v>318.20429999999999</v>
      </c>
      <c r="GL9" s="59">
        <f t="shared" si="17"/>
        <v>304.6773</v>
      </c>
      <c r="GM9" s="59">
        <f t="shared" ref="GM9:HI9" si="18">+GM10+GM16+GM18</f>
        <v>190.52010000000001</v>
      </c>
      <c r="GN9" s="59">
        <f t="shared" si="18"/>
        <v>425.90099999999995</v>
      </c>
      <c r="GO9" s="59">
        <f t="shared" si="18"/>
        <v>412.81389999999999</v>
      </c>
      <c r="GP9" s="59">
        <f t="shared" si="18"/>
        <v>361.33089999999999</v>
      </c>
      <c r="GQ9" s="59">
        <f t="shared" si="18"/>
        <v>234.27549999999999</v>
      </c>
      <c r="GR9" s="59">
        <f t="shared" si="18"/>
        <v>244.1112</v>
      </c>
      <c r="GS9" s="59">
        <f t="shared" si="18"/>
        <v>406.39850000000001</v>
      </c>
      <c r="GT9" s="59">
        <f t="shared" si="18"/>
        <v>461.75499999999994</v>
      </c>
      <c r="GU9" s="59">
        <f t="shared" si="18"/>
        <v>280.98880000000003</v>
      </c>
      <c r="GV9" s="59">
        <f t="shared" si="18"/>
        <v>211.83450000000005</v>
      </c>
      <c r="GW9" s="59">
        <f t="shared" si="18"/>
        <v>335.80859999999996</v>
      </c>
      <c r="GX9" s="59">
        <f t="shared" si="18"/>
        <v>513.50850000000003</v>
      </c>
      <c r="GY9" s="59">
        <f t="shared" si="18"/>
        <v>225.31849999999997</v>
      </c>
      <c r="GZ9" s="59">
        <f t="shared" si="18"/>
        <v>274.48179999999996</v>
      </c>
      <c r="HA9" s="59">
        <f t="shared" si="18"/>
        <v>412.15300000000002</v>
      </c>
      <c r="HB9" s="59">
        <f t="shared" si="18"/>
        <v>378.92110000000002</v>
      </c>
      <c r="HC9" s="59">
        <f t="shared" si="18"/>
        <v>325.90379999999999</v>
      </c>
      <c r="HD9" s="59">
        <f t="shared" si="18"/>
        <v>529.79230000000007</v>
      </c>
      <c r="HE9" s="59">
        <f t="shared" si="18"/>
        <v>280.93059999999997</v>
      </c>
      <c r="HF9" s="59">
        <f t="shared" si="18"/>
        <v>386.3476</v>
      </c>
      <c r="HG9" s="59">
        <f t="shared" si="18"/>
        <v>337.20699999999999</v>
      </c>
      <c r="HH9" s="59">
        <f t="shared" si="18"/>
        <v>973.35919999999999</v>
      </c>
      <c r="HI9" s="59">
        <f t="shared" si="18"/>
        <v>680.62654999999995</v>
      </c>
      <c r="HJ9" s="59">
        <f t="shared" ref="HJ9:HP9" si="19">+HJ10+HJ16+HJ18</f>
        <v>285.1687</v>
      </c>
      <c r="HK9" s="59">
        <f t="shared" si="19"/>
        <v>760.74639999999999</v>
      </c>
      <c r="HL9" s="59">
        <f t="shared" si="19"/>
        <v>400.75739999999996</v>
      </c>
      <c r="HM9" s="59">
        <f t="shared" si="19"/>
        <v>341.38810000000007</v>
      </c>
      <c r="HN9" s="59">
        <f t="shared" si="19"/>
        <v>395.92579999999998</v>
      </c>
      <c r="HO9" s="59">
        <f t="shared" si="19"/>
        <v>731.26060000000007</v>
      </c>
      <c r="HP9" s="59">
        <f t="shared" si="19"/>
        <v>532.40660000000003</v>
      </c>
      <c r="HQ9" s="59">
        <f t="shared" ref="HQ9:HV9" si="20">+HQ10+HQ16+HQ18</f>
        <v>448.35390000000001</v>
      </c>
      <c r="HR9" s="59">
        <f t="shared" si="20"/>
        <v>378.77650000000006</v>
      </c>
      <c r="HS9" s="59">
        <f t="shared" si="20"/>
        <v>428.18430000000001</v>
      </c>
      <c r="HT9" s="59">
        <f t="shared" si="20"/>
        <v>711.45829999999989</v>
      </c>
      <c r="HU9" s="59">
        <f t="shared" si="20"/>
        <v>440.9452</v>
      </c>
      <c r="HV9" s="59">
        <f t="shared" si="20"/>
        <v>338.46859999999998</v>
      </c>
      <c r="HW9" s="59">
        <f t="shared" ref="HW9:IB9" si="21">+HW10+HW16+HW18</f>
        <v>318.47479999999996</v>
      </c>
      <c r="HX9" s="59">
        <f t="shared" si="21"/>
        <v>318.77479999999997</v>
      </c>
      <c r="HY9" s="59">
        <f t="shared" si="21"/>
        <v>330.72329999999999</v>
      </c>
      <c r="HZ9" s="59">
        <f t="shared" si="21"/>
        <v>633.67049999999995</v>
      </c>
      <c r="IA9" s="59">
        <f t="shared" si="21"/>
        <v>397.79410000000001</v>
      </c>
      <c r="IB9" s="59">
        <f t="shared" si="21"/>
        <v>636.04949999999997</v>
      </c>
      <c r="IC9" s="59">
        <f t="shared" ref="IC9:IH9" si="22">+IC10+IC16+IC18</f>
        <v>489.82069999999999</v>
      </c>
      <c r="ID9" s="59">
        <f t="shared" si="22"/>
        <v>473.67899999999997</v>
      </c>
      <c r="IE9" s="59">
        <f t="shared" si="22"/>
        <v>684.92359999999996</v>
      </c>
      <c r="IF9" s="59">
        <f t="shared" si="22"/>
        <v>547.35180000000003</v>
      </c>
      <c r="IG9" s="59">
        <f t="shared" si="22"/>
        <v>1035.1290999999999</v>
      </c>
      <c r="IH9" s="59">
        <f t="shared" si="22"/>
        <v>704.35069999999996</v>
      </c>
      <c r="II9" s="59">
        <f t="shared" ref="II9:IN9" si="23">+II10+II16+II18</f>
        <v>374.74519999999995</v>
      </c>
      <c r="IJ9" s="59">
        <f t="shared" si="23"/>
        <v>473.91530000000006</v>
      </c>
      <c r="IK9" s="59">
        <f t="shared" si="23"/>
        <v>530.71960000000001</v>
      </c>
      <c r="IL9" s="59">
        <f t="shared" si="23"/>
        <v>474.94409999999999</v>
      </c>
      <c r="IM9" s="59">
        <f t="shared" si="23"/>
        <v>415.7987</v>
      </c>
      <c r="IN9" s="59">
        <f t="shared" si="23"/>
        <v>481.8254</v>
      </c>
      <c r="IO9" s="59">
        <f t="shared" ref="IO9:IS9" si="24">+IO10+IO16+IO18</f>
        <v>332.16950000000003</v>
      </c>
      <c r="IP9" s="59">
        <f t="shared" si="24"/>
        <v>541.94000000000005</v>
      </c>
      <c r="IQ9" s="59">
        <f t="shared" si="24"/>
        <v>723.62560000000008</v>
      </c>
      <c r="IR9" s="59">
        <f t="shared" si="24"/>
        <v>619.75670000000002</v>
      </c>
      <c r="IS9" s="59">
        <f t="shared" si="24"/>
        <v>960.7476999999999</v>
      </c>
      <c r="IT9" s="59">
        <f t="shared" ref="IT9:IV9" si="25">+IT10+IT16+IT18</f>
        <v>819.22530000000006</v>
      </c>
      <c r="IU9" s="59">
        <f t="shared" si="25"/>
        <v>395.70929999999998</v>
      </c>
      <c r="IV9" s="59">
        <f t="shared" si="25"/>
        <v>479.91879999999998</v>
      </c>
      <c r="IW9" s="59">
        <f t="shared" ref="IW9:IX9" si="26">+IW10+IW16+IW18</f>
        <v>621.52260000000001</v>
      </c>
      <c r="IX9" s="59">
        <f t="shared" si="26"/>
        <v>802.47540000000004</v>
      </c>
      <c r="IY9" s="59">
        <f t="shared" ref="IY9:IZ9" si="27">+IY10+IY16+IY18</f>
        <v>698.22670000000005</v>
      </c>
      <c r="IZ9" s="59">
        <f t="shared" si="27"/>
        <v>508.58319999999998</v>
      </c>
      <c r="JA9" s="59">
        <f t="shared" ref="JA9:JB9" si="28">+JA10+JA16+JA18</f>
        <v>600.9405999999999</v>
      </c>
      <c r="JB9" s="59">
        <f t="shared" si="28"/>
        <v>773.13909999999998</v>
      </c>
      <c r="JC9" s="59">
        <f t="shared" ref="JC9:JD9" si="29">+JC10+JC16+JC18</f>
        <v>637.33269999999993</v>
      </c>
      <c r="JD9" s="59">
        <f t="shared" si="29"/>
        <v>993.80499999999995</v>
      </c>
    </row>
    <row r="10" spans="1:264" x14ac:dyDescent="0.25">
      <c r="A10" s="58" t="s">
        <v>85</v>
      </c>
      <c r="B10" s="59">
        <f>+SUM(B11:B15)</f>
        <v>41.714299999999994</v>
      </c>
      <c r="C10" s="59">
        <f t="shared" ref="C10:BN10" si="30">+SUM(C11:C15)</f>
        <v>32.299700000000001</v>
      </c>
      <c r="D10" s="59">
        <f t="shared" si="30"/>
        <v>35.172800000000002</v>
      </c>
      <c r="E10" s="59">
        <f t="shared" si="30"/>
        <v>56.434300000000007</v>
      </c>
      <c r="F10" s="59">
        <f t="shared" si="30"/>
        <v>47.543300000000002</v>
      </c>
      <c r="G10" s="59">
        <f t="shared" si="30"/>
        <v>45.752499999999998</v>
      </c>
      <c r="H10" s="59">
        <f t="shared" si="30"/>
        <v>37.587699999999998</v>
      </c>
      <c r="I10" s="59">
        <f t="shared" si="30"/>
        <v>39.838099999999997</v>
      </c>
      <c r="J10" s="59">
        <f t="shared" si="30"/>
        <v>38.035199999999996</v>
      </c>
      <c r="K10" s="59">
        <f t="shared" si="30"/>
        <v>59.741565745495812</v>
      </c>
      <c r="L10" s="59">
        <f t="shared" si="30"/>
        <v>66.42552799400282</v>
      </c>
      <c r="M10" s="59">
        <f t="shared" si="30"/>
        <v>63.261081594170662</v>
      </c>
      <c r="N10" s="59">
        <f t="shared" si="30"/>
        <v>45.254999999999995</v>
      </c>
      <c r="O10" s="59">
        <f t="shared" si="30"/>
        <v>40.563800000000001</v>
      </c>
      <c r="P10" s="59">
        <f t="shared" si="30"/>
        <v>34.077599999999997</v>
      </c>
      <c r="Q10" s="59">
        <f t="shared" si="30"/>
        <v>46.786799999999999</v>
      </c>
      <c r="R10" s="59">
        <f t="shared" si="30"/>
        <v>47.920999999999999</v>
      </c>
      <c r="S10" s="59">
        <f t="shared" si="30"/>
        <v>51.695599999999999</v>
      </c>
      <c r="T10" s="59">
        <f t="shared" si="30"/>
        <v>39.573300000000003</v>
      </c>
      <c r="U10" s="59">
        <f t="shared" si="30"/>
        <v>37.822199999999995</v>
      </c>
      <c r="V10" s="59">
        <f t="shared" si="30"/>
        <v>36.724199999999996</v>
      </c>
      <c r="W10" s="59">
        <f t="shared" si="30"/>
        <v>45.146799999999999</v>
      </c>
      <c r="X10" s="59">
        <f t="shared" si="30"/>
        <v>40.834800000000001</v>
      </c>
      <c r="Y10" s="59">
        <f t="shared" si="30"/>
        <v>54.327999999999996</v>
      </c>
      <c r="Z10" s="59">
        <f t="shared" si="30"/>
        <v>49.211399999999998</v>
      </c>
      <c r="AA10" s="59">
        <f t="shared" si="30"/>
        <v>31.290999999999997</v>
      </c>
      <c r="AB10" s="59">
        <f t="shared" si="30"/>
        <v>40.210599999999999</v>
      </c>
      <c r="AC10" s="59">
        <f t="shared" si="30"/>
        <v>46.019900000000007</v>
      </c>
      <c r="AD10" s="59">
        <f t="shared" si="30"/>
        <v>50.027999999999999</v>
      </c>
      <c r="AE10" s="59">
        <f t="shared" si="30"/>
        <v>53.499899999999997</v>
      </c>
      <c r="AF10" s="59">
        <f t="shared" si="30"/>
        <v>40.313900000000004</v>
      </c>
      <c r="AG10" s="59">
        <f t="shared" si="30"/>
        <v>41.496300000000005</v>
      </c>
      <c r="AH10" s="59">
        <f t="shared" si="30"/>
        <v>36.137499999999996</v>
      </c>
      <c r="AI10" s="59">
        <f t="shared" si="30"/>
        <v>56.888500000000008</v>
      </c>
      <c r="AJ10" s="59">
        <f t="shared" si="30"/>
        <v>60.093699999999998</v>
      </c>
      <c r="AK10" s="59">
        <f t="shared" si="30"/>
        <v>56.807699999999997</v>
      </c>
      <c r="AL10" s="59">
        <f t="shared" si="30"/>
        <v>89.488</v>
      </c>
      <c r="AM10" s="59">
        <f t="shared" si="30"/>
        <v>47.6449</v>
      </c>
      <c r="AN10" s="59">
        <f t="shared" si="30"/>
        <v>38.145000000000003</v>
      </c>
      <c r="AO10" s="59">
        <f t="shared" si="30"/>
        <v>98.772499999999994</v>
      </c>
      <c r="AP10" s="59">
        <f t="shared" si="30"/>
        <v>39.849399999999996</v>
      </c>
      <c r="AQ10" s="59">
        <f t="shared" si="30"/>
        <v>39.622199999999999</v>
      </c>
      <c r="AR10" s="59">
        <f t="shared" si="30"/>
        <v>50.201999999999998</v>
      </c>
      <c r="AS10" s="59">
        <f t="shared" si="30"/>
        <v>44.468699999999998</v>
      </c>
      <c r="AT10" s="59">
        <f t="shared" si="30"/>
        <v>34.973799999999997</v>
      </c>
      <c r="AU10" s="59">
        <f t="shared" si="30"/>
        <v>61.679000000000002</v>
      </c>
      <c r="AV10" s="59">
        <f t="shared" si="30"/>
        <v>38.434899999999999</v>
      </c>
      <c r="AW10" s="59">
        <f t="shared" si="30"/>
        <v>46.90209999999999</v>
      </c>
      <c r="AX10" s="59">
        <f t="shared" si="30"/>
        <v>61.980499999999992</v>
      </c>
      <c r="AY10" s="59">
        <f t="shared" si="30"/>
        <v>43.002200000000002</v>
      </c>
      <c r="AZ10" s="59">
        <f t="shared" si="30"/>
        <v>41.373100000000001</v>
      </c>
      <c r="BA10" s="59">
        <f t="shared" si="30"/>
        <v>77.207899999999995</v>
      </c>
      <c r="BB10" s="59">
        <f t="shared" si="30"/>
        <v>53.654599999999995</v>
      </c>
      <c r="BC10" s="59">
        <f t="shared" si="30"/>
        <v>44.955199999999998</v>
      </c>
      <c r="BD10" s="59">
        <f t="shared" si="30"/>
        <v>38.279499999999999</v>
      </c>
      <c r="BE10" s="59">
        <f t="shared" si="30"/>
        <v>41.589299999999994</v>
      </c>
      <c r="BF10" s="59">
        <f t="shared" si="30"/>
        <v>40.882199999999997</v>
      </c>
      <c r="BG10" s="59">
        <f t="shared" si="30"/>
        <v>58.099499999999999</v>
      </c>
      <c r="BH10" s="59">
        <f t="shared" si="30"/>
        <v>105.73229999999998</v>
      </c>
      <c r="BI10" s="59">
        <f t="shared" si="30"/>
        <v>63.878900000000002</v>
      </c>
      <c r="BJ10" s="59">
        <f t="shared" si="30"/>
        <v>99.733300000000014</v>
      </c>
      <c r="BK10" s="59">
        <f t="shared" si="30"/>
        <v>57.335999999999999</v>
      </c>
      <c r="BL10" s="59">
        <f t="shared" si="30"/>
        <v>40.200800000000001</v>
      </c>
      <c r="BM10" s="59">
        <f t="shared" si="30"/>
        <v>91.352999999999994</v>
      </c>
      <c r="BN10" s="59">
        <f t="shared" si="30"/>
        <v>64.223399999999998</v>
      </c>
      <c r="BO10" s="59">
        <f t="shared" ref="BO10:DZ10" si="31">+SUM(BO11:BO15)</f>
        <v>67.343999999999994</v>
      </c>
      <c r="BP10" s="59">
        <f t="shared" si="31"/>
        <v>45.381200000000007</v>
      </c>
      <c r="BQ10" s="59">
        <f t="shared" si="31"/>
        <v>53.309100000000008</v>
      </c>
      <c r="BR10" s="59">
        <f t="shared" si="31"/>
        <v>83.466000000000008</v>
      </c>
      <c r="BS10" s="59">
        <f t="shared" si="31"/>
        <v>64.082700000000003</v>
      </c>
      <c r="BT10" s="59">
        <f t="shared" si="31"/>
        <v>50.719900000000003</v>
      </c>
      <c r="BU10" s="59">
        <f t="shared" si="31"/>
        <v>92.79379999999999</v>
      </c>
      <c r="BV10" s="59">
        <f t="shared" si="31"/>
        <v>56.823799999999991</v>
      </c>
      <c r="BW10" s="59">
        <f t="shared" si="31"/>
        <v>78.109700000000004</v>
      </c>
      <c r="BX10" s="59">
        <f t="shared" si="31"/>
        <v>59.214500000000008</v>
      </c>
      <c r="BY10" s="59">
        <f t="shared" si="31"/>
        <v>63.501300000000001</v>
      </c>
      <c r="BZ10" s="59">
        <f t="shared" si="31"/>
        <v>60.518000000000001</v>
      </c>
      <c r="CA10" s="59">
        <f t="shared" si="31"/>
        <v>73.409300000000002</v>
      </c>
      <c r="CB10" s="59">
        <f t="shared" si="31"/>
        <v>68.978800000000007</v>
      </c>
      <c r="CC10" s="59">
        <f t="shared" si="31"/>
        <v>71.308900000000008</v>
      </c>
      <c r="CD10" s="59">
        <f t="shared" si="31"/>
        <v>52.756699999999995</v>
      </c>
      <c r="CE10" s="59">
        <f t="shared" si="31"/>
        <v>70.417600000000007</v>
      </c>
      <c r="CF10" s="59">
        <f t="shared" si="31"/>
        <v>54.756799999999998</v>
      </c>
      <c r="CG10" s="59">
        <f t="shared" si="31"/>
        <v>68.509199999999993</v>
      </c>
      <c r="CH10" s="59">
        <f t="shared" si="31"/>
        <v>92.595799999999997</v>
      </c>
      <c r="CI10" s="59">
        <f t="shared" si="31"/>
        <v>51.389799999999994</v>
      </c>
      <c r="CJ10" s="59">
        <f t="shared" si="31"/>
        <v>70.176399999999987</v>
      </c>
      <c r="CK10" s="59">
        <f t="shared" si="31"/>
        <v>65.86630000000001</v>
      </c>
      <c r="CL10" s="59">
        <f t="shared" si="31"/>
        <v>79.5792</v>
      </c>
      <c r="CM10" s="59">
        <f t="shared" si="31"/>
        <v>81.66149999999999</v>
      </c>
      <c r="CN10" s="59">
        <f t="shared" si="31"/>
        <v>73.641999999999996</v>
      </c>
      <c r="CO10" s="59">
        <f t="shared" si="31"/>
        <v>73.03670000000001</v>
      </c>
      <c r="CP10" s="59">
        <f t="shared" si="31"/>
        <v>70.598799999999997</v>
      </c>
      <c r="CQ10" s="59">
        <f t="shared" si="31"/>
        <v>89.438599999999994</v>
      </c>
      <c r="CR10" s="59">
        <f t="shared" si="31"/>
        <v>70.246300000000005</v>
      </c>
      <c r="CS10" s="59">
        <f t="shared" si="31"/>
        <v>143.91299999999998</v>
      </c>
      <c r="CT10" s="59">
        <f t="shared" si="31"/>
        <v>89.511499999999998</v>
      </c>
      <c r="CU10" s="59">
        <f t="shared" si="31"/>
        <v>65.856099999999998</v>
      </c>
      <c r="CV10" s="59">
        <f t="shared" si="31"/>
        <v>84.134399999999999</v>
      </c>
      <c r="CW10" s="59">
        <f t="shared" si="31"/>
        <v>43.373600000000003</v>
      </c>
      <c r="CX10" s="59">
        <f t="shared" si="31"/>
        <v>72.844899999999996</v>
      </c>
      <c r="CY10" s="59">
        <f t="shared" si="31"/>
        <v>79.087000000000003</v>
      </c>
      <c r="CZ10" s="59">
        <f t="shared" si="31"/>
        <v>79.602599999999995</v>
      </c>
      <c r="DA10" s="59">
        <f t="shared" si="31"/>
        <v>68.571899999999999</v>
      </c>
      <c r="DB10" s="59">
        <f t="shared" si="31"/>
        <v>97.319599999999994</v>
      </c>
      <c r="DC10" s="59">
        <f t="shared" si="31"/>
        <v>71.420299999999997</v>
      </c>
      <c r="DD10" s="59">
        <f t="shared" si="31"/>
        <v>88.895099999999999</v>
      </c>
      <c r="DE10" s="59">
        <f t="shared" si="31"/>
        <v>79.894999999999996</v>
      </c>
      <c r="DF10" s="59">
        <f t="shared" si="31"/>
        <v>67.508899999999997</v>
      </c>
      <c r="DG10" s="59">
        <f t="shared" si="31"/>
        <v>69.988600000000019</v>
      </c>
      <c r="DH10" s="59">
        <f t="shared" si="31"/>
        <v>69.969200000000001</v>
      </c>
      <c r="DI10" s="59">
        <f t="shared" si="31"/>
        <v>75.501099999999994</v>
      </c>
      <c r="DJ10" s="59">
        <f t="shared" si="31"/>
        <v>111.06099999999999</v>
      </c>
      <c r="DK10" s="59">
        <f t="shared" si="31"/>
        <v>101.24199999999999</v>
      </c>
      <c r="DL10" s="59">
        <f t="shared" si="31"/>
        <v>94.628999999999991</v>
      </c>
      <c r="DM10" s="59">
        <f t="shared" si="31"/>
        <v>85.919600000000003</v>
      </c>
      <c r="DN10" s="59">
        <f t="shared" si="31"/>
        <v>113.19929999999999</v>
      </c>
      <c r="DO10" s="59">
        <f t="shared" si="31"/>
        <v>118.11309999999999</v>
      </c>
      <c r="DP10" s="59">
        <f t="shared" si="31"/>
        <v>104.70190000000001</v>
      </c>
      <c r="DQ10" s="59">
        <f t="shared" si="31"/>
        <v>105.17489999999999</v>
      </c>
      <c r="DR10" s="59">
        <f t="shared" si="31"/>
        <v>94.636200000000002</v>
      </c>
      <c r="DS10" s="59">
        <f t="shared" si="31"/>
        <v>80.168399999999991</v>
      </c>
      <c r="DT10" s="59">
        <f t="shared" si="31"/>
        <v>101.67080000000001</v>
      </c>
      <c r="DU10" s="59">
        <f t="shared" si="31"/>
        <v>173.13189999999997</v>
      </c>
      <c r="DV10" s="59">
        <f t="shared" si="31"/>
        <v>99.591300000000004</v>
      </c>
      <c r="DW10" s="59">
        <f t="shared" si="31"/>
        <v>107.7581</v>
      </c>
      <c r="DX10" s="59">
        <f t="shared" si="31"/>
        <v>99.460499999999996</v>
      </c>
      <c r="DY10" s="59">
        <f t="shared" si="31"/>
        <v>113.63420000000001</v>
      </c>
      <c r="DZ10" s="59">
        <f t="shared" si="31"/>
        <v>105.03940000000001</v>
      </c>
      <c r="EA10" s="59">
        <f t="shared" ref="EA10:GL10" si="32">+SUM(EA11:EA15)</f>
        <v>210.25309999999999</v>
      </c>
      <c r="EB10" s="59">
        <f t="shared" si="32"/>
        <v>105.10872000000001</v>
      </c>
      <c r="EC10" s="59">
        <f t="shared" si="32"/>
        <v>124.17910000000001</v>
      </c>
      <c r="ED10" s="59">
        <f t="shared" si="32"/>
        <v>111.4209</v>
      </c>
      <c r="EE10" s="59">
        <f t="shared" si="32"/>
        <v>99.867500000000007</v>
      </c>
      <c r="EF10" s="59">
        <f t="shared" si="32"/>
        <v>132.80520000000001</v>
      </c>
      <c r="EG10" s="59">
        <f t="shared" si="32"/>
        <v>80.296999999999997</v>
      </c>
      <c r="EH10" s="59">
        <f t="shared" si="32"/>
        <v>144.06450000000001</v>
      </c>
      <c r="EI10" s="59">
        <f t="shared" si="32"/>
        <v>107.23060000000001</v>
      </c>
      <c r="EJ10" s="59">
        <f t="shared" si="32"/>
        <v>106.6896</v>
      </c>
      <c r="EK10" s="59">
        <f t="shared" si="32"/>
        <v>113.5951</v>
      </c>
      <c r="EL10" s="59">
        <f t="shared" si="32"/>
        <v>101.37049999999999</v>
      </c>
      <c r="EM10" s="59">
        <f t="shared" si="32"/>
        <v>123.4813</v>
      </c>
      <c r="EN10" s="59">
        <f t="shared" si="32"/>
        <v>120.0314</v>
      </c>
      <c r="EO10" s="59">
        <f t="shared" si="32"/>
        <v>115.8173</v>
      </c>
      <c r="EP10" s="59">
        <f t="shared" si="32"/>
        <v>105.99160000000001</v>
      </c>
      <c r="EQ10" s="59">
        <f t="shared" si="32"/>
        <v>104.1874</v>
      </c>
      <c r="ER10" s="59">
        <f t="shared" si="32"/>
        <v>117.5827</v>
      </c>
      <c r="ES10" s="59">
        <f t="shared" si="32"/>
        <v>123.8336</v>
      </c>
      <c r="ET10" s="59">
        <f t="shared" si="32"/>
        <v>123.73819999999999</v>
      </c>
      <c r="EU10" s="59">
        <f t="shared" si="32"/>
        <v>141.89589999999998</v>
      </c>
      <c r="EV10" s="59">
        <f t="shared" si="32"/>
        <v>131.80859999999998</v>
      </c>
      <c r="EW10" s="59">
        <f t="shared" si="32"/>
        <v>130.02799999999999</v>
      </c>
      <c r="EX10" s="59">
        <f t="shared" si="32"/>
        <v>147.5351</v>
      </c>
      <c r="EY10" s="59">
        <f t="shared" si="32"/>
        <v>173.69790000000003</v>
      </c>
      <c r="EZ10" s="59">
        <f t="shared" si="32"/>
        <v>136.41300000000001</v>
      </c>
      <c r="FA10" s="59">
        <f t="shared" si="32"/>
        <v>145.51910000000001</v>
      </c>
      <c r="FB10" s="59">
        <f t="shared" si="32"/>
        <v>160.5316</v>
      </c>
      <c r="FC10" s="59">
        <f t="shared" si="32"/>
        <v>100.5399</v>
      </c>
      <c r="FD10" s="59">
        <f t="shared" si="32"/>
        <v>190.0284</v>
      </c>
      <c r="FE10" s="59">
        <f t="shared" si="32"/>
        <v>91.194299999999984</v>
      </c>
      <c r="FF10" s="59">
        <f t="shared" si="32"/>
        <v>153.35599999999999</v>
      </c>
      <c r="FG10" s="59">
        <f t="shared" si="32"/>
        <v>165.61620000000002</v>
      </c>
      <c r="FH10" s="59">
        <f t="shared" si="32"/>
        <v>164.60490000000001</v>
      </c>
      <c r="FI10" s="59">
        <f t="shared" si="32"/>
        <v>160.67360000000002</v>
      </c>
      <c r="FJ10" s="59">
        <f t="shared" si="32"/>
        <v>127.73220000000001</v>
      </c>
      <c r="FK10" s="59">
        <f t="shared" si="32"/>
        <v>187.61789999999999</v>
      </c>
      <c r="FL10" s="59">
        <f t="shared" si="32"/>
        <v>176.17610000000002</v>
      </c>
      <c r="FM10" s="59">
        <f t="shared" si="32"/>
        <v>182.5616</v>
      </c>
      <c r="FN10" s="59">
        <f t="shared" si="32"/>
        <v>148.7022</v>
      </c>
      <c r="FO10" s="59">
        <f t="shared" si="32"/>
        <v>132.1455</v>
      </c>
      <c r="FP10" s="59">
        <f t="shared" si="32"/>
        <v>135.02010000000001</v>
      </c>
      <c r="FQ10" s="59">
        <f t="shared" si="32"/>
        <v>209.22309999999999</v>
      </c>
      <c r="FR10" s="59">
        <f t="shared" si="32"/>
        <v>179.27080000000001</v>
      </c>
      <c r="FS10" s="59">
        <f t="shared" si="32"/>
        <v>167.92370000000003</v>
      </c>
      <c r="FT10" s="59">
        <f t="shared" si="32"/>
        <v>205.20710000000003</v>
      </c>
      <c r="FU10" s="59">
        <f t="shared" si="32"/>
        <v>154.2508</v>
      </c>
      <c r="FV10" s="59">
        <f t="shared" si="32"/>
        <v>188.46559999999999</v>
      </c>
      <c r="FW10" s="59">
        <f t="shared" si="32"/>
        <v>189.73970000000003</v>
      </c>
      <c r="FX10" s="59">
        <f t="shared" si="32"/>
        <v>229.8663</v>
      </c>
      <c r="FY10" s="59">
        <f t="shared" si="32"/>
        <v>213.70870000000002</v>
      </c>
      <c r="FZ10" s="59">
        <f t="shared" si="32"/>
        <v>192.94479999999999</v>
      </c>
      <c r="GA10" s="59">
        <f t="shared" si="32"/>
        <v>182.00059999999999</v>
      </c>
      <c r="GB10" s="59">
        <f t="shared" si="32"/>
        <v>186.19380000000001</v>
      </c>
      <c r="GC10" s="59">
        <f t="shared" si="32"/>
        <v>277.68149999999997</v>
      </c>
      <c r="GD10" s="59">
        <f t="shared" si="32"/>
        <v>250.15179999999998</v>
      </c>
      <c r="GE10" s="59">
        <f t="shared" si="32"/>
        <v>225.09010000000001</v>
      </c>
      <c r="GF10" s="59">
        <f t="shared" si="32"/>
        <v>206.2183</v>
      </c>
      <c r="GG10" s="59">
        <f t="shared" si="32"/>
        <v>191.28720000000001</v>
      </c>
      <c r="GH10" s="59">
        <f t="shared" si="32"/>
        <v>226.75960000000001</v>
      </c>
      <c r="GI10" s="59">
        <f t="shared" si="32"/>
        <v>214.05479999999997</v>
      </c>
      <c r="GJ10" s="59">
        <f t="shared" si="32"/>
        <v>212.63189999999997</v>
      </c>
      <c r="GK10" s="59">
        <f t="shared" si="32"/>
        <v>256.15360000000004</v>
      </c>
      <c r="GL10" s="59">
        <f t="shared" si="32"/>
        <v>203.15219999999999</v>
      </c>
      <c r="GM10" s="59">
        <f t="shared" ref="GM10:HI10" si="33">+SUM(GM11:GM15)</f>
        <v>189.0249</v>
      </c>
      <c r="GN10" s="59">
        <f t="shared" si="33"/>
        <v>250.47559999999999</v>
      </c>
      <c r="GO10" s="59">
        <f t="shared" si="33"/>
        <v>321.0043</v>
      </c>
      <c r="GP10" s="59">
        <f t="shared" si="33"/>
        <v>267.61529999999999</v>
      </c>
      <c r="GQ10" s="59">
        <f t="shared" si="33"/>
        <v>215.11269999999999</v>
      </c>
      <c r="GR10" s="59">
        <f t="shared" si="33"/>
        <v>185.94049999999999</v>
      </c>
      <c r="GS10" s="59">
        <f t="shared" si="33"/>
        <v>204.5907</v>
      </c>
      <c r="GT10" s="59">
        <f t="shared" si="33"/>
        <v>284.28029999999995</v>
      </c>
      <c r="GU10" s="59">
        <f t="shared" si="33"/>
        <v>241.58420000000001</v>
      </c>
      <c r="GV10" s="59">
        <f t="shared" si="33"/>
        <v>174.43430000000004</v>
      </c>
      <c r="GW10" s="59">
        <f t="shared" si="33"/>
        <v>276.10749999999996</v>
      </c>
      <c r="GX10" s="59">
        <f t="shared" si="33"/>
        <v>256.35140000000001</v>
      </c>
      <c r="GY10" s="59">
        <f t="shared" si="33"/>
        <v>200.17229999999998</v>
      </c>
      <c r="GZ10" s="59">
        <f t="shared" si="33"/>
        <v>216.96259999999998</v>
      </c>
      <c r="HA10" s="59">
        <f t="shared" si="33"/>
        <v>385.73420000000004</v>
      </c>
      <c r="HB10" s="59">
        <f t="shared" si="33"/>
        <v>285.3526</v>
      </c>
      <c r="HC10" s="59">
        <f t="shared" si="33"/>
        <v>292.39089999999999</v>
      </c>
      <c r="HD10" s="59">
        <f t="shared" si="33"/>
        <v>223.029</v>
      </c>
      <c r="HE10" s="59">
        <f t="shared" si="33"/>
        <v>225.9562</v>
      </c>
      <c r="HF10" s="59">
        <f t="shared" si="33"/>
        <v>341.25990000000002</v>
      </c>
      <c r="HG10" s="59">
        <f t="shared" si="33"/>
        <v>311.37799999999999</v>
      </c>
      <c r="HH10" s="59">
        <f t="shared" si="33"/>
        <v>392.14079999999996</v>
      </c>
      <c r="HI10" s="59">
        <f t="shared" si="33"/>
        <v>322.88677000000001</v>
      </c>
      <c r="HJ10" s="59">
        <f t="shared" ref="HJ10:HP10" si="34">+SUM(HJ11:HJ15)</f>
        <v>251.3914</v>
      </c>
      <c r="HK10" s="59">
        <f t="shared" si="34"/>
        <v>402.66579999999993</v>
      </c>
      <c r="HL10" s="59">
        <f t="shared" si="34"/>
        <v>263.5231</v>
      </c>
      <c r="HM10" s="59">
        <f t="shared" si="34"/>
        <v>295.79800000000006</v>
      </c>
      <c r="HN10" s="59">
        <f t="shared" si="34"/>
        <v>303.95929999999998</v>
      </c>
      <c r="HO10" s="59">
        <f t="shared" si="34"/>
        <v>322.58800000000008</v>
      </c>
      <c r="HP10" s="59">
        <f t="shared" si="34"/>
        <v>287.28539999999998</v>
      </c>
      <c r="HQ10" s="59">
        <f t="shared" ref="HQ10:HV10" si="35">+SUM(HQ11:HQ15)</f>
        <v>271.4649</v>
      </c>
      <c r="HR10" s="59">
        <f t="shared" si="35"/>
        <v>300.44690000000003</v>
      </c>
      <c r="HS10" s="59">
        <f t="shared" si="35"/>
        <v>311.99529999999999</v>
      </c>
      <c r="HT10" s="59">
        <f t="shared" si="35"/>
        <v>299.47999999999996</v>
      </c>
      <c r="HU10" s="59">
        <f t="shared" si="35"/>
        <v>325.60199999999998</v>
      </c>
      <c r="HV10" s="59">
        <f t="shared" si="35"/>
        <v>292.01139999999998</v>
      </c>
      <c r="HW10" s="59">
        <f t="shared" ref="HW10:IB10" si="36">+SUM(HW11:HW15)</f>
        <v>258.69639999999998</v>
      </c>
      <c r="HX10" s="59">
        <f t="shared" si="36"/>
        <v>275.7396</v>
      </c>
      <c r="HY10" s="59">
        <f t="shared" si="36"/>
        <v>264.28489999999999</v>
      </c>
      <c r="HZ10" s="59">
        <f t="shared" si="36"/>
        <v>334.6918</v>
      </c>
      <c r="IA10" s="59">
        <f t="shared" si="36"/>
        <v>342.54579999999999</v>
      </c>
      <c r="IB10" s="59">
        <f t="shared" si="36"/>
        <v>433.41899999999998</v>
      </c>
      <c r="IC10" s="59">
        <f t="shared" ref="IC10:IH10" si="37">+SUM(IC11:IC15)</f>
        <v>300.73129999999998</v>
      </c>
      <c r="ID10" s="59">
        <f t="shared" si="37"/>
        <v>341.21659999999997</v>
      </c>
      <c r="IE10" s="59">
        <f t="shared" si="37"/>
        <v>301.87529999999998</v>
      </c>
      <c r="IF10" s="59">
        <f t="shared" si="37"/>
        <v>338.92529999999999</v>
      </c>
      <c r="IG10" s="59">
        <f t="shared" si="37"/>
        <v>448.85429999999997</v>
      </c>
      <c r="IH10" s="59">
        <f t="shared" si="37"/>
        <v>607.12389999999994</v>
      </c>
      <c r="II10" s="59">
        <f t="shared" ref="II10:IN10" si="38">+SUM(II11:II15)</f>
        <v>277.43389999999999</v>
      </c>
      <c r="IJ10" s="59">
        <f t="shared" si="38"/>
        <v>291.59610000000004</v>
      </c>
      <c r="IK10" s="59">
        <f t="shared" si="38"/>
        <v>244.82000000000002</v>
      </c>
      <c r="IL10" s="59">
        <f t="shared" si="38"/>
        <v>402.9058</v>
      </c>
      <c r="IM10" s="59">
        <f t="shared" si="38"/>
        <v>372.7647</v>
      </c>
      <c r="IN10" s="59">
        <f t="shared" si="38"/>
        <v>312.9873</v>
      </c>
      <c r="IO10" s="59">
        <f t="shared" ref="IO10:IS10" si="39">+SUM(IO11:IO15)</f>
        <v>293.57350000000002</v>
      </c>
      <c r="IP10" s="59">
        <f t="shared" si="39"/>
        <v>345.3279</v>
      </c>
      <c r="IQ10" s="59">
        <f t="shared" si="39"/>
        <v>572.62930000000006</v>
      </c>
      <c r="IR10" s="59">
        <f t="shared" si="39"/>
        <v>347.3972</v>
      </c>
      <c r="IS10" s="59">
        <f t="shared" si="39"/>
        <v>387.05009999999999</v>
      </c>
      <c r="IT10" s="59">
        <f t="shared" ref="IT10:IV10" si="40">+SUM(IT11:IT15)</f>
        <v>307.70010000000002</v>
      </c>
      <c r="IU10" s="59">
        <f t="shared" si="40"/>
        <v>322.5077</v>
      </c>
      <c r="IV10" s="59">
        <f t="shared" si="40"/>
        <v>309.94169999999997</v>
      </c>
      <c r="IW10" s="59">
        <f t="shared" ref="IW10:IX10" si="41">+SUM(IW11:IW15)</f>
        <v>337.46350000000001</v>
      </c>
      <c r="IX10" s="59">
        <f t="shared" si="41"/>
        <v>342.66460000000001</v>
      </c>
      <c r="IY10" s="59">
        <f t="shared" ref="IY10:IZ10" si="42">+SUM(IY11:IY15)</f>
        <v>431.87200000000001</v>
      </c>
      <c r="IZ10" s="59">
        <f t="shared" si="42"/>
        <v>407.39009999999996</v>
      </c>
      <c r="JA10" s="59">
        <f t="shared" ref="JA10:JB10" si="43">+SUM(JA11:JA15)</f>
        <v>299.59090000000003</v>
      </c>
      <c r="JB10" s="59">
        <f t="shared" si="43"/>
        <v>393.53339999999997</v>
      </c>
      <c r="JC10" s="59">
        <f t="shared" ref="JC10:JD10" si="44">+SUM(JC11:JC15)</f>
        <v>367.58929999999992</v>
      </c>
      <c r="JD10" s="59">
        <f t="shared" si="44"/>
        <v>316.11840000000001</v>
      </c>
    </row>
    <row r="11" spans="1:264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</row>
    <row r="12" spans="1:264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</row>
    <row r="13" spans="1:264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</row>
    <row r="14" spans="1:264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</row>
    <row r="15" spans="1:264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</row>
    <row r="16" spans="1:264" x14ac:dyDescent="0.25">
      <c r="A16" s="58" t="s">
        <v>90</v>
      </c>
      <c r="B16" s="59">
        <f>+B17</f>
        <v>0.56270000000000009</v>
      </c>
      <c r="C16" s="59">
        <f t="shared" ref="C16:BN16" si="45">+C17</f>
        <v>0.1421</v>
      </c>
      <c r="D16" s="59">
        <f t="shared" si="45"/>
        <v>0.23780000000000001</v>
      </c>
      <c r="E16" s="59">
        <f t="shared" si="45"/>
        <v>0.2006</v>
      </c>
      <c r="F16" s="59">
        <f t="shared" si="45"/>
        <v>0.28670000000000001</v>
      </c>
      <c r="G16" s="59">
        <f t="shared" si="45"/>
        <v>0.30860000000000004</v>
      </c>
      <c r="H16" s="59">
        <f t="shared" si="45"/>
        <v>0.2389</v>
      </c>
      <c r="I16" s="59">
        <f t="shared" si="45"/>
        <v>9.0299999999999991E-2</v>
      </c>
      <c r="J16" s="59">
        <f t="shared" si="45"/>
        <v>7.0000000000000007E-2</v>
      </c>
      <c r="K16" s="59">
        <f t="shared" si="45"/>
        <v>1.1582999999999999</v>
      </c>
      <c r="L16" s="59">
        <f t="shared" si="45"/>
        <v>9.240000000000001E-2</v>
      </c>
      <c r="M16" s="59">
        <f t="shared" si="45"/>
        <v>0.94289999999999996</v>
      </c>
      <c r="N16" s="59">
        <f t="shared" si="45"/>
        <v>0.25290000000000001</v>
      </c>
      <c r="O16" s="59">
        <f t="shared" si="45"/>
        <v>0.37730000000000002</v>
      </c>
      <c r="P16" s="59">
        <f t="shared" si="45"/>
        <v>1.7187999999999999</v>
      </c>
      <c r="Q16" s="59">
        <f t="shared" si="45"/>
        <v>5.6968999999999994</v>
      </c>
      <c r="R16" s="59">
        <f t="shared" si="45"/>
        <v>3.8424999999999998</v>
      </c>
      <c r="S16" s="59">
        <f t="shared" si="45"/>
        <v>1.7324000000000002</v>
      </c>
      <c r="T16" s="59">
        <f t="shared" si="45"/>
        <v>2.6583000000000001</v>
      </c>
      <c r="U16" s="59">
        <f t="shared" si="45"/>
        <v>3.5299</v>
      </c>
      <c r="V16" s="59">
        <f t="shared" si="45"/>
        <v>3.8954</v>
      </c>
      <c r="W16" s="59">
        <f t="shared" si="45"/>
        <v>3.7786999999999997</v>
      </c>
      <c r="X16" s="59">
        <f t="shared" si="45"/>
        <v>1.7895000000000001</v>
      </c>
      <c r="Y16" s="59">
        <f t="shared" si="45"/>
        <v>3.0680999999999998</v>
      </c>
      <c r="Z16" s="59">
        <f t="shared" si="45"/>
        <v>1.1637999999999999</v>
      </c>
      <c r="AA16" s="59">
        <f t="shared" si="45"/>
        <v>0.38230000000000003</v>
      </c>
      <c r="AB16" s="59">
        <f t="shared" si="45"/>
        <v>4.6911000000000005</v>
      </c>
      <c r="AC16" s="59">
        <f t="shared" si="45"/>
        <v>2.8874</v>
      </c>
      <c r="AD16" s="59">
        <f t="shared" si="45"/>
        <v>6.5488999999999997</v>
      </c>
      <c r="AE16" s="59">
        <f t="shared" si="45"/>
        <v>0.35669999999999996</v>
      </c>
      <c r="AF16" s="59">
        <f t="shared" si="45"/>
        <v>2.8858999999999999</v>
      </c>
      <c r="AG16" s="59">
        <f t="shared" si="45"/>
        <v>2.6757</v>
      </c>
      <c r="AH16" s="59">
        <f t="shared" si="45"/>
        <v>8.8303999999999991</v>
      </c>
      <c r="AI16" s="59">
        <f t="shared" si="45"/>
        <v>2.254</v>
      </c>
      <c r="AJ16" s="59">
        <f t="shared" si="45"/>
        <v>2.7029000000000001</v>
      </c>
      <c r="AK16" s="59">
        <f t="shared" si="45"/>
        <v>6.1941999999999995</v>
      </c>
      <c r="AL16" s="59">
        <f t="shared" si="45"/>
        <v>6.3441000000000001</v>
      </c>
      <c r="AM16" s="59">
        <f t="shared" si="45"/>
        <v>2.0823</v>
      </c>
      <c r="AN16" s="59">
        <f t="shared" si="45"/>
        <v>4.8296000000000001</v>
      </c>
      <c r="AO16" s="59">
        <f t="shared" si="45"/>
        <v>10.396100000000001</v>
      </c>
      <c r="AP16" s="59">
        <f t="shared" si="45"/>
        <v>4.6863999999999999</v>
      </c>
      <c r="AQ16" s="59">
        <f t="shared" si="45"/>
        <v>6.7747999999999999</v>
      </c>
      <c r="AR16" s="59">
        <f t="shared" si="45"/>
        <v>15.654</v>
      </c>
      <c r="AS16" s="59">
        <f t="shared" si="45"/>
        <v>6.5025000000000004</v>
      </c>
      <c r="AT16" s="59">
        <f t="shared" si="45"/>
        <v>8.1766000000000005</v>
      </c>
      <c r="AU16" s="59">
        <f t="shared" si="45"/>
        <v>7.851</v>
      </c>
      <c r="AV16" s="59">
        <f t="shared" si="45"/>
        <v>10.4293</v>
      </c>
      <c r="AW16" s="59">
        <f t="shared" si="45"/>
        <v>5.9856000000000007</v>
      </c>
      <c r="AX16" s="59">
        <f t="shared" si="45"/>
        <v>1.6054999999999999</v>
      </c>
      <c r="AY16" s="59">
        <f t="shared" si="45"/>
        <v>31.328400000000002</v>
      </c>
      <c r="AZ16" s="59">
        <f t="shared" si="45"/>
        <v>1.3525</v>
      </c>
      <c r="BA16" s="59">
        <f t="shared" si="45"/>
        <v>0.61879999999999991</v>
      </c>
      <c r="BB16" s="59">
        <f t="shared" si="45"/>
        <v>3.5507</v>
      </c>
      <c r="BC16" s="59">
        <f t="shared" si="45"/>
        <v>1.7703</v>
      </c>
      <c r="BD16" s="59">
        <f t="shared" si="45"/>
        <v>9.3094999999999999</v>
      </c>
      <c r="BE16" s="59">
        <f t="shared" si="45"/>
        <v>22.169900000000002</v>
      </c>
      <c r="BF16" s="59">
        <f t="shared" si="45"/>
        <v>1.3985000000000001</v>
      </c>
      <c r="BG16" s="59">
        <f t="shared" si="45"/>
        <v>1.2462</v>
      </c>
      <c r="BH16" s="59">
        <f t="shared" si="45"/>
        <v>0.2044</v>
      </c>
      <c r="BI16" s="59">
        <f t="shared" si="45"/>
        <v>0.24859999999999999</v>
      </c>
      <c r="BJ16" s="59">
        <f t="shared" si="45"/>
        <v>0.27639999999999998</v>
      </c>
      <c r="BK16" s="59">
        <f t="shared" si="45"/>
        <v>3.3220000000000001</v>
      </c>
      <c r="BL16" s="59">
        <f t="shared" si="45"/>
        <v>7.3253999999999992</v>
      </c>
      <c r="BM16" s="59">
        <f t="shared" si="45"/>
        <v>3.597</v>
      </c>
      <c r="BN16" s="59">
        <f t="shared" si="45"/>
        <v>6.681</v>
      </c>
      <c r="BO16" s="59">
        <f t="shared" ref="BO16:DZ16" si="46">+BO17</f>
        <v>1.66</v>
      </c>
      <c r="BP16" s="59">
        <f t="shared" si="46"/>
        <v>2.0764</v>
      </c>
      <c r="BQ16" s="59">
        <f t="shared" si="46"/>
        <v>1.7374000000000001</v>
      </c>
      <c r="BR16" s="59">
        <f t="shared" si="46"/>
        <v>2.4735999999999998</v>
      </c>
      <c r="BS16" s="59">
        <f t="shared" si="46"/>
        <v>1.3472</v>
      </c>
      <c r="BT16" s="59">
        <f t="shared" si="46"/>
        <v>3.6128</v>
      </c>
      <c r="BU16" s="59">
        <f t="shared" si="46"/>
        <v>3.5695999999999999</v>
      </c>
      <c r="BV16" s="59">
        <f t="shared" si="46"/>
        <v>5.0528999999999993</v>
      </c>
      <c r="BW16" s="59">
        <f t="shared" si="46"/>
        <v>0.55479999999999996</v>
      </c>
      <c r="BX16" s="59">
        <f t="shared" si="46"/>
        <v>0.38669999999999999</v>
      </c>
      <c r="BY16" s="59">
        <f t="shared" si="46"/>
        <v>0.64119999999999999</v>
      </c>
      <c r="BZ16" s="59">
        <f t="shared" si="46"/>
        <v>1.9160999999999999</v>
      </c>
      <c r="CA16" s="59">
        <f t="shared" si="46"/>
        <v>2.6608000000000001</v>
      </c>
      <c r="CB16" s="59">
        <f t="shared" si="46"/>
        <v>0.34549999999999997</v>
      </c>
      <c r="CC16" s="59">
        <f t="shared" si="46"/>
        <v>0.70810000000000006</v>
      </c>
      <c r="CD16" s="59">
        <f t="shared" si="46"/>
        <v>4.8600000000000003</v>
      </c>
      <c r="CE16" s="59">
        <f t="shared" si="46"/>
        <v>3.7816999999999998</v>
      </c>
      <c r="CF16" s="59">
        <f t="shared" si="46"/>
        <v>0.76649999999999996</v>
      </c>
      <c r="CG16" s="59">
        <f t="shared" si="46"/>
        <v>0.96589999999999998</v>
      </c>
      <c r="CH16" s="59">
        <f t="shared" si="46"/>
        <v>3.3105000000000002</v>
      </c>
      <c r="CI16" s="59">
        <f t="shared" si="46"/>
        <v>3.8047</v>
      </c>
      <c r="CJ16" s="59">
        <f t="shared" si="46"/>
        <v>1.9263999999999999</v>
      </c>
      <c r="CK16" s="59">
        <f t="shared" si="46"/>
        <v>0.79370000000000007</v>
      </c>
      <c r="CL16" s="59">
        <f t="shared" si="46"/>
        <v>5.6889000000000003</v>
      </c>
      <c r="CM16" s="59">
        <f t="shared" si="46"/>
        <v>1.8505</v>
      </c>
      <c r="CN16" s="59">
        <f t="shared" si="46"/>
        <v>87.006600000000006</v>
      </c>
      <c r="CO16" s="59">
        <f t="shared" si="46"/>
        <v>69.631299999999996</v>
      </c>
      <c r="CP16" s="59">
        <f t="shared" si="46"/>
        <v>4.9750999999999994</v>
      </c>
      <c r="CQ16" s="59">
        <f t="shared" si="46"/>
        <v>4.4305000000000003</v>
      </c>
      <c r="CR16" s="59">
        <f t="shared" si="46"/>
        <v>30.2988</v>
      </c>
      <c r="CS16" s="59">
        <f t="shared" si="46"/>
        <v>7.8738999999999999</v>
      </c>
      <c r="CT16" s="59">
        <f t="shared" si="46"/>
        <v>3.3298999999999994</v>
      </c>
      <c r="CU16" s="59">
        <f t="shared" si="46"/>
        <v>3.9058999999999999</v>
      </c>
      <c r="CV16" s="59">
        <f t="shared" si="46"/>
        <v>14.367699999999999</v>
      </c>
      <c r="CW16" s="59">
        <f t="shared" si="46"/>
        <v>14.554</v>
      </c>
      <c r="CX16" s="59">
        <f t="shared" si="46"/>
        <v>71.034999999999997</v>
      </c>
      <c r="CY16" s="59">
        <f t="shared" si="46"/>
        <v>2.1791</v>
      </c>
      <c r="CZ16" s="59">
        <f t="shared" si="46"/>
        <v>2.1545999999999998</v>
      </c>
      <c r="DA16" s="59">
        <f t="shared" si="46"/>
        <v>33.9895</v>
      </c>
      <c r="DB16" s="59">
        <f t="shared" si="46"/>
        <v>18.082699999999999</v>
      </c>
      <c r="DC16" s="59">
        <f t="shared" si="46"/>
        <v>9.172600000000001</v>
      </c>
      <c r="DD16" s="59">
        <f t="shared" si="46"/>
        <v>5.6654999999999998</v>
      </c>
      <c r="DE16" s="59">
        <f t="shared" si="46"/>
        <v>96.506900000000002</v>
      </c>
      <c r="DF16" s="59">
        <f t="shared" si="46"/>
        <v>11.174200000000001</v>
      </c>
      <c r="DG16" s="59">
        <f t="shared" si="46"/>
        <v>4.6509</v>
      </c>
      <c r="DH16" s="59">
        <f t="shared" si="46"/>
        <v>24.3432</v>
      </c>
      <c r="DI16" s="59">
        <f t="shared" si="46"/>
        <v>85.954100000000011</v>
      </c>
      <c r="DJ16" s="59">
        <f t="shared" si="46"/>
        <v>13.474</v>
      </c>
      <c r="DK16" s="59">
        <f t="shared" si="46"/>
        <v>9.5</v>
      </c>
      <c r="DL16" s="59">
        <f t="shared" si="46"/>
        <v>27.414099999999998</v>
      </c>
      <c r="DM16" s="59">
        <f t="shared" si="46"/>
        <v>13.883599999999999</v>
      </c>
      <c r="DN16" s="59">
        <f t="shared" si="46"/>
        <v>28.762499999999999</v>
      </c>
      <c r="DO16" s="59">
        <f t="shared" si="46"/>
        <v>16.243500000000001</v>
      </c>
      <c r="DP16" s="59">
        <f t="shared" si="46"/>
        <v>17.7516</v>
      </c>
      <c r="DQ16" s="59">
        <f t="shared" si="46"/>
        <v>13.0344</v>
      </c>
      <c r="DR16" s="59">
        <f t="shared" si="46"/>
        <v>23.704600000000003</v>
      </c>
      <c r="DS16" s="59">
        <f t="shared" si="46"/>
        <v>30.8797</v>
      </c>
      <c r="DT16" s="59">
        <f t="shared" si="46"/>
        <v>51.242899999999999</v>
      </c>
      <c r="DU16" s="59">
        <f t="shared" si="46"/>
        <v>44.640800000000006</v>
      </c>
      <c r="DV16" s="59">
        <f t="shared" si="46"/>
        <v>38.701900000000002</v>
      </c>
      <c r="DW16" s="59">
        <f t="shared" si="46"/>
        <v>32.683399999999999</v>
      </c>
      <c r="DX16" s="59">
        <f t="shared" si="46"/>
        <v>62.388800000000003</v>
      </c>
      <c r="DY16" s="59">
        <f t="shared" si="46"/>
        <v>22.933199999999999</v>
      </c>
      <c r="DZ16" s="59">
        <f t="shared" si="46"/>
        <v>17.239900000000002</v>
      </c>
      <c r="EA16" s="59">
        <f t="shared" ref="EA16:GL16" si="47">+EA17</f>
        <v>28.577500000000001</v>
      </c>
      <c r="EB16" s="59">
        <f t="shared" si="47"/>
        <v>61.509399999999999</v>
      </c>
      <c r="EC16" s="59">
        <f t="shared" si="47"/>
        <v>82.076200000000014</v>
      </c>
      <c r="ED16" s="59">
        <f t="shared" si="47"/>
        <v>89.828299999999999</v>
      </c>
      <c r="EE16" s="59">
        <f t="shared" si="47"/>
        <v>13.2958</v>
      </c>
      <c r="EF16" s="59">
        <f t="shared" si="47"/>
        <v>35.919899999999998</v>
      </c>
      <c r="EG16" s="59">
        <f t="shared" si="47"/>
        <v>25.4041</v>
      </c>
      <c r="EH16" s="59">
        <f t="shared" si="47"/>
        <v>141.6874</v>
      </c>
      <c r="EI16" s="59">
        <f t="shared" si="47"/>
        <v>30.072500000000002</v>
      </c>
      <c r="EJ16" s="59">
        <f t="shared" si="47"/>
        <v>76.365300000000005</v>
      </c>
      <c r="EK16" s="59">
        <f t="shared" si="47"/>
        <v>39.415399999999998</v>
      </c>
      <c r="EL16" s="59">
        <f t="shared" si="47"/>
        <v>23.984299999999998</v>
      </c>
      <c r="EM16" s="59">
        <f t="shared" si="47"/>
        <v>22.345399999999998</v>
      </c>
      <c r="EN16" s="59">
        <f t="shared" si="47"/>
        <v>24.652699999999999</v>
      </c>
      <c r="EO16" s="59">
        <f t="shared" si="47"/>
        <v>92.041499999999999</v>
      </c>
      <c r="EP16" s="59">
        <f t="shared" si="47"/>
        <v>27.891300000000005</v>
      </c>
      <c r="EQ16" s="59">
        <f t="shared" si="47"/>
        <v>19.581599999999998</v>
      </c>
      <c r="ER16" s="59">
        <f t="shared" si="47"/>
        <v>18.485700000000001</v>
      </c>
      <c r="ES16" s="59">
        <f t="shared" si="47"/>
        <v>42.638400000000004</v>
      </c>
      <c r="ET16" s="59">
        <f t="shared" si="47"/>
        <v>25.127299999999998</v>
      </c>
      <c r="EU16" s="59">
        <f t="shared" si="47"/>
        <v>123.5485</v>
      </c>
      <c r="EV16" s="59">
        <f t="shared" si="47"/>
        <v>55.764100000000006</v>
      </c>
      <c r="EW16" s="59">
        <f t="shared" si="47"/>
        <v>24.655899999999999</v>
      </c>
      <c r="EX16" s="59">
        <f t="shared" si="47"/>
        <v>7.2988</v>
      </c>
      <c r="EY16" s="59">
        <f t="shared" si="47"/>
        <v>11.616700000000002</v>
      </c>
      <c r="EZ16" s="59">
        <f t="shared" si="47"/>
        <v>8.774799999999999</v>
      </c>
      <c r="FA16" s="59">
        <f t="shared" si="47"/>
        <v>23.462199999999996</v>
      </c>
      <c r="FB16" s="59">
        <f t="shared" si="47"/>
        <v>6.1517000000000008</v>
      </c>
      <c r="FC16" s="59">
        <f t="shared" si="47"/>
        <v>337.7124</v>
      </c>
      <c r="FD16" s="59">
        <f t="shared" si="47"/>
        <v>18.624099999999999</v>
      </c>
      <c r="FE16" s="59">
        <f t="shared" si="47"/>
        <v>21.244499999999999</v>
      </c>
      <c r="FF16" s="59">
        <f t="shared" si="47"/>
        <v>30.404799999999998</v>
      </c>
      <c r="FG16" s="59">
        <f t="shared" si="47"/>
        <v>27.941400000000002</v>
      </c>
      <c r="FH16" s="59">
        <f t="shared" si="47"/>
        <v>26.441500000000001</v>
      </c>
      <c r="FI16" s="59">
        <f t="shared" si="47"/>
        <v>14.8231</v>
      </c>
      <c r="FJ16" s="59">
        <f t="shared" si="47"/>
        <v>400.35849999999999</v>
      </c>
      <c r="FK16" s="59">
        <f t="shared" si="47"/>
        <v>159.1062</v>
      </c>
      <c r="FL16" s="59">
        <f t="shared" si="47"/>
        <v>59.780699999999996</v>
      </c>
      <c r="FM16" s="59">
        <f t="shared" si="47"/>
        <v>52.387</v>
      </c>
      <c r="FN16" s="59">
        <f t="shared" si="47"/>
        <v>97.331299999999985</v>
      </c>
      <c r="FO16" s="59">
        <f t="shared" si="47"/>
        <v>36.4801</v>
      </c>
      <c r="FP16" s="59">
        <f t="shared" si="47"/>
        <v>64.645800000000008</v>
      </c>
      <c r="FQ16" s="59">
        <f t="shared" si="47"/>
        <v>21.384700000000002</v>
      </c>
      <c r="FR16" s="59">
        <f t="shared" si="47"/>
        <v>163.24720000000002</v>
      </c>
      <c r="FS16" s="59">
        <f t="shared" si="47"/>
        <v>79.505200000000016</v>
      </c>
      <c r="FT16" s="59">
        <f t="shared" si="47"/>
        <v>109.38270000000001</v>
      </c>
      <c r="FU16" s="59">
        <f t="shared" si="47"/>
        <v>73.926199999999994</v>
      </c>
      <c r="FV16" s="59">
        <f t="shared" si="47"/>
        <v>35.230200000000004</v>
      </c>
      <c r="FW16" s="59">
        <f t="shared" si="47"/>
        <v>67.426100000000005</v>
      </c>
      <c r="FX16" s="59">
        <f t="shared" si="47"/>
        <v>26.699200000000001</v>
      </c>
      <c r="FY16" s="59">
        <f t="shared" si="47"/>
        <v>113.12439999999999</v>
      </c>
      <c r="FZ16" s="59">
        <f t="shared" si="47"/>
        <v>120.42389999999999</v>
      </c>
      <c r="GA16" s="59">
        <f t="shared" si="47"/>
        <v>14.541699999999999</v>
      </c>
      <c r="GB16" s="59">
        <f t="shared" si="47"/>
        <v>34.013300000000001</v>
      </c>
      <c r="GC16" s="59">
        <f t="shared" si="47"/>
        <v>121.86670000000001</v>
      </c>
      <c r="GD16" s="59">
        <f t="shared" si="47"/>
        <v>115.82995000000001</v>
      </c>
      <c r="GE16" s="59">
        <f t="shared" si="47"/>
        <v>25.355900000000002</v>
      </c>
      <c r="GF16" s="59">
        <f t="shared" si="47"/>
        <v>39.346800000000002</v>
      </c>
      <c r="GG16" s="59">
        <f t="shared" si="47"/>
        <v>19.7255</v>
      </c>
      <c r="GH16" s="59">
        <f t="shared" si="47"/>
        <v>128.46439999999998</v>
      </c>
      <c r="GI16" s="59">
        <f t="shared" si="47"/>
        <v>67.165000000000006</v>
      </c>
      <c r="GJ16" s="59">
        <f t="shared" si="47"/>
        <v>92.634299999999982</v>
      </c>
      <c r="GK16" s="59">
        <f t="shared" si="47"/>
        <v>41.551499999999997</v>
      </c>
      <c r="GL16" s="59">
        <f t="shared" si="47"/>
        <v>101.52510000000001</v>
      </c>
      <c r="GM16" s="59">
        <f t="shared" ref="GM16:JD16" si="48">+GM17</f>
        <v>1.4952000000000001</v>
      </c>
      <c r="GN16" s="59">
        <f t="shared" si="48"/>
        <v>175.4254</v>
      </c>
      <c r="GO16" s="59">
        <f t="shared" si="48"/>
        <v>91.809600000000003</v>
      </c>
      <c r="GP16" s="59">
        <f t="shared" si="48"/>
        <v>93.715600000000009</v>
      </c>
      <c r="GQ16" s="59">
        <f t="shared" si="48"/>
        <v>19.162800000000004</v>
      </c>
      <c r="GR16" s="59">
        <f t="shared" si="48"/>
        <v>16.552400000000002</v>
      </c>
      <c r="GS16" s="59">
        <f t="shared" si="48"/>
        <v>22.684999999999999</v>
      </c>
      <c r="GT16" s="59">
        <f t="shared" si="48"/>
        <v>155.10530000000003</v>
      </c>
      <c r="GU16" s="59">
        <f t="shared" si="48"/>
        <v>17.121400000000001</v>
      </c>
      <c r="GV16" s="59">
        <f t="shared" si="48"/>
        <v>15.064599999999999</v>
      </c>
      <c r="GW16" s="59">
        <f t="shared" si="48"/>
        <v>37.4649</v>
      </c>
      <c r="GX16" s="59">
        <f t="shared" si="48"/>
        <v>257.15710000000001</v>
      </c>
      <c r="GY16" s="59">
        <f t="shared" si="48"/>
        <v>25.1462</v>
      </c>
      <c r="GZ16" s="59">
        <f t="shared" si="48"/>
        <v>57.519199999999998</v>
      </c>
      <c r="HA16" s="59">
        <f t="shared" si="48"/>
        <v>26.418800000000001</v>
      </c>
      <c r="HB16" s="59">
        <f t="shared" si="48"/>
        <v>93.5685</v>
      </c>
      <c r="HC16" s="59">
        <f t="shared" si="48"/>
        <v>33.512900000000002</v>
      </c>
      <c r="HD16" s="59">
        <f t="shared" si="48"/>
        <v>306.76330000000002</v>
      </c>
      <c r="HE16" s="59">
        <f t="shared" si="48"/>
        <v>54.974399999999996</v>
      </c>
      <c r="HF16" s="59">
        <f t="shared" si="48"/>
        <v>45.087699999999998</v>
      </c>
      <c r="HG16" s="59">
        <f t="shared" si="48"/>
        <v>25.829000000000001</v>
      </c>
      <c r="HH16" s="59">
        <f t="shared" si="48"/>
        <v>291.44430000000006</v>
      </c>
      <c r="HI16" s="59">
        <f t="shared" si="48"/>
        <v>357.73978</v>
      </c>
      <c r="HJ16" s="59">
        <f t="shared" si="48"/>
        <v>33.777300000000004</v>
      </c>
      <c r="HK16" s="59">
        <f t="shared" si="48"/>
        <v>358.0806</v>
      </c>
      <c r="HL16" s="59">
        <f t="shared" si="48"/>
        <v>137.23429999999999</v>
      </c>
      <c r="HM16" s="59">
        <f t="shared" si="48"/>
        <v>45.5901</v>
      </c>
      <c r="HN16" s="59">
        <f t="shared" si="48"/>
        <v>91.966499999999996</v>
      </c>
      <c r="HO16" s="59">
        <f t="shared" si="48"/>
        <v>408.67260000000005</v>
      </c>
      <c r="HP16" s="59">
        <f t="shared" si="48"/>
        <v>84.714500000000001</v>
      </c>
      <c r="HQ16" s="59">
        <f t="shared" si="48"/>
        <v>123.76339999999999</v>
      </c>
      <c r="HR16" s="59">
        <f t="shared" si="48"/>
        <v>51.853600000000007</v>
      </c>
      <c r="HS16" s="59">
        <f t="shared" si="48"/>
        <v>89.837600000000009</v>
      </c>
      <c r="HT16" s="59">
        <f t="shared" si="48"/>
        <v>385.65530000000001</v>
      </c>
      <c r="HU16" s="59">
        <f t="shared" si="48"/>
        <v>88.733700000000013</v>
      </c>
      <c r="HV16" s="59">
        <f t="shared" si="48"/>
        <v>46.4572</v>
      </c>
      <c r="HW16" s="59">
        <f t="shared" si="48"/>
        <v>59.778400000000005</v>
      </c>
      <c r="HX16" s="59">
        <f t="shared" si="48"/>
        <v>43.035199999999996</v>
      </c>
      <c r="HY16" s="59">
        <f t="shared" si="48"/>
        <v>66.438399999999987</v>
      </c>
      <c r="HZ16" s="59">
        <f t="shared" si="48"/>
        <v>150.62210000000002</v>
      </c>
      <c r="IA16" s="59">
        <f t="shared" si="48"/>
        <v>27.111099999999997</v>
      </c>
      <c r="IB16" s="59">
        <f t="shared" si="48"/>
        <v>174.38550000000001</v>
      </c>
      <c r="IC16" s="59">
        <f t="shared" si="48"/>
        <v>161.11929999999998</v>
      </c>
      <c r="ID16" s="59">
        <f t="shared" si="48"/>
        <v>132.4624</v>
      </c>
      <c r="IE16" s="59">
        <f t="shared" si="48"/>
        <v>354.73269999999997</v>
      </c>
      <c r="IF16" s="59">
        <f t="shared" si="48"/>
        <v>152.06110000000004</v>
      </c>
      <c r="IG16" s="59">
        <f t="shared" si="48"/>
        <v>558.03459999999995</v>
      </c>
      <c r="IH16" s="59">
        <f t="shared" si="48"/>
        <v>97.226799999999997</v>
      </c>
      <c r="II16" s="59">
        <f t="shared" si="48"/>
        <v>97.311299999999989</v>
      </c>
      <c r="IJ16" s="59">
        <f t="shared" si="48"/>
        <v>182.31920000000002</v>
      </c>
      <c r="IK16" s="59">
        <f t="shared" si="48"/>
        <v>285.89959999999996</v>
      </c>
      <c r="IL16" s="59">
        <f t="shared" si="48"/>
        <v>72.038300000000007</v>
      </c>
      <c r="IM16" s="59">
        <f t="shared" si="48"/>
        <v>43.033999999999999</v>
      </c>
      <c r="IN16" s="59">
        <f t="shared" si="48"/>
        <v>168.8381</v>
      </c>
      <c r="IO16" s="59">
        <f t="shared" si="48"/>
        <v>38.595999999999997</v>
      </c>
      <c r="IP16" s="59">
        <f t="shared" si="48"/>
        <v>196.6121</v>
      </c>
      <c r="IQ16" s="59">
        <f t="shared" si="48"/>
        <v>150.99629999999999</v>
      </c>
      <c r="IR16" s="59">
        <f t="shared" si="48"/>
        <v>272.35950000000003</v>
      </c>
      <c r="IS16" s="59">
        <f t="shared" si="48"/>
        <v>573.69759999999997</v>
      </c>
      <c r="IT16" s="59">
        <f t="shared" si="48"/>
        <v>148.5711</v>
      </c>
      <c r="IU16" s="59">
        <f t="shared" si="48"/>
        <v>73.201599999999999</v>
      </c>
      <c r="IV16" s="59">
        <f t="shared" si="48"/>
        <v>169.97710000000001</v>
      </c>
      <c r="IW16" s="59">
        <f t="shared" si="48"/>
        <v>284.0591</v>
      </c>
      <c r="IX16" s="59">
        <f t="shared" si="48"/>
        <v>340.77540000000005</v>
      </c>
      <c r="IY16" s="59">
        <f t="shared" si="48"/>
        <v>266.35470000000004</v>
      </c>
      <c r="IZ16" s="59">
        <f t="shared" si="48"/>
        <v>67.103200000000001</v>
      </c>
      <c r="JA16" s="59">
        <f t="shared" si="48"/>
        <v>301.34969999999993</v>
      </c>
      <c r="JB16" s="59">
        <f t="shared" si="48"/>
        <v>263.9581</v>
      </c>
      <c r="JC16" s="59">
        <f t="shared" si="48"/>
        <v>236.1412</v>
      </c>
      <c r="JD16" s="59">
        <f t="shared" si="48"/>
        <v>644.1561999999999</v>
      </c>
    </row>
    <row r="17" spans="1:264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</row>
    <row r="18" spans="1:264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</row>
    <row r="19" spans="1:264" ht="15.75" thickBot="1" x14ac:dyDescent="0.3">
      <c r="A19" s="27" t="s">
        <v>93</v>
      </c>
      <c r="B19" s="27">
        <f>+B5-B9</f>
        <v>2.470400000000005</v>
      </c>
      <c r="C19" s="27">
        <f t="shared" ref="C19:BN19" si="49">+C5-C9</f>
        <v>11.852399999999996</v>
      </c>
      <c r="D19" s="27">
        <f t="shared" si="49"/>
        <v>19.209699999999998</v>
      </c>
      <c r="E19" s="27">
        <f t="shared" si="49"/>
        <v>-11.936700000000002</v>
      </c>
      <c r="F19" s="27">
        <f t="shared" si="49"/>
        <v>-6.899799999999999</v>
      </c>
      <c r="G19" s="27">
        <f t="shared" si="49"/>
        <v>-2.3800999999999988</v>
      </c>
      <c r="H19" s="27">
        <f t="shared" si="49"/>
        <v>14.414000000000001</v>
      </c>
      <c r="I19" s="27">
        <f t="shared" si="49"/>
        <v>8.0168000000000035</v>
      </c>
      <c r="J19" s="27">
        <f t="shared" si="49"/>
        <v>13.563499999999998</v>
      </c>
      <c r="K19" s="27">
        <f t="shared" si="49"/>
        <v>-13.807165745495809</v>
      </c>
      <c r="L19" s="27">
        <f t="shared" si="49"/>
        <v>-15.469327994002818</v>
      </c>
      <c r="M19" s="27">
        <f t="shared" si="49"/>
        <v>-4.4757815941706625</v>
      </c>
      <c r="N19" s="27">
        <f t="shared" si="49"/>
        <v>-3.8466999999999913</v>
      </c>
      <c r="O19" s="27">
        <f t="shared" si="49"/>
        <v>5.7654999999999959</v>
      </c>
      <c r="P19" s="27">
        <f t="shared" si="49"/>
        <v>9.9111000000000047</v>
      </c>
      <c r="Q19" s="27">
        <f t="shared" si="49"/>
        <v>-8.9213999999999984</v>
      </c>
      <c r="R19" s="27">
        <f t="shared" si="49"/>
        <v>-5.4765000000000015</v>
      </c>
      <c r="S19" s="27">
        <f t="shared" si="49"/>
        <v>-5.4003999999999976</v>
      </c>
      <c r="T19" s="27">
        <f t="shared" si="49"/>
        <v>2.7667999999999964</v>
      </c>
      <c r="U19" s="27">
        <f t="shared" si="49"/>
        <v>19.444000000000003</v>
      </c>
      <c r="V19" s="27">
        <f t="shared" si="49"/>
        <v>5.2652000000000001</v>
      </c>
      <c r="W19" s="27">
        <f t="shared" si="49"/>
        <v>4.4605999999999995</v>
      </c>
      <c r="X19" s="27">
        <f t="shared" si="49"/>
        <v>15.921399999999998</v>
      </c>
      <c r="Y19" s="27">
        <f t="shared" si="49"/>
        <v>-8.7967999999999904</v>
      </c>
      <c r="Z19" s="27">
        <f t="shared" si="49"/>
        <v>-0.61010000000000275</v>
      </c>
      <c r="AA19" s="27">
        <f t="shared" si="49"/>
        <v>23.035899999999998</v>
      </c>
      <c r="AB19" s="27">
        <f t="shared" si="49"/>
        <v>32.486500000000014</v>
      </c>
      <c r="AC19" s="27">
        <f t="shared" si="49"/>
        <v>4.1554999999999893</v>
      </c>
      <c r="AD19" s="27">
        <f t="shared" si="49"/>
        <v>4.3822000000000045</v>
      </c>
      <c r="AE19" s="27">
        <f t="shared" si="49"/>
        <v>-16.072199999999988</v>
      </c>
      <c r="AF19" s="27">
        <f t="shared" si="49"/>
        <v>11.8904</v>
      </c>
      <c r="AG19" s="27">
        <f t="shared" si="49"/>
        <v>7.437899999999992</v>
      </c>
      <c r="AH19" s="27">
        <f t="shared" si="49"/>
        <v>2.2863000000000042</v>
      </c>
      <c r="AI19" s="27">
        <f t="shared" si="49"/>
        <v>0.7114999999999938</v>
      </c>
      <c r="AJ19" s="27">
        <f t="shared" si="49"/>
        <v>-5.5218999999999951</v>
      </c>
      <c r="AK19" s="27">
        <f t="shared" si="49"/>
        <v>-9.514800000000001</v>
      </c>
      <c r="AL19" s="27">
        <f t="shared" si="49"/>
        <v>-42.209099999999992</v>
      </c>
      <c r="AM19" s="27">
        <f t="shared" si="49"/>
        <v>-0.69539999999999225</v>
      </c>
      <c r="AN19" s="27">
        <f t="shared" si="49"/>
        <v>8.0748999999999995</v>
      </c>
      <c r="AO19" s="27">
        <f t="shared" si="49"/>
        <v>-62.989299999999993</v>
      </c>
      <c r="AP19" s="27">
        <f t="shared" si="49"/>
        <v>7.3126000000000104</v>
      </c>
      <c r="AQ19" s="27">
        <f t="shared" si="49"/>
        <v>-2.7937999999999974</v>
      </c>
      <c r="AR19" s="27">
        <f t="shared" si="49"/>
        <v>-11.444800000000001</v>
      </c>
      <c r="AS19" s="27">
        <f t="shared" si="49"/>
        <v>26.263300000000001</v>
      </c>
      <c r="AT19" s="27">
        <f t="shared" si="49"/>
        <v>53.522600000000004</v>
      </c>
      <c r="AU19" s="27">
        <f t="shared" si="49"/>
        <v>11.645099999999999</v>
      </c>
      <c r="AV19" s="27">
        <f t="shared" si="49"/>
        <v>30.731899999999996</v>
      </c>
      <c r="AW19" s="27">
        <f t="shared" si="49"/>
        <v>19.311800000000012</v>
      </c>
      <c r="AX19" s="27">
        <f t="shared" si="49"/>
        <v>19.073700000000009</v>
      </c>
      <c r="AY19" s="27">
        <f t="shared" si="49"/>
        <v>-5.4831000000000074</v>
      </c>
      <c r="AZ19" s="27">
        <f t="shared" si="49"/>
        <v>29.42349999999999</v>
      </c>
      <c r="BA19" s="27">
        <f t="shared" si="49"/>
        <v>-1.3753999999999849</v>
      </c>
      <c r="BB19" s="27">
        <f t="shared" si="49"/>
        <v>10.210000000000008</v>
      </c>
      <c r="BC19" s="27">
        <f t="shared" si="49"/>
        <v>30.890500000000003</v>
      </c>
      <c r="BD19" s="27">
        <f t="shared" si="49"/>
        <v>27.178600000000003</v>
      </c>
      <c r="BE19" s="27">
        <f t="shared" si="49"/>
        <v>18.673700000000011</v>
      </c>
      <c r="BF19" s="27">
        <f t="shared" si="49"/>
        <v>49.974799999999988</v>
      </c>
      <c r="BG19" s="27">
        <f t="shared" si="49"/>
        <v>43.506299999999989</v>
      </c>
      <c r="BH19" s="27">
        <f t="shared" si="49"/>
        <v>-16.059899999999985</v>
      </c>
      <c r="BI19" s="27">
        <f t="shared" si="49"/>
        <v>26.099199999999996</v>
      </c>
      <c r="BJ19" s="27">
        <f t="shared" si="49"/>
        <v>4.6323000000000008</v>
      </c>
      <c r="BK19" s="27">
        <f t="shared" si="49"/>
        <v>29.294999999999995</v>
      </c>
      <c r="BL19" s="27">
        <f t="shared" si="49"/>
        <v>15.203000000000003</v>
      </c>
      <c r="BM19" s="27">
        <f t="shared" si="49"/>
        <v>16.807000000000002</v>
      </c>
      <c r="BN19" s="27">
        <f t="shared" si="49"/>
        <v>35.318300000000008</v>
      </c>
      <c r="BO19" s="27">
        <f t="shared" ref="BO19:DZ19" si="50">+BO5-BO9</f>
        <v>26.146000000000001</v>
      </c>
      <c r="BP19" s="27">
        <f t="shared" si="50"/>
        <v>57.096399999999996</v>
      </c>
      <c r="BQ19" s="27">
        <f t="shared" si="50"/>
        <v>37.827299999999994</v>
      </c>
      <c r="BR19" s="27">
        <f t="shared" si="50"/>
        <v>7.694199999999995</v>
      </c>
      <c r="BS19" s="27">
        <f t="shared" si="50"/>
        <v>19.675799999999995</v>
      </c>
      <c r="BT19" s="27">
        <f t="shared" si="50"/>
        <v>38.88709999999999</v>
      </c>
      <c r="BU19" s="27">
        <f t="shared" si="50"/>
        <v>12.17570000000002</v>
      </c>
      <c r="BV19" s="27">
        <f t="shared" si="50"/>
        <v>7.8277999999999963</v>
      </c>
      <c r="BW19" s="27">
        <f t="shared" si="50"/>
        <v>-5.0564999999999998</v>
      </c>
      <c r="BX19" s="27">
        <f t="shared" si="50"/>
        <v>44.532199999999975</v>
      </c>
      <c r="BY19" s="27">
        <f t="shared" si="50"/>
        <v>13.159500000000008</v>
      </c>
      <c r="BZ19" s="27">
        <f t="shared" si="50"/>
        <v>23.050300000000007</v>
      </c>
      <c r="CA19" s="27">
        <f t="shared" si="50"/>
        <v>5.9320000000000022</v>
      </c>
      <c r="CB19" s="27">
        <f t="shared" si="50"/>
        <v>6.3465999999999951</v>
      </c>
      <c r="CC19" s="27">
        <f t="shared" si="50"/>
        <v>20.373199999999997</v>
      </c>
      <c r="CD19" s="27">
        <f t="shared" si="50"/>
        <v>33.830900000000028</v>
      </c>
      <c r="CE19" s="27">
        <f t="shared" si="50"/>
        <v>23.010800000000003</v>
      </c>
      <c r="CF19" s="27">
        <f t="shared" si="50"/>
        <v>36.989100000000008</v>
      </c>
      <c r="CG19" s="27">
        <f t="shared" si="50"/>
        <v>37.20450000000001</v>
      </c>
      <c r="CH19" s="27">
        <f t="shared" si="50"/>
        <v>10.087599999999995</v>
      </c>
      <c r="CI19" s="27">
        <f t="shared" si="50"/>
        <v>42.769800000000004</v>
      </c>
      <c r="CJ19" s="27">
        <f t="shared" si="50"/>
        <v>44.617800000000003</v>
      </c>
      <c r="CK19" s="27">
        <f t="shared" si="50"/>
        <v>28.947199999999981</v>
      </c>
      <c r="CL19" s="27">
        <f t="shared" si="50"/>
        <v>25.6173</v>
      </c>
      <c r="CM19" s="27">
        <f t="shared" si="50"/>
        <v>10.280100000000019</v>
      </c>
      <c r="CN19" s="27">
        <f t="shared" si="50"/>
        <v>-50.620899999999992</v>
      </c>
      <c r="CO19" s="27">
        <f t="shared" si="50"/>
        <v>-46.264400000000009</v>
      </c>
      <c r="CP19" s="27">
        <f t="shared" si="50"/>
        <v>19.290300000000002</v>
      </c>
      <c r="CQ19" s="27">
        <f t="shared" si="50"/>
        <v>10.580200000000005</v>
      </c>
      <c r="CR19" s="27">
        <f t="shared" si="50"/>
        <v>15.400499999999994</v>
      </c>
      <c r="CS19" s="27">
        <f t="shared" si="50"/>
        <v>-39.494199999999964</v>
      </c>
      <c r="CT19" s="27">
        <f t="shared" si="50"/>
        <v>30.146000000000001</v>
      </c>
      <c r="CU19" s="27">
        <f t="shared" si="50"/>
        <v>51.955600000000004</v>
      </c>
      <c r="CV19" s="27">
        <f t="shared" si="50"/>
        <v>39.259000000000029</v>
      </c>
      <c r="CW19" s="27">
        <f t="shared" si="50"/>
        <v>52.114200000000004</v>
      </c>
      <c r="CX19" s="27">
        <f t="shared" si="50"/>
        <v>-7.4259999999999877</v>
      </c>
      <c r="CY19" s="27">
        <f t="shared" si="50"/>
        <v>42.906499999999994</v>
      </c>
      <c r="CZ19" s="27">
        <f t="shared" si="50"/>
        <v>51.319900000000004</v>
      </c>
      <c r="DA19" s="27">
        <f t="shared" si="50"/>
        <v>-75.801699999999954</v>
      </c>
      <c r="DB19" s="27">
        <f t="shared" si="50"/>
        <v>2.2111000000000161</v>
      </c>
      <c r="DC19" s="27">
        <f t="shared" si="50"/>
        <v>51.198600000000013</v>
      </c>
      <c r="DD19" s="27">
        <f t="shared" si="50"/>
        <v>33.743800000000022</v>
      </c>
      <c r="DE19" s="27">
        <f t="shared" si="50"/>
        <v>-48.749400000000009</v>
      </c>
      <c r="DF19" s="27">
        <f t="shared" si="50"/>
        <v>69.4529</v>
      </c>
      <c r="DG19" s="27">
        <f t="shared" si="50"/>
        <v>64.022299999999973</v>
      </c>
      <c r="DH19" s="27">
        <f t="shared" si="50"/>
        <v>35.405500000000018</v>
      </c>
      <c r="DI19" s="27">
        <f t="shared" si="50"/>
        <v>-25.31219999999999</v>
      </c>
      <c r="DJ19" s="27">
        <f t="shared" si="50"/>
        <v>-51.994999999999976</v>
      </c>
      <c r="DK19" s="27">
        <f t="shared" si="50"/>
        <v>18.452000000000012</v>
      </c>
      <c r="DL19" s="27">
        <f t="shared" si="50"/>
        <v>68.669299999999993</v>
      </c>
      <c r="DM19" s="27">
        <f t="shared" si="50"/>
        <v>56.200400000000002</v>
      </c>
      <c r="DN19" s="27">
        <f t="shared" si="50"/>
        <v>12.986400000000032</v>
      </c>
      <c r="DO19" s="27">
        <f t="shared" si="50"/>
        <v>61.170000000000016</v>
      </c>
      <c r="DP19" s="27">
        <f t="shared" si="50"/>
        <v>-5.310799999999972</v>
      </c>
      <c r="DQ19" s="27">
        <f t="shared" si="50"/>
        <v>37.488599999999991</v>
      </c>
      <c r="DR19" s="27">
        <f t="shared" si="50"/>
        <v>46.226699999999965</v>
      </c>
      <c r="DS19" s="27">
        <f t="shared" si="50"/>
        <v>23.316600000000008</v>
      </c>
      <c r="DT19" s="27">
        <f t="shared" si="50"/>
        <v>17.246299999999991</v>
      </c>
      <c r="DU19" s="27">
        <f t="shared" si="50"/>
        <v>-114.28270000000001</v>
      </c>
      <c r="DV19" s="27">
        <f t="shared" si="50"/>
        <v>-12.927300000000031</v>
      </c>
      <c r="DW19" s="27">
        <f t="shared" si="50"/>
        <v>-9.5146799999999985</v>
      </c>
      <c r="DX19" s="27">
        <f t="shared" si="50"/>
        <v>-16.6858</v>
      </c>
      <c r="DY19" s="27">
        <f t="shared" si="50"/>
        <v>7.8670999999999651</v>
      </c>
      <c r="DZ19" s="27">
        <f t="shared" si="50"/>
        <v>11.269800000000004</v>
      </c>
      <c r="EA19" s="27">
        <f t="shared" ref="EA19:GL19" si="51">+EA5-EA9</f>
        <v>-73.4041</v>
      </c>
      <c r="EB19" s="27">
        <f t="shared" si="51"/>
        <v>-37.988120000000009</v>
      </c>
      <c r="EC19" s="27">
        <f t="shared" si="51"/>
        <v>-61.610300000000024</v>
      </c>
      <c r="ED19" s="27">
        <f t="shared" si="51"/>
        <v>-62.591200000000015</v>
      </c>
      <c r="EE19" s="27">
        <f t="shared" si="51"/>
        <v>7.8942899999999838</v>
      </c>
      <c r="EF19" s="27">
        <f t="shared" si="51"/>
        <v>-1.7077999999999918</v>
      </c>
      <c r="EG19" s="27">
        <f t="shared" si="51"/>
        <v>31.376000000000005</v>
      </c>
      <c r="EH19" s="27">
        <f t="shared" si="51"/>
        <v>-127.1951</v>
      </c>
      <c r="EI19" s="27">
        <f t="shared" si="51"/>
        <v>-26.138200000000012</v>
      </c>
      <c r="EJ19" s="27">
        <f t="shared" si="51"/>
        <v>-46.803400000000067</v>
      </c>
      <c r="EK19" s="27">
        <f t="shared" si="51"/>
        <v>8.6617999999999711</v>
      </c>
      <c r="EL19" s="27">
        <f t="shared" si="51"/>
        <v>12.618433333333343</v>
      </c>
      <c r="EM19" s="27">
        <f t="shared" si="51"/>
        <v>35.748533333333313</v>
      </c>
      <c r="EN19" s="27">
        <f t="shared" si="51"/>
        <v>-6.8943666666666843</v>
      </c>
      <c r="EO19" s="27">
        <f t="shared" si="51"/>
        <v>-1.1999666666666826</v>
      </c>
      <c r="EP19" s="27">
        <f t="shared" si="51"/>
        <v>29.731499999999983</v>
      </c>
      <c r="EQ19" s="27">
        <f t="shared" si="51"/>
        <v>30.861000000000004</v>
      </c>
      <c r="ER19" s="27">
        <f t="shared" si="51"/>
        <v>7.0142999999999915</v>
      </c>
      <c r="ES19" s="27">
        <f t="shared" si="51"/>
        <v>-44.392400000000038</v>
      </c>
      <c r="ET19" s="27">
        <f t="shared" si="51"/>
        <v>12.225399999999979</v>
      </c>
      <c r="EU19" s="27">
        <f t="shared" si="51"/>
        <v>-94.813599999999951</v>
      </c>
      <c r="EV19" s="27">
        <f t="shared" si="51"/>
        <v>-32.623100000000022</v>
      </c>
      <c r="EW19" s="27">
        <f t="shared" si="51"/>
        <v>9.9243999999999915</v>
      </c>
      <c r="EX19" s="27">
        <f t="shared" si="51"/>
        <v>39.912799999999976</v>
      </c>
      <c r="EY19" s="27">
        <f t="shared" si="51"/>
        <v>29.013599999999997</v>
      </c>
      <c r="EZ19" s="27">
        <f t="shared" si="51"/>
        <v>68.306799999999981</v>
      </c>
      <c r="FA19" s="27">
        <f t="shared" si="51"/>
        <v>81.418300000000045</v>
      </c>
      <c r="FB19" s="27">
        <f t="shared" si="51"/>
        <v>46.924900000000008</v>
      </c>
      <c r="FC19" s="27">
        <f t="shared" si="51"/>
        <v>-240.68969999999999</v>
      </c>
      <c r="FD19" s="27">
        <f t="shared" si="51"/>
        <v>-6.9969000000000108</v>
      </c>
      <c r="FE19" s="27">
        <f t="shared" si="51"/>
        <v>82.638199999999998</v>
      </c>
      <c r="FF19" s="27">
        <f t="shared" si="51"/>
        <v>40.053900000000027</v>
      </c>
      <c r="FG19" s="27">
        <f t="shared" si="51"/>
        <v>52.009199999999993</v>
      </c>
      <c r="FH19" s="27">
        <f t="shared" si="51"/>
        <v>66.656399999999962</v>
      </c>
      <c r="FI19" s="27">
        <f t="shared" si="51"/>
        <v>96.557999999999964</v>
      </c>
      <c r="FJ19" s="27">
        <f t="shared" si="51"/>
        <v>-295.7281999999999</v>
      </c>
      <c r="FK19" s="27">
        <f t="shared" si="51"/>
        <v>-86.5548</v>
      </c>
      <c r="FL19" s="27">
        <f t="shared" si="51"/>
        <v>-0.36890000000002487</v>
      </c>
      <c r="FM19" s="27">
        <f t="shared" si="51"/>
        <v>-9.5515000000000043</v>
      </c>
      <c r="FN19" s="27">
        <f t="shared" si="51"/>
        <v>5.6248999999999967</v>
      </c>
      <c r="FO19" s="27">
        <f t="shared" si="51"/>
        <v>51.889700000000005</v>
      </c>
      <c r="FP19" s="27">
        <f t="shared" si="51"/>
        <v>-23.758900000000011</v>
      </c>
      <c r="FQ19" s="27">
        <f t="shared" si="51"/>
        <v>32.159600000000012</v>
      </c>
      <c r="FR19" s="27">
        <f t="shared" si="51"/>
        <v>-91.57060000000007</v>
      </c>
      <c r="FS19" s="27">
        <f t="shared" si="51"/>
        <v>13.919599999999946</v>
      </c>
      <c r="FT19" s="27">
        <f t="shared" si="51"/>
        <v>-50.399000000000001</v>
      </c>
      <c r="FU19" s="27">
        <f t="shared" si="51"/>
        <v>78.738300000000038</v>
      </c>
      <c r="FV19" s="27">
        <f t="shared" si="51"/>
        <v>46.43870000000004</v>
      </c>
      <c r="FW19" s="27">
        <f t="shared" si="51"/>
        <v>78.685999999999922</v>
      </c>
      <c r="FX19" s="27">
        <f t="shared" si="51"/>
        <v>52.354000000000042</v>
      </c>
      <c r="FY19" s="27">
        <f t="shared" si="51"/>
        <v>-47.771100000000047</v>
      </c>
      <c r="FZ19" s="27">
        <f t="shared" si="51"/>
        <v>66.59699999999998</v>
      </c>
      <c r="GA19" s="27">
        <f t="shared" si="51"/>
        <v>102.739</v>
      </c>
      <c r="GB19" s="27">
        <f t="shared" si="51"/>
        <v>43.5625</v>
      </c>
      <c r="GC19" s="27">
        <f t="shared" si="51"/>
        <v>-41.144599999999969</v>
      </c>
      <c r="GD19" s="27">
        <f t="shared" si="51"/>
        <v>29.125150000000019</v>
      </c>
      <c r="GE19" s="27">
        <f t="shared" si="51"/>
        <v>106.79750000000004</v>
      </c>
      <c r="GF19" s="27">
        <f t="shared" si="51"/>
        <v>-65.919800000000009</v>
      </c>
      <c r="GG19" s="27">
        <f t="shared" si="51"/>
        <v>73.990099999999956</v>
      </c>
      <c r="GH19" s="27">
        <f t="shared" si="51"/>
        <v>-2.432899999999961</v>
      </c>
      <c r="GI19" s="27">
        <f t="shared" si="51"/>
        <v>72.101000000000056</v>
      </c>
      <c r="GJ19" s="27">
        <f t="shared" si="51"/>
        <v>24.409400000000005</v>
      </c>
      <c r="GK19" s="27">
        <f t="shared" si="51"/>
        <v>45.499900000000025</v>
      </c>
      <c r="GL19" s="27">
        <f t="shared" si="51"/>
        <v>74.847679999999968</v>
      </c>
      <c r="GM19" s="27">
        <f t="shared" ref="GM19:HI19" si="52">+GM5-GM9</f>
        <v>109.17079999999999</v>
      </c>
      <c r="GN19" s="27">
        <f t="shared" si="52"/>
        <v>-13.456299999999942</v>
      </c>
      <c r="GO19" s="27">
        <f t="shared" si="52"/>
        <v>66.215800000000002</v>
      </c>
      <c r="GP19" s="27">
        <f t="shared" si="52"/>
        <v>3.1158000000000357</v>
      </c>
      <c r="GQ19" s="27">
        <f t="shared" si="52"/>
        <v>146.25239999999999</v>
      </c>
      <c r="GR19" s="27">
        <f t="shared" si="52"/>
        <v>163.81669999999997</v>
      </c>
      <c r="GS19" s="27">
        <f t="shared" si="52"/>
        <v>75.929599999999994</v>
      </c>
      <c r="GT19" s="27">
        <f t="shared" si="52"/>
        <v>-54.480899999999963</v>
      </c>
      <c r="GU19" s="27">
        <f t="shared" si="52"/>
        <v>150.61189999999993</v>
      </c>
      <c r="GV19" s="27">
        <f t="shared" si="52"/>
        <v>146.85879999999997</v>
      </c>
      <c r="GW19" s="27">
        <f t="shared" si="52"/>
        <v>115.84240000000005</v>
      </c>
      <c r="GX19" s="27">
        <f t="shared" si="52"/>
        <v>-116.5981000000001</v>
      </c>
      <c r="GY19" s="27">
        <f t="shared" si="52"/>
        <v>161.21150000000006</v>
      </c>
      <c r="GZ19" s="27">
        <f t="shared" si="52"/>
        <v>129.13570000000004</v>
      </c>
      <c r="HA19" s="27">
        <f t="shared" si="52"/>
        <v>6.6437999999999988</v>
      </c>
      <c r="HB19" s="27">
        <f t="shared" si="52"/>
        <v>20.458100000000002</v>
      </c>
      <c r="HC19" s="27">
        <f t="shared" si="52"/>
        <v>144.22239999999999</v>
      </c>
      <c r="HD19" s="27">
        <f t="shared" si="52"/>
        <v>-187.12900000000008</v>
      </c>
      <c r="HE19" s="27">
        <f t="shared" si="52"/>
        <v>154.96080000000001</v>
      </c>
      <c r="HF19" s="27">
        <f t="shared" si="52"/>
        <v>63.53570000000002</v>
      </c>
      <c r="HG19" s="27">
        <f t="shared" si="52"/>
        <v>33.212300000000027</v>
      </c>
      <c r="HH19" s="27">
        <f t="shared" si="52"/>
        <v>-567.10040000000004</v>
      </c>
      <c r="HI19" s="27">
        <f t="shared" si="52"/>
        <v>-104.99519999999995</v>
      </c>
      <c r="HJ19" s="27">
        <f t="shared" ref="HJ19:HO19" si="53">+HJ5-HJ9</f>
        <v>145.83689999999996</v>
      </c>
      <c r="HK19" s="27">
        <f t="shared" si="53"/>
        <v>-400.7088</v>
      </c>
      <c r="HL19" s="27">
        <f t="shared" si="53"/>
        <v>113.24220000000003</v>
      </c>
      <c r="HM19" s="27">
        <f t="shared" si="53"/>
        <v>-1.4405000000000996</v>
      </c>
      <c r="HN19" s="27">
        <f t="shared" si="53"/>
        <v>182.79410000000007</v>
      </c>
      <c r="HO19" s="27">
        <f t="shared" si="53"/>
        <v>-239.84400000000005</v>
      </c>
      <c r="HP19" s="27">
        <f t="shared" ref="HP19:HU19" si="54">+HP5-HP9</f>
        <v>-120.74810000000002</v>
      </c>
      <c r="HQ19" s="27">
        <f t="shared" si="54"/>
        <v>36.117899999999963</v>
      </c>
      <c r="HR19" s="27">
        <f t="shared" si="54"/>
        <v>129.65469999999993</v>
      </c>
      <c r="HS19" s="27">
        <f t="shared" si="54"/>
        <v>46.313099999999963</v>
      </c>
      <c r="HT19" s="27">
        <f t="shared" si="54"/>
        <v>-229.89489999999995</v>
      </c>
      <c r="HU19" s="27">
        <f t="shared" si="54"/>
        <v>5.0156999999999812</v>
      </c>
      <c r="HV19" s="27">
        <f t="shared" ref="HV19:IB19" si="55">+HV5-HV9</f>
        <v>63.158300000000054</v>
      </c>
      <c r="HW19" s="27">
        <f t="shared" si="55"/>
        <v>95.29340000000002</v>
      </c>
      <c r="HX19" s="27">
        <f t="shared" si="55"/>
        <v>99.979800000000012</v>
      </c>
      <c r="HY19" s="27">
        <f t="shared" si="55"/>
        <v>70.518800000000056</v>
      </c>
      <c r="HZ19" s="27">
        <f t="shared" si="55"/>
        <v>-202.30609999999996</v>
      </c>
      <c r="IA19" s="27">
        <f t="shared" si="55"/>
        <v>64.909099999999967</v>
      </c>
      <c r="IB19" s="27">
        <f t="shared" si="55"/>
        <v>-151.21419999999995</v>
      </c>
      <c r="IC19" s="27">
        <f t="shared" ref="IC19:IH19" si="56">+IC5-IC9</f>
        <v>48.194399999999973</v>
      </c>
      <c r="ID19" s="27">
        <f t="shared" si="56"/>
        <v>-31.379199999999969</v>
      </c>
      <c r="IE19" s="27">
        <f t="shared" si="56"/>
        <v>-138.26639999999998</v>
      </c>
      <c r="IF19" s="27">
        <f t="shared" si="56"/>
        <v>-67.25180000000006</v>
      </c>
      <c r="IG19" s="27">
        <f t="shared" si="56"/>
        <v>-635.51539999999977</v>
      </c>
      <c r="IH19" s="27">
        <f t="shared" si="56"/>
        <v>-222.76369999999997</v>
      </c>
      <c r="II19" s="27">
        <f t="shared" ref="II19:IN19" si="57">+II5-II9</f>
        <v>34.23720000000003</v>
      </c>
      <c r="IJ19" s="27">
        <f t="shared" si="57"/>
        <v>-54.198100000000068</v>
      </c>
      <c r="IK19" s="27">
        <f t="shared" si="57"/>
        <v>-156.8064</v>
      </c>
      <c r="IL19" s="27">
        <f t="shared" si="57"/>
        <v>86.708000000000027</v>
      </c>
      <c r="IM19" s="27">
        <f t="shared" si="57"/>
        <v>68.317400000000021</v>
      </c>
      <c r="IN19" s="27">
        <f t="shared" si="57"/>
        <v>149.04530000000005</v>
      </c>
      <c r="IO19" s="27">
        <f t="shared" ref="IO19:IS19" si="58">+IO5-IO9</f>
        <v>193.27929999999998</v>
      </c>
      <c r="IP19" s="27">
        <f t="shared" si="58"/>
        <v>-52.951000000000079</v>
      </c>
      <c r="IQ19" s="27">
        <f t="shared" si="58"/>
        <v>-172.97170000000006</v>
      </c>
      <c r="IR19" s="27">
        <f t="shared" si="58"/>
        <v>-136.51189999999997</v>
      </c>
      <c r="IS19" s="27">
        <f t="shared" si="58"/>
        <v>-492.90139999999991</v>
      </c>
      <c r="IT19" s="27">
        <f t="shared" ref="IT19:IV19" si="59">+IT5-IT9</f>
        <v>-249.80740000000003</v>
      </c>
      <c r="IU19" s="27">
        <f t="shared" si="59"/>
        <v>42.637400000000014</v>
      </c>
      <c r="IV19" s="27">
        <f t="shared" si="59"/>
        <v>72.59880000000004</v>
      </c>
      <c r="IW19" s="27">
        <f t="shared" ref="IW19:IX19" si="60">+IW5-IW9</f>
        <v>-178.01169999999996</v>
      </c>
      <c r="IX19" s="27">
        <f t="shared" si="60"/>
        <v>-279.75</v>
      </c>
      <c r="IY19" s="27">
        <f t="shared" ref="IY19:IZ19" si="61">+IY5-IY9</f>
        <v>-193.39890000000003</v>
      </c>
      <c r="IZ19" s="27">
        <f t="shared" si="61"/>
        <v>149.70679999999999</v>
      </c>
      <c r="JA19" s="27">
        <f t="shared" ref="JA19:JB19" si="62">+JA5-JA9</f>
        <v>-74.211199999999963</v>
      </c>
      <c r="JB19" s="27">
        <f t="shared" si="62"/>
        <v>-219.48289999999997</v>
      </c>
      <c r="JC19" s="27">
        <f t="shared" ref="JC19:JD19" si="63">+JC5-JC9</f>
        <v>-45.53349999999989</v>
      </c>
      <c r="JD19" s="27">
        <f t="shared" si="63"/>
        <v>-383.59889999999996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23"/>
  <sheetViews>
    <sheetView showGridLines="0" workbookViewId="0">
      <pane xSplit="1" ySplit="4" topLeftCell="HT5" activePane="bottomRight" state="frozen"/>
      <selection pane="topRight" activeCell="B1" sqref="B1"/>
      <selection pane="bottomLeft" activeCell="A6" sqref="A6"/>
      <selection pane="bottomRight" activeCell="IE1" sqref="IE1:IF21"/>
    </sheetView>
  </sheetViews>
  <sheetFormatPr baseColWidth="10" defaultRowHeight="15" x14ac:dyDescent="0.25"/>
  <cols>
    <col min="1" max="1" width="30.7109375" customWidth="1"/>
  </cols>
  <sheetData>
    <row r="1" spans="1:240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</row>
    <row r="2" spans="1:240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0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</row>
    <row r="5" spans="1:240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</row>
    <row r="6" spans="1:240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</row>
    <row r="7" spans="1:240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</row>
    <row r="8" spans="1:240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</row>
    <row r="9" spans="1:240" x14ac:dyDescent="0.25">
      <c r="A9" s="58" t="s">
        <v>84</v>
      </c>
      <c r="B9" s="59">
        <f>+B10+B16</f>
        <v>1106.9241000000002</v>
      </c>
      <c r="C9" s="59">
        <f t="shared" ref="C9:BN9" si="14">+C10+C16</f>
        <v>1158.1489000000001</v>
      </c>
      <c r="D9" s="59">
        <f t="shared" si="14"/>
        <v>1178.4404000000002</v>
      </c>
      <c r="E9" s="59">
        <f t="shared" si="14"/>
        <v>1061.1115</v>
      </c>
      <c r="F9" s="59">
        <f t="shared" si="14"/>
        <v>1197.3454999999999</v>
      </c>
      <c r="G9" s="59">
        <f t="shared" si="14"/>
        <v>999.14209999999991</v>
      </c>
      <c r="H9" s="59">
        <f t="shared" si="14"/>
        <v>957.29629999999986</v>
      </c>
      <c r="I9" s="59">
        <f t="shared" si="14"/>
        <v>908.96050000000014</v>
      </c>
      <c r="J9" s="59">
        <f t="shared" si="14"/>
        <v>1016.7049</v>
      </c>
      <c r="K9" s="59">
        <f t="shared" si="14"/>
        <v>789.68599999999992</v>
      </c>
      <c r="L9" s="59">
        <f t="shared" si="14"/>
        <v>985.06940000000009</v>
      </c>
      <c r="M9" s="59">
        <f t="shared" si="14"/>
        <v>826.02240000000006</v>
      </c>
      <c r="N9" s="59">
        <f t="shared" si="14"/>
        <v>1135.0196000000001</v>
      </c>
      <c r="O9" s="59">
        <f t="shared" si="14"/>
        <v>955.05949999999984</v>
      </c>
      <c r="P9" s="59">
        <f t="shared" si="14"/>
        <v>1094.9181000000001</v>
      </c>
      <c r="Q9" s="59">
        <f t="shared" si="14"/>
        <v>1482.4704999999999</v>
      </c>
      <c r="R9" s="59">
        <f t="shared" si="14"/>
        <v>920.63159999999993</v>
      </c>
      <c r="S9" s="59">
        <f t="shared" si="14"/>
        <v>926.53780000000006</v>
      </c>
      <c r="T9" s="59">
        <f t="shared" si="14"/>
        <v>1270.8836000000001</v>
      </c>
      <c r="U9" s="59">
        <f t="shared" si="14"/>
        <v>1246.7902000000001</v>
      </c>
      <c r="V9" s="59">
        <f t="shared" si="14"/>
        <v>839.57340000000011</v>
      </c>
      <c r="W9" s="59">
        <f t="shared" si="14"/>
        <v>1585.6206</v>
      </c>
      <c r="X9" s="59">
        <f t="shared" si="14"/>
        <v>1111.6131</v>
      </c>
      <c r="Y9" s="59">
        <f t="shared" si="14"/>
        <v>1160.9125000000001</v>
      </c>
      <c r="Z9" s="59">
        <f t="shared" si="14"/>
        <v>2159.3467000000001</v>
      </c>
      <c r="AA9" s="59">
        <f t="shared" si="14"/>
        <v>3109.9758000000002</v>
      </c>
      <c r="AB9" s="59">
        <f t="shared" si="14"/>
        <v>965.77560000000017</v>
      </c>
      <c r="AC9" s="59">
        <f t="shared" si="14"/>
        <v>2012.4855000000005</v>
      </c>
      <c r="AD9" s="59">
        <f t="shared" si="14"/>
        <v>2294.6450999999997</v>
      </c>
      <c r="AE9" s="59">
        <f t="shared" si="14"/>
        <v>1084.6963999999998</v>
      </c>
      <c r="AF9" s="59">
        <f t="shared" si="14"/>
        <v>2541.6205999999997</v>
      </c>
      <c r="AG9" s="59">
        <f t="shared" si="14"/>
        <v>1579.8293000000003</v>
      </c>
      <c r="AH9" s="59">
        <f t="shared" si="14"/>
        <v>1940.5915000000002</v>
      </c>
      <c r="AI9" s="59">
        <f t="shared" si="14"/>
        <v>2458.8205999999996</v>
      </c>
      <c r="AJ9" s="59">
        <f t="shared" si="14"/>
        <v>1659.6144999999997</v>
      </c>
      <c r="AK9" s="59">
        <f t="shared" si="14"/>
        <v>960.32240000000024</v>
      </c>
      <c r="AL9" s="59">
        <f t="shared" si="14"/>
        <v>2843.8854999999999</v>
      </c>
      <c r="AM9" s="59">
        <f t="shared" si="14"/>
        <v>2789.2668999999996</v>
      </c>
      <c r="AN9" s="59">
        <f t="shared" si="14"/>
        <v>2234.7146999999995</v>
      </c>
      <c r="AO9" s="59">
        <f t="shared" si="14"/>
        <v>3429.7471</v>
      </c>
      <c r="AP9" s="59">
        <f t="shared" si="14"/>
        <v>2537.2341999999999</v>
      </c>
      <c r="AQ9" s="59">
        <f t="shared" si="14"/>
        <v>2457.1615000000002</v>
      </c>
      <c r="AR9" s="59">
        <f t="shared" si="14"/>
        <v>3123.04</v>
      </c>
      <c r="AS9" s="59">
        <f t="shared" si="14"/>
        <v>1957.0655000000002</v>
      </c>
      <c r="AT9" s="59">
        <f t="shared" si="14"/>
        <v>743.95930000000044</v>
      </c>
      <c r="AU9" s="59">
        <f t="shared" si="14"/>
        <v>5022.0038000000004</v>
      </c>
      <c r="AV9" s="59">
        <f t="shared" si="14"/>
        <v>2052.8782000000001</v>
      </c>
      <c r="AW9" s="59">
        <f t="shared" si="14"/>
        <v>1303.8964000000001</v>
      </c>
      <c r="AX9" s="59">
        <f t="shared" si="14"/>
        <v>3372.6867000000002</v>
      </c>
      <c r="AY9" s="59">
        <f t="shared" si="14"/>
        <v>2413.7772</v>
      </c>
      <c r="AZ9" s="59">
        <f t="shared" si="14"/>
        <v>2791.4515999999999</v>
      </c>
      <c r="BA9" s="59">
        <f t="shared" si="14"/>
        <v>5088.9832999999999</v>
      </c>
      <c r="BB9" s="59">
        <f t="shared" si="14"/>
        <v>2355.3509999999997</v>
      </c>
      <c r="BC9" s="59">
        <f t="shared" si="14"/>
        <v>2117.9434000000001</v>
      </c>
      <c r="BD9" s="59">
        <f t="shared" si="14"/>
        <v>2380.1831000000002</v>
      </c>
      <c r="BE9" s="59">
        <f t="shared" si="14"/>
        <v>3896.8413</v>
      </c>
      <c r="BF9" s="59">
        <f t="shared" si="14"/>
        <v>2691.3654000000001</v>
      </c>
      <c r="BG9" s="59">
        <f t="shared" si="14"/>
        <v>2640.2624000000001</v>
      </c>
      <c r="BH9" s="59">
        <f t="shared" si="14"/>
        <v>2507.2901000000002</v>
      </c>
      <c r="BI9" s="59">
        <f t="shared" si="14"/>
        <v>3236.7743</v>
      </c>
      <c r="BJ9" s="59">
        <f t="shared" si="14"/>
        <v>4147.0185999999994</v>
      </c>
      <c r="BK9" s="59">
        <f t="shared" si="14"/>
        <v>2841.3629999999998</v>
      </c>
      <c r="BL9" s="59">
        <f t="shared" si="14"/>
        <v>4510.1248999999998</v>
      </c>
      <c r="BM9" s="59">
        <f t="shared" si="14"/>
        <v>3229.2258999999999</v>
      </c>
      <c r="BN9" s="59">
        <f t="shared" si="14"/>
        <v>3309.3098999999993</v>
      </c>
      <c r="BO9" s="59">
        <f t="shared" ref="BO9:DZ9" si="15">+BO10+BO16</f>
        <v>5258.1007</v>
      </c>
      <c r="BP9" s="59">
        <f t="shared" si="15"/>
        <v>1695.7917000000004</v>
      </c>
      <c r="BQ9" s="59">
        <f t="shared" si="15"/>
        <v>4770.7147000000004</v>
      </c>
      <c r="BR9" s="59">
        <f t="shared" si="15"/>
        <v>4482.4371000000001</v>
      </c>
      <c r="BS9" s="59">
        <f t="shared" si="15"/>
        <v>2826.6383999999998</v>
      </c>
      <c r="BT9" s="59">
        <f t="shared" si="15"/>
        <v>2033.68</v>
      </c>
      <c r="BU9" s="59">
        <f t="shared" si="15"/>
        <v>2065.5616</v>
      </c>
      <c r="BV9" s="59">
        <f t="shared" si="15"/>
        <v>4106.3462</v>
      </c>
      <c r="BW9" s="59">
        <f t="shared" si="15"/>
        <v>2986.3042000000005</v>
      </c>
      <c r="BX9" s="59">
        <f t="shared" si="15"/>
        <v>3462.3376999999996</v>
      </c>
      <c r="BY9" s="59">
        <f t="shared" si="15"/>
        <v>2470.6817999999994</v>
      </c>
      <c r="BZ9" s="59">
        <f t="shared" si="15"/>
        <v>3288.1587000000004</v>
      </c>
      <c r="CA9" s="59">
        <f t="shared" si="15"/>
        <v>5252.3618000000006</v>
      </c>
      <c r="CB9" s="59">
        <f t="shared" si="15"/>
        <v>4301.1833999999999</v>
      </c>
      <c r="CC9" s="59">
        <f t="shared" si="15"/>
        <v>4376.4935000000005</v>
      </c>
      <c r="CD9" s="59">
        <f t="shared" si="15"/>
        <v>3785.7025000000003</v>
      </c>
      <c r="CE9" s="59">
        <f t="shared" si="15"/>
        <v>3165.4520000000002</v>
      </c>
      <c r="CF9" s="59">
        <f t="shared" si="15"/>
        <v>3199.3048999999996</v>
      </c>
      <c r="CG9" s="59">
        <f t="shared" si="15"/>
        <v>6780.5596000000005</v>
      </c>
      <c r="CH9" s="59">
        <f t="shared" si="15"/>
        <v>5078.0092999999997</v>
      </c>
      <c r="CI9" s="59">
        <f t="shared" si="15"/>
        <v>3854.2749999999996</v>
      </c>
      <c r="CJ9" s="59">
        <f t="shared" si="15"/>
        <v>7874.3968999999997</v>
      </c>
      <c r="CK9" s="59">
        <f t="shared" si="15"/>
        <v>7464.6208999999999</v>
      </c>
      <c r="CL9" s="59">
        <f t="shared" si="15"/>
        <v>5383.7633000000005</v>
      </c>
      <c r="CM9" s="59">
        <f t="shared" si="15"/>
        <v>4182.6534000000011</v>
      </c>
      <c r="CN9" s="59">
        <f t="shared" si="15"/>
        <v>7945.1040999999987</v>
      </c>
      <c r="CO9" s="59">
        <f t="shared" si="15"/>
        <v>5552.3073999999997</v>
      </c>
      <c r="CP9" s="59">
        <f t="shared" si="15"/>
        <v>5907.7480000000005</v>
      </c>
      <c r="CQ9" s="59">
        <f t="shared" si="15"/>
        <v>4186.3784000000005</v>
      </c>
      <c r="CR9" s="59">
        <f t="shared" si="15"/>
        <v>3819.0015000000008</v>
      </c>
      <c r="CS9" s="59">
        <f t="shared" si="15"/>
        <v>5967.6120000000001</v>
      </c>
      <c r="CT9" s="59">
        <f t="shared" si="15"/>
        <v>4534.1695999999993</v>
      </c>
      <c r="CU9" s="59">
        <f t="shared" si="15"/>
        <v>3528.6328999999987</v>
      </c>
      <c r="CV9" s="59">
        <f t="shared" si="15"/>
        <v>5081.3499000000002</v>
      </c>
      <c r="CW9" s="59">
        <f t="shared" si="15"/>
        <v>3436.8257000000003</v>
      </c>
      <c r="CX9" s="59">
        <f t="shared" si="15"/>
        <v>4053.0177000000008</v>
      </c>
      <c r="CY9" s="59">
        <f t="shared" si="15"/>
        <v>4690.2782999999999</v>
      </c>
      <c r="CZ9" s="59">
        <f t="shared" si="15"/>
        <v>7181.4016999999994</v>
      </c>
      <c r="DA9" s="59">
        <f t="shared" si="15"/>
        <v>4431.6349</v>
      </c>
      <c r="DB9" s="59">
        <f t="shared" si="15"/>
        <v>3448.3045999999999</v>
      </c>
      <c r="DC9" s="59">
        <f t="shared" si="15"/>
        <v>3994.1047999999996</v>
      </c>
      <c r="DD9" s="59">
        <f t="shared" si="15"/>
        <v>2272.0447999999997</v>
      </c>
      <c r="DE9" s="59">
        <f t="shared" si="15"/>
        <v>8072.1814000000004</v>
      </c>
      <c r="DF9" s="59">
        <f t="shared" si="15"/>
        <v>1493.5640000000008</v>
      </c>
      <c r="DG9" s="59">
        <f t="shared" si="15"/>
        <v>3801.1075000000001</v>
      </c>
      <c r="DH9" s="59">
        <f t="shared" si="15"/>
        <v>5436.8441000000003</v>
      </c>
      <c r="DI9" s="59">
        <f t="shared" si="15"/>
        <v>3272.9327000000003</v>
      </c>
      <c r="DJ9" s="59">
        <f t="shared" si="15"/>
        <v>5989.1315000000004</v>
      </c>
      <c r="DK9" s="59">
        <f t="shared" si="15"/>
        <v>6189.180800000001</v>
      </c>
      <c r="DL9" s="59">
        <f t="shared" si="15"/>
        <v>3903.8492999999989</v>
      </c>
      <c r="DM9" s="59">
        <f t="shared" si="15"/>
        <v>7163.880000000001</v>
      </c>
      <c r="DN9" s="59">
        <f t="shared" si="15"/>
        <v>4677.4584000000004</v>
      </c>
      <c r="DO9" s="59">
        <f t="shared" si="15"/>
        <v>2637.9247000000005</v>
      </c>
      <c r="DP9" s="59">
        <f t="shared" si="15"/>
        <v>4633.0284000000001</v>
      </c>
      <c r="DQ9" s="59">
        <f t="shared" si="15"/>
        <v>8935.8055999999997</v>
      </c>
      <c r="DR9" s="59">
        <f t="shared" si="15"/>
        <v>6345.0967000000001</v>
      </c>
      <c r="DS9" s="59">
        <f t="shared" si="15"/>
        <v>4539.9303999999993</v>
      </c>
      <c r="DT9" s="59">
        <f t="shared" si="15"/>
        <v>9826.4506999999994</v>
      </c>
      <c r="DU9" s="59">
        <f t="shared" si="15"/>
        <v>4749.6346000000003</v>
      </c>
      <c r="DV9" s="59">
        <f t="shared" si="15"/>
        <v>9808.0784999999996</v>
      </c>
      <c r="DW9" s="59">
        <f t="shared" si="15"/>
        <v>6063.4849000000004</v>
      </c>
      <c r="DX9" s="59">
        <f t="shared" si="15"/>
        <v>7300.0880000000006</v>
      </c>
      <c r="DY9" s="59">
        <f t="shared" si="15"/>
        <v>4246.9372000000003</v>
      </c>
      <c r="DZ9" s="59">
        <f t="shared" si="15"/>
        <v>5089.0959999999995</v>
      </c>
      <c r="EA9" s="59">
        <f t="shared" ref="EA9:GK9" si="16">+EA10+EA16</f>
        <v>6179.3390000000009</v>
      </c>
      <c r="EB9" s="59">
        <f t="shared" si="16"/>
        <v>7579.6769000000004</v>
      </c>
      <c r="EC9" s="59">
        <f t="shared" si="16"/>
        <v>10002.024399999998</v>
      </c>
      <c r="ED9" s="59">
        <f t="shared" si="16"/>
        <v>9677.2253999999994</v>
      </c>
      <c r="EE9" s="59">
        <f t="shared" si="16"/>
        <v>9497.6404000000002</v>
      </c>
      <c r="EF9" s="59">
        <f t="shared" si="16"/>
        <v>8580.3431999999993</v>
      </c>
      <c r="EG9" s="59">
        <f t="shared" si="16"/>
        <v>8249.9197000000004</v>
      </c>
      <c r="EH9" s="59">
        <f t="shared" si="16"/>
        <v>9777.4665000000023</v>
      </c>
      <c r="EI9" s="59">
        <f t="shared" si="16"/>
        <v>10009.670999999998</v>
      </c>
      <c r="EJ9" s="59">
        <f t="shared" si="16"/>
        <v>7215.3392000000003</v>
      </c>
      <c r="EK9" s="59">
        <f t="shared" si="16"/>
        <v>6146.1516999999994</v>
      </c>
      <c r="EL9" s="59">
        <f t="shared" si="16"/>
        <v>8777.0303000000004</v>
      </c>
      <c r="EM9" s="59">
        <f t="shared" si="16"/>
        <v>5855.0065999999988</v>
      </c>
      <c r="EN9" s="59">
        <f t="shared" si="16"/>
        <v>4015.5393000000013</v>
      </c>
      <c r="EO9" s="59">
        <f t="shared" si="16"/>
        <v>6791.9900999999991</v>
      </c>
      <c r="EP9" s="59">
        <f t="shared" si="16"/>
        <v>7817.4307000000008</v>
      </c>
      <c r="EQ9" s="59">
        <f t="shared" si="16"/>
        <v>6327.3384999999998</v>
      </c>
      <c r="ER9" s="59">
        <f t="shared" si="16"/>
        <v>4027.5387999999994</v>
      </c>
      <c r="ES9" s="59">
        <f t="shared" si="16"/>
        <v>7365.2616000000007</v>
      </c>
      <c r="ET9" s="59">
        <f t="shared" si="16"/>
        <v>4791.9282000000003</v>
      </c>
      <c r="EU9" s="59">
        <f t="shared" si="16"/>
        <v>6057.8668999999991</v>
      </c>
      <c r="EV9" s="59">
        <f t="shared" si="16"/>
        <v>6454.8263999999999</v>
      </c>
      <c r="EW9" s="59">
        <f t="shared" si="16"/>
        <v>10337.3627</v>
      </c>
      <c r="EX9" s="59">
        <f t="shared" si="16"/>
        <v>8362.329099999999</v>
      </c>
      <c r="EY9" s="59">
        <f t="shared" si="16"/>
        <v>6329.0835999999999</v>
      </c>
      <c r="EZ9" s="59">
        <f t="shared" si="16"/>
        <v>3388.8283000000006</v>
      </c>
      <c r="FA9" s="59">
        <f t="shared" si="16"/>
        <v>8512.5964000000004</v>
      </c>
      <c r="FB9" s="59">
        <f t="shared" si="16"/>
        <v>9506.1391000000003</v>
      </c>
      <c r="FC9" s="59">
        <f t="shared" si="16"/>
        <v>6827.2920000000004</v>
      </c>
      <c r="FD9" s="59">
        <f t="shared" si="16"/>
        <v>6447.119200000001</v>
      </c>
      <c r="FE9" s="59">
        <f t="shared" si="16"/>
        <v>5558.9537999999993</v>
      </c>
      <c r="FF9" s="59">
        <f t="shared" si="16"/>
        <v>7051.6878000000006</v>
      </c>
      <c r="FG9" s="59">
        <f t="shared" si="16"/>
        <v>8275.7110999999986</v>
      </c>
      <c r="FH9" s="59">
        <f t="shared" si="16"/>
        <v>6113.0316999999986</v>
      </c>
      <c r="FI9" s="59">
        <f t="shared" si="16"/>
        <v>5953.6301999999987</v>
      </c>
      <c r="FJ9" s="59">
        <f t="shared" si="16"/>
        <v>5432.7186000000011</v>
      </c>
      <c r="FK9" s="59">
        <f t="shared" si="16"/>
        <v>6985.3332</v>
      </c>
      <c r="FL9" s="59">
        <f t="shared" si="16"/>
        <v>5153.7447000000002</v>
      </c>
      <c r="FM9" s="59">
        <f t="shared" si="16"/>
        <v>5689.4458000000004</v>
      </c>
      <c r="FN9" s="59">
        <f t="shared" si="16"/>
        <v>4357.0909000000001</v>
      </c>
      <c r="FO9" s="59">
        <f t="shared" si="16"/>
        <v>4868.527</v>
      </c>
      <c r="FP9" s="59">
        <f t="shared" si="16"/>
        <v>8154.5794999999998</v>
      </c>
      <c r="FQ9" s="59">
        <f t="shared" si="16"/>
        <v>4157.6666999999998</v>
      </c>
      <c r="FR9" s="59">
        <f t="shared" si="16"/>
        <v>5862.716699999999</v>
      </c>
      <c r="FS9" s="59">
        <f t="shared" si="16"/>
        <v>9391.9290000000001</v>
      </c>
      <c r="FT9" s="59">
        <f t="shared" si="16"/>
        <v>5702.9442999999992</v>
      </c>
      <c r="FU9" s="59">
        <f t="shared" si="16"/>
        <v>3577.4739999999997</v>
      </c>
      <c r="FV9" s="59">
        <f t="shared" si="16"/>
        <v>5566.9922999999999</v>
      </c>
      <c r="FW9" s="59">
        <f t="shared" si="16"/>
        <v>4408.0957999999991</v>
      </c>
      <c r="FX9" s="59">
        <f t="shared" si="16"/>
        <v>5827.6738999999989</v>
      </c>
      <c r="FY9" s="59">
        <f t="shared" si="16"/>
        <v>4521.4582999999993</v>
      </c>
      <c r="FZ9" s="59">
        <f t="shared" si="16"/>
        <v>5191.1170999999995</v>
      </c>
      <c r="GA9" s="59">
        <f t="shared" si="16"/>
        <v>6068.0210999999999</v>
      </c>
      <c r="GB9" s="59">
        <f t="shared" si="16"/>
        <v>5268.2364000000007</v>
      </c>
      <c r="GC9" s="59">
        <f t="shared" si="16"/>
        <v>4996.9778000000006</v>
      </c>
      <c r="GD9" s="59">
        <f t="shared" si="16"/>
        <v>4373.0105000000003</v>
      </c>
      <c r="GE9" s="59">
        <f t="shared" si="16"/>
        <v>6370.9460000000008</v>
      </c>
      <c r="GF9" s="59">
        <f t="shared" si="16"/>
        <v>5260.9067000000005</v>
      </c>
      <c r="GG9" s="59">
        <f t="shared" si="16"/>
        <v>6915.6916999999994</v>
      </c>
      <c r="GH9" s="59">
        <f t="shared" si="16"/>
        <v>3462.0796890000001</v>
      </c>
      <c r="GI9" s="59">
        <f t="shared" si="16"/>
        <v>6110.5879679999998</v>
      </c>
      <c r="GJ9" s="59">
        <f t="shared" si="16"/>
        <v>6611.8710730000003</v>
      </c>
      <c r="GK9" s="59">
        <f t="shared" si="16"/>
        <v>4938.566800999999</v>
      </c>
      <c r="GL9" s="59">
        <f t="shared" ref="GL9:GR9" si="17">+GL10+GL16</f>
        <v>4600.9183780000012</v>
      </c>
      <c r="GM9" s="59">
        <f t="shared" si="17"/>
        <v>6013.4288750000005</v>
      </c>
      <c r="GN9" s="59">
        <f t="shared" si="17"/>
        <v>6339.2448749999994</v>
      </c>
      <c r="GO9" s="59">
        <f t="shared" si="17"/>
        <v>6233.7356119999995</v>
      </c>
      <c r="GP9" s="59">
        <f t="shared" si="17"/>
        <v>5778.2543009999999</v>
      </c>
      <c r="GQ9" s="59">
        <f t="shared" si="17"/>
        <v>5700.2304590000003</v>
      </c>
      <c r="GR9" s="59">
        <f t="shared" si="17"/>
        <v>7028.6349230000005</v>
      </c>
      <c r="GS9" s="59">
        <f t="shared" ref="GS9:GX9" si="18">+GS10+GS16</f>
        <v>5951.7194009999994</v>
      </c>
      <c r="GT9" s="59">
        <f t="shared" si="18"/>
        <v>8401.9305850000001</v>
      </c>
      <c r="GU9" s="59">
        <f t="shared" si="18"/>
        <v>4718.5939930000004</v>
      </c>
      <c r="GV9" s="59">
        <f t="shared" si="18"/>
        <v>7113.4945310000003</v>
      </c>
      <c r="GW9" s="59">
        <f t="shared" si="18"/>
        <v>8199.995425000001</v>
      </c>
      <c r="GX9" s="59">
        <f t="shared" si="18"/>
        <v>7087.0130299999992</v>
      </c>
      <c r="GY9" s="59">
        <f t="shared" ref="GY9:HD9" si="19">+GY10+GY16</f>
        <v>5000.4301179999993</v>
      </c>
      <c r="GZ9" s="59">
        <f t="shared" si="19"/>
        <v>7917.0713829999986</v>
      </c>
      <c r="HA9" s="59">
        <f t="shared" si="19"/>
        <v>7691.6636760000001</v>
      </c>
      <c r="HB9" s="59">
        <f t="shared" si="19"/>
        <v>11257.388006000001</v>
      </c>
      <c r="HC9" s="59">
        <f t="shared" si="19"/>
        <v>4313.3600449999994</v>
      </c>
      <c r="HD9" s="59">
        <f t="shared" si="19"/>
        <v>6497.3308029999989</v>
      </c>
      <c r="HE9" s="59">
        <f t="shared" ref="HE9:HJ9" si="20">+HE10+HE16</f>
        <v>8997.7458850000003</v>
      </c>
      <c r="HF9" s="59">
        <f t="shared" si="20"/>
        <v>6365.7440149999984</v>
      </c>
      <c r="HG9" s="59">
        <f t="shared" si="20"/>
        <v>7451.0080589999998</v>
      </c>
      <c r="HH9" s="59">
        <f t="shared" si="20"/>
        <v>6816.099526</v>
      </c>
      <c r="HI9" s="59">
        <f t="shared" si="20"/>
        <v>6387.1819439999999</v>
      </c>
      <c r="HJ9" s="59">
        <f t="shared" si="20"/>
        <v>8477.570158999999</v>
      </c>
      <c r="HK9" s="59">
        <f t="shared" ref="HK9:HP9" si="21">+HK10+HK16</f>
        <v>8103.0851289999991</v>
      </c>
      <c r="HL9" s="59">
        <f t="shared" si="21"/>
        <v>6757.880013</v>
      </c>
      <c r="HM9" s="59">
        <f t="shared" si="21"/>
        <v>7913.041784</v>
      </c>
      <c r="HN9" s="59">
        <f t="shared" si="21"/>
        <v>6603.2592079999995</v>
      </c>
      <c r="HO9" s="59">
        <f t="shared" si="21"/>
        <v>6930.5872240000008</v>
      </c>
      <c r="HP9" s="59">
        <f t="shared" si="21"/>
        <v>8535.001056000001</v>
      </c>
      <c r="HQ9" s="59">
        <f t="shared" ref="HQ9:HU9" si="22">+HQ10+HQ16</f>
        <v>7610.2948219999998</v>
      </c>
      <c r="HR9" s="59">
        <f t="shared" si="22"/>
        <v>7059.4235449999987</v>
      </c>
      <c r="HS9" s="59">
        <f t="shared" si="22"/>
        <v>7736.0112720000016</v>
      </c>
      <c r="HT9" s="59">
        <f t="shared" si="22"/>
        <v>9090.9199290000015</v>
      </c>
      <c r="HU9" s="59">
        <f t="shared" si="22"/>
        <v>6667.2394319999985</v>
      </c>
      <c r="HV9" s="59">
        <f t="shared" ref="HV9:HX9" si="23">+HV10+HV16</f>
        <v>6345.5918340000007</v>
      </c>
      <c r="HW9" s="59">
        <f t="shared" si="23"/>
        <v>7187.7543839999998</v>
      </c>
      <c r="HX9" s="59">
        <f t="shared" si="23"/>
        <v>9902.6836509999994</v>
      </c>
      <c r="HY9" s="59">
        <f t="shared" ref="HY9:HZ9" si="24">+HY10+HY16</f>
        <v>6293.5340928000005</v>
      </c>
      <c r="HZ9" s="59">
        <f t="shared" si="24"/>
        <v>5467.5717679999998</v>
      </c>
      <c r="IA9" s="59">
        <f t="shared" ref="IA9:IB9" si="25">+IA10+IA16</f>
        <v>3477.9747340000008</v>
      </c>
      <c r="IB9" s="59">
        <f t="shared" si="25"/>
        <v>8041.7500169999994</v>
      </c>
      <c r="IC9" s="59">
        <f t="shared" ref="IC9:ID9" si="26">+IC10+IC16</f>
        <v>6375.6921789999988</v>
      </c>
      <c r="ID9" s="59">
        <f t="shared" si="26"/>
        <v>7091.7977190000001</v>
      </c>
      <c r="IE9" s="59">
        <f t="shared" ref="IE9:IF9" si="27">+IE10+IE16</f>
        <v>6957.5681159999995</v>
      </c>
      <c r="IF9" s="59">
        <f t="shared" si="27"/>
        <v>8622.0401719999991</v>
      </c>
    </row>
    <row r="10" spans="1:240" x14ac:dyDescent="0.25">
      <c r="A10" s="58" t="s">
        <v>85</v>
      </c>
      <c r="B10" s="59">
        <f>SUM(B11:B15)</f>
        <v>1081.0848000000001</v>
      </c>
      <c r="C10" s="59">
        <f t="shared" ref="C10:BN10" si="28">SUM(C11:C15)</f>
        <v>1067.9967000000001</v>
      </c>
      <c r="D10" s="59">
        <f t="shared" si="28"/>
        <v>1067.3553000000002</v>
      </c>
      <c r="E10" s="59">
        <f t="shared" si="28"/>
        <v>986.20370000000003</v>
      </c>
      <c r="F10" s="59">
        <f t="shared" si="28"/>
        <v>1108.0719999999999</v>
      </c>
      <c r="G10" s="59">
        <f t="shared" si="28"/>
        <v>999.9011999999999</v>
      </c>
      <c r="H10" s="59">
        <f t="shared" si="28"/>
        <v>940.56759999999986</v>
      </c>
      <c r="I10" s="59">
        <f t="shared" si="28"/>
        <v>945.76960000000008</v>
      </c>
      <c r="J10" s="59">
        <f t="shared" si="28"/>
        <v>947.3522999999999</v>
      </c>
      <c r="K10" s="59">
        <f t="shared" si="28"/>
        <v>920.63139999999999</v>
      </c>
      <c r="L10" s="59">
        <f t="shared" si="28"/>
        <v>835.35660000000007</v>
      </c>
      <c r="M10" s="59">
        <f t="shared" si="28"/>
        <v>806.36390000000006</v>
      </c>
      <c r="N10" s="59">
        <f t="shared" si="28"/>
        <v>977.13920000000007</v>
      </c>
      <c r="O10" s="59">
        <f t="shared" si="28"/>
        <v>846.0424999999999</v>
      </c>
      <c r="P10" s="59">
        <f t="shared" si="28"/>
        <v>1081.0551</v>
      </c>
      <c r="Q10" s="59">
        <f t="shared" si="28"/>
        <v>1012.7016</v>
      </c>
      <c r="R10" s="59">
        <f t="shared" si="28"/>
        <v>945.75829999999996</v>
      </c>
      <c r="S10" s="59">
        <f t="shared" si="28"/>
        <v>1212.2786000000001</v>
      </c>
      <c r="T10" s="59">
        <f t="shared" si="28"/>
        <v>1181.4008000000001</v>
      </c>
      <c r="U10" s="59">
        <f t="shared" si="28"/>
        <v>1256.0153</v>
      </c>
      <c r="V10" s="59">
        <f t="shared" si="28"/>
        <v>1405.2815000000001</v>
      </c>
      <c r="W10" s="59">
        <f t="shared" si="28"/>
        <v>1384.3624</v>
      </c>
      <c r="X10" s="59">
        <f t="shared" si="28"/>
        <v>1269.6642000000002</v>
      </c>
      <c r="Y10" s="59">
        <f t="shared" si="28"/>
        <v>1423.1131</v>
      </c>
      <c r="Z10" s="59">
        <f t="shared" si="28"/>
        <v>1686.1958999999999</v>
      </c>
      <c r="AA10" s="59">
        <f t="shared" si="28"/>
        <v>1635.252</v>
      </c>
      <c r="AB10" s="59">
        <f t="shared" si="28"/>
        <v>1663.1351000000002</v>
      </c>
      <c r="AC10" s="59">
        <f t="shared" si="28"/>
        <v>1607.0891000000004</v>
      </c>
      <c r="AD10" s="59">
        <f t="shared" si="28"/>
        <v>1444.423</v>
      </c>
      <c r="AE10" s="59">
        <f t="shared" si="28"/>
        <v>2229.5774999999999</v>
      </c>
      <c r="AF10" s="59">
        <f t="shared" si="28"/>
        <v>1867.5072999999998</v>
      </c>
      <c r="AG10" s="59">
        <f t="shared" si="28"/>
        <v>1571.8560000000002</v>
      </c>
      <c r="AH10" s="59">
        <f t="shared" si="28"/>
        <v>1850.2331000000001</v>
      </c>
      <c r="AI10" s="59">
        <f t="shared" si="28"/>
        <v>1905.8435999999997</v>
      </c>
      <c r="AJ10" s="59">
        <f t="shared" si="28"/>
        <v>1755.1783999999998</v>
      </c>
      <c r="AK10" s="59">
        <f t="shared" si="28"/>
        <v>2008.3399000000002</v>
      </c>
      <c r="AL10" s="59">
        <f t="shared" si="28"/>
        <v>1943.8003999999999</v>
      </c>
      <c r="AM10" s="59">
        <f t="shared" si="28"/>
        <v>2133.9246999999996</v>
      </c>
      <c r="AN10" s="59">
        <f t="shared" si="28"/>
        <v>2264.2853999999998</v>
      </c>
      <c r="AO10" s="59">
        <f t="shared" si="28"/>
        <v>2527.6423</v>
      </c>
      <c r="AP10" s="59">
        <f t="shared" si="28"/>
        <v>2667.7388999999998</v>
      </c>
      <c r="AQ10" s="59">
        <f t="shared" si="28"/>
        <v>3258.1345000000001</v>
      </c>
      <c r="AR10" s="59">
        <f t="shared" si="28"/>
        <v>2680.3530999999998</v>
      </c>
      <c r="AS10" s="59">
        <f t="shared" si="28"/>
        <v>2003.7266000000002</v>
      </c>
      <c r="AT10" s="59">
        <f t="shared" si="28"/>
        <v>2368.8662000000004</v>
      </c>
      <c r="AU10" s="59">
        <f t="shared" si="28"/>
        <v>2868.0559000000003</v>
      </c>
      <c r="AV10" s="59">
        <f t="shared" si="28"/>
        <v>2139.6792</v>
      </c>
      <c r="AW10" s="59">
        <f t="shared" si="28"/>
        <v>3022.7137000000002</v>
      </c>
      <c r="AX10" s="59">
        <f t="shared" si="28"/>
        <v>2315.2946000000002</v>
      </c>
      <c r="AY10" s="59">
        <f t="shared" si="28"/>
        <v>2797.6821</v>
      </c>
      <c r="AZ10" s="59">
        <f t="shared" si="28"/>
        <v>3096.5715999999998</v>
      </c>
      <c r="BA10" s="59">
        <f t="shared" si="28"/>
        <v>3312.3157999999994</v>
      </c>
      <c r="BB10" s="59">
        <f t="shared" si="28"/>
        <v>2861.9609999999998</v>
      </c>
      <c r="BC10" s="59">
        <f t="shared" si="28"/>
        <v>2974.2150000000001</v>
      </c>
      <c r="BD10" s="59">
        <f t="shared" si="28"/>
        <v>2771.9612000000002</v>
      </c>
      <c r="BE10" s="59">
        <f t="shared" si="28"/>
        <v>3064.0772999999999</v>
      </c>
      <c r="BF10" s="59">
        <f t="shared" si="28"/>
        <v>3440.7601</v>
      </c>
      <c r="BG10" s="59">
        <f t="shared" si="28"/>
        <v>2696.1019000000001</v>
      </c>
      <c r="BH10" s="59">
        <f t="shared" si="28"/>
        <v>2813.8422</v>
      </c>
      <c r="BI10" s="59">
        <f t="shared" si="28"/>
        <v>3253.5841</v>
      </c>
      <c r="BJ10" s="59">
        <f t="shared" si="28"/>
        <v>3403.9678999999996</v>
      </c>
      <c r="BK10" s="59">
        <f t="shared" si="28"/>
        <v>2589.2685999999999</v>
      </c>
      <c r="BL10" s="59">
        <f t="shared" si="28"/>
        <v>3917.2944999999995</v>
      </c>
      <c r="BM10" s="59">
        <f t="shared" si="28"/>
        <v>3452.3993999999998</v>
      </c>
      <c r="BN10" s="59">
        <f t="shared" si="28"/>
        <v>3975.4601999999995</v>
      </c>
      <c r="BO10" s="59">
        <f t="shared" ref="BO10:DZ10" si="29">SUM(BO11:BO15)</f>
        <v>4109.0298000000003</v>
      </c>
      <c r="BP10" s="59">
        <f t="shared" si="29"/>
        <v>3709.4784000000004</v>
      </c>
      <c r="BQ10" s="59">
        <f t="shared" si="29"/>
        <v>3842.6043</v>
      </c>
      <c r="BR10" s="59">
        <f t="shared" si="29"/>
        <v>2864.6477999999997</v>
      </c>
      <c r="BS10" s="59">
        <f t="shared" si="29"/>
        <v>2917.4703</v>
      </c>
      <c r="BT10" s="59">
        <f t="shared" si="29"/>
        <v>2716.9724000000001</v>
      </c>
      <c r="BU10" s="59">
        <f t="shared" si="29"/>
        <v>3391.1833000000001</v>
      </c>
      <c r="BV10" s="59">
        <f t="shared" si="29"/>
        <v>3177.4618999999998</v>
      </c>
      <c r="BW10" s="59">
        <f t="shared" si="29"/>
        <v>3962.3184000000006</v>
      </c>
      <c r="BX10" s="59">
        <f t="shared" si="29"/>
        <v>3285.0136999999995</v>
      </c>
      <c r="BY10" s="59">
        <f t="shared" si="29"/>
        <v>3563.1433999999995</v>
      </c>
      <c r="BZ10" s="59">
        <f t="shared" si="29"/>
        <v>2744.3069000000005</v>
      </c>
      <c r="CA10" s="59">
        <f t="shared" si="29"/>
        <v>3337.7710999999999</v>
      </c>
      <c r="CB10" s="59">
        <f t="shared" si="29"/>
        <v>4138.5111999999999</v>
      </c>
      <c r="CC10" s="59">
        <f t="shared" si="29"/>
        <v>4065.6720000000005</v>
      </c>
      <c r="CD10" s="59">
        <f t="shared" si="29"/>
        <v>4492.9973</v>
      </c>
      <c r="CE10" s="59">
        <f t="shared" si="29"/>
        <v>3863.9382000000001</v>
      </c>
      <c r="CF10" s="59">
        <f t="shared" si="29"/>
        <v>4933.4805999999999</v>
      </c>
      <c r="CG10" s="59">
        <f t="shared" si="29"/>
        <v>4335.7767000000003</v>
      </c>
      <c r="CH10" s="59">
        <f t="shared" si="29"/>
        <v>4435.4133000000002</v>
      </c>
      <c r="CI10" s="59">
        <f t="shared" si="29"/>
        <v>5044.3006999999998</v>
      </c>
      <c r="CJ10" s="59">
        <f t="shared" si="29"/>
        <v>4716.3275999999996</v>
      </c>
      <c r="CK10" s="59">
        <f t="shared" si="29"/>
        <v>7126.9458999999997</v>
      </c>
      <c r="CL10" s="59">
        <f t="shared" si="29"/>
        <v>7233.0965000000006</v>
      </c>
      <c r="CM10" s="59">
        <f t="shared" si="29"/>
        <v>6716.0584000000008</v>
      </c>
      <c r="CN10" s="59">
        <f t="shared" si="29"/>
        <v>7135.1611999999986</v>
      </c>
      <c r="CO10" s="59">
        <f t="shared" si="29"/>
        <v>6164.3602999999994</v>
      </c>
      <c r="CP10" s="59">
        <f t="shared" si="29"/>
        <v>4852.5844000000006</v>
      </c>
      <c r="CQ10" s="59">
        <f t="shared" si="29"/>
        <v>4512.6601000000001</v>
      </c>
      <c r="CR10" s="59">
        <f t="shared" si="29"/>
        <v>3839.7467000000006</v>
      </c>
      <c r="CS10" s="59">
        <f t="shared" si="29"/>
        <v>4382.1008000000002</v>
      </c>
      <c r="CT10" s="59">
        <f t="shared" si="29"/>
        <v>3650.4595999999997</v>
      </c>
      <c r="CU10" s="59">
        <f t="shared" si="29"/>
        <v>4185.1013999999986</v>
      </c>
      <c r="CV10" s="59">
        <f t="shared" si="29"/>
        <v>4112.6797000000006</v>
      </c>
      <c r="CW10" s="59">
        <f t="shared" si="29"/>
        <v>4360.2797</v>
      </c>
      <c r="CX10" s="59">
        <f t="shared" si="29"/>
        <v>5009.6298000000006</v>
      </c>
      <c r="CY10" s="59">
        <f t="shared" si="29"/>
        <v>5646.3588</v>
      </c>
      <c r="CZ10" s="59">
        <f t="shared" si="29"/>
        <v>5261.3397999999997</v>
      </c>
      <c r="DA10" s="59">
        <f t="shared" si="29"/>
        <v>4715.4393</v>
      </c>
      <c r="DB10" s="59">
        <f t="shared" si="29"/>
        <v>3016.5250000000001</v>
      </c>
      <c r="DC10" s="59">
        <f t="shared" si="29"/>
        <v>3867.6152999999995</v>
      </c>
      <c r="DD10" s="59">
        <f t="shared" si="29"/>
        <v>3592.2433999999998</v>
      </c>
      <c r="DE10" s="59">
        <f t="shared" si="29"/>
        <v>4238.3999000000003</v>
      </c>
      <c r="DF10" s="59">
        <f t="shared" si="29"/>
        <v>3306.7043000000008</v>
      </c>
      <c r="DG10" s="59">
        <f t="shared" si="29"/>
        <v>3568.4457000000002</v>
      </c>
      <c r="DH10" s="59">
        <f t="shared" si="29"/>
        <v>4716.1894000000002</v>
      </c>
      <c r="DI10" s="59">
        <f t="shared" si="29"/>
        <v>3953.5276000000003</v>
      </c>
      <c r="DJ10" s="59">
        <f t="shared" si="29"/>
        <v>3909.4377000000004</v>
      </c>
      <c r="DK10" s="59">
        <f t="shared" si="29"/>
        <v>4660.8350000000009</v>
      </c>
      <c r="DL10" s="59">
        <f t="shared" si="29"/>
        <v>4139.8030999999992</v>
      </c>
      <c r="DM10" s="59">
        <f t="shared" si="29"/>
        <v>5089.3824000000004</v>
      </c>
      <c r="DN10" s="59">
        <f t="shared" si="29"/>
        <v>4271.5133000000005</v>
      </c>
      <c r="DO10" s="59">
        <f t="shared" si="29"/>
        <v>4484.9873000000007</v>
      </c>
      <c r="DP10" s="59">
        <f t="shared" si="29"/>
        <v>4978.4585999999999</v>
      </c>
      <c r="DQ10" s="59">
        <f t="shared" si="29"/>
        <v>6101.6189999999997</v>
      </c>
      <c r="DR10" s="59">
        <f t="shared" si="29"/>
        <v>6085.1130000000003</v>
      </c>
      <c r="DS10" s="59">
        <f t="shared" si="29"/>
        <v>6258.9200999999994</v>
      </c>
      <c r="DT10" s="59">
        <f t="shared" si="29"/>
        <v>8073.1628000000001</v>
      </c>
      <c r="DU10" s="59">
        <f t="shared" si="29"/>
        <v>6774.7287000000006</v>
      </c>
      <c r="DV10" s="59">
        <f t="shared" si="29"/>
        <v>6778.6381000000001</v>
      </c>
      <c r="DW10" s="59">
        <f t="shared" si="29"/>
        <v>6131.7914000000001</v>
      </c>
      <c r="DX10" s="59">
        <f t="shared" si="29"/>
        <v>6815.1849000000002</v>
      </c>
      <c r="DY10" s="59">
        <f t="shared" si="29"/>
        <v>5878.3860999999997</v>
      </c>
      <c r="DZ10" s="59">
        <f t="shared" si="29"/>
        <v>5265.9070999999994</v>
      </c>
      <c r="EA10" s="59">
        <f t="shared" ref="EA10:GK10" si="30">SUM(EA11:EA15)</f>
        <v>5987.0085000000008</v>
      </c>
      <c r="EB10" s="59">
        <f t="shared" si="30"/>
        <v>7704.3459000000003</v>
      </c>
      <c r="EC10" s="59">
        <f t="shared" si="30"/>
        <v>9584.2644999999975</v>
      </c>
      <c r="ED10" s="59">
        <f t="shared" si="30"/>
        <v>9094.9551999999985</v>
      </c>
      <c r="EE10" s="59">
        <f t="shared" si="30"/>
        <v>9775.9255000000012</v>
      </c>
      <c r="EF10" s="59">
        <f t="shared" si="30"/>
        <v>8896.7021999999997</v>
      </c>
      <c r="EG10" s="59">
        <f t="shared" si="30"/>
        <v>9883.8795000000009</v>
      </c>
      <c r="EH10" s="59">
        <f t="shared" si="30"/>
        <v>8820.7351000000017</v>
      </c>
      <c r="EI10" s="59">
        <f t="shared" si="30"/>
        <v>7311.0702999999994</v>
      </c>
      <c r="EJ10" s="59">
        <f t="shared" si="30"/>
        <v>7893.7192000000005</v>
      </c>
      <c r="EK10" s="59">
        <f t="shared" si="30"/>
        <v>6776.6438999999991</v>
      </c>
      <c r="EL10" s="59">
        <f t="shared" si="30"/>
        <v>6518.0291999999999</v>
      </c>
      <c r="EM10" s="59">
        <f t="shared" si="30"/>
        <v>6195.4872999999989</v>
      </c>
      <c r="EN10" s="59">
        <f t="shared" si="30"/>
        <v>5409.5120000000015</v>
      </c>
      <c r="EO10" s="59">
        <f t="shared" si="30"/>
        <v>7366.5630999999994</v>
      </c>
      <c r="EP10" s="59">
        <f t="shared" si="30"/>
        <v>5510.9193000000005</v>
      </c>
      <c r="EQ10" s="59">
        <f t="shared" si="30"/>
        <v>6497.5198</v>
      </c>
      <c r="ER10" s="59">
        <f t="shared" si="30"/>
        <v>5899.2981999999993</v>
      </c>
      <c r="ES10" s="59">
        <f t="shared" si="30"/>
        <v>5822.3867000000009</v>
      </c>
      <c r="ET10" s="59">
        <f t="shared" si="30"/>
        <v>5668.6387000000004</v>
      </c>
      <c r="EU10" s="59">
        <f t="shared" si="30"/>
        <v>6423.1312999999991</v>
      </c>
      <c r="EV10" s="59">
        <f t="shared" si="30"/>
        <v>7264.2089999999998</v>
      </c>
      <c r="EW10" s="59">
        <f t="shared" si="30"/>
        <v>6793.5915999999997</v>
      </c>
      <c r="EX10" s="59">
        <f t="shared" si="30"/>
        <v>6792.1872999999996</v>
      </c>
      <c r="EY10" s="59">
        <f t="shared" si="30"/>
        <v>7072.6629000000003</v>
      </c>
      <c r="EZ10" s="59">
        <f t="shared" si="30"/>
        <v>6136.2370000000001</v>
      </c>
      <c r="FA10" s="59">
        <f t="shared" si="30"/>
        <v>6793.8460999999998</v>
      </c>
      <c r="FB10" s="59">
        <f t="shared" si="30"/>
        <v>7496.7313000000004</v>
      </c>
      <c r="FC10" s="59">
        <f t="shared" si="30"/>
        <v>6606.9143000000004</v>
      </c>
      <c r="FD10" s="59">
        <f t="shared" si="30"/>
        <v>7377.4712000000009</v>
      </c>
      <c r="FE10" s="59">
        <f t="shared" si="30"/>
        <v>6655.017499999999</v>
      </c>
      <c r="FF10" s="59">
        <f t="shared" si="30"/>
        <v>6577.9207000000006</v>
      </c>
      <c r="FG10" s="59">
        <f t="shared" si="30"/>
        <v>6757.2020999999986</v>
      </c>
      <c r="FH10" s="59">
        <f t="shared" si="30"/>
        <v>7039.7610999999988</v>
      </c>
      <c r="FI10" s="59">
        <f t="shared" si="30"/>
        <v>6187.6141999999991</v>
      </c>
      <c r="FJ10" s="59">
        <f t="shared" si="30"/>
        <v>6202.5986000000012</v>
      </c>
      <c r="FK10" s="59">
        <f t="shared" si="30"/>
        <v>6138.0668000000005</v>
      </c>
      <c r="FL10" s="59">
        <f t="shared" si="30"/>
        <v>5606.1669000000002</v>
      </c>
      <c r="FM10" s="59">
        <f t="shared" si="30"/>
        <v>5937.9396000000006</v>
      </c>
      <c r="FN10" s="59">
        <f t="shared" si="30"/>
        <v>4540.6122000000005</v>
      </c>
      <c r="FO10" s="59">
        <f t="shared" si="30"/>
        <v>5195.7781999999997</v>
      </c>
      <c r="FP10" s="59">
        <f t="shared" si="30"/>
        <v>6071.9189999999999</v>
      </c>
      <c r="FQ10" s="59">
        <f t="shared" si="30"/>
        <v>6696.1187999999993</v>
      </c>
      <c r="FR10" s="59">
        <f t="shared" si="30"/>
        <v>7155.4088999999994</v>
      </c>
      <c r="FS10" s="59">
        <f t="shared" si="30"/>
        <v>7607.8084000000008</v>
      </c>
      <c r="FT10" s="59">
        <f t="shared" si="30"/>
        <v>6130.5886999999993</v>
      </c>
      <c r="FU10" s="59">
        <f t="shared" si="30"/>
        <v>4383.9273999999996</v>
      </c>
      <c r="FV10" s="59">
        <f t="shared" si="30"/>
        <v>5751.1079</v>
      </c>
      <c r="FW10" s="59">
        <f t="shared" si="30"/>
        <v>4980.6678999999995</v>
      </c>
      <c r="FX10" s="59">
        <f t="shared" si="30"/>
        <v>4800.5921999999991</v>
      </c>
      <c r="FY10" s="59">
        <f t="shared" si="30"/>
        <v>4904.3576999999996</v>
      </c>
      <c r="FZ10" s="59">
        <f t="shared" si="30"/>
        <v>4571.2471999999998</v>
      </c>
      <c r="GA10" s="59">
        <f t="shared" si="30"/>
        <v>5032.7088999999996</v>
      </c>
      <c r="GB10" s="59">
        <f t="shared" si="30"/>
        <v>5873.1175000000003</v>
      </c>
      <c r="GC10" s="59">
        <f t="shared" si="30"/>
        <v>5080.5174000000006</v>
      </c>
      <c r="GD10" s="59">
        <f t="shared" si="30"/>
        <v>6183.8798999999999</v>
      </c>
      <c r="GE10" s="59">
        <f t="shared" si="30"/>
        <v>5494.1869000000006</v>
      </c>
      <c r="GF10" s="59">
        <f t="shared" si="30"/>
        <v>4964.8364000000001</v>
      </c>
      <c r="GG10" s="59">
        <f t="shared" si="30"/>
        <v>5382.5875999999998</v>
      </c>
      <c r="GH10" s="59">
        <f t="shared" si="30"/>
        <v>5120.8431780000001</v>
      </c>
      <c r="GI10" s="59">
        <f t="shared" si="30"/>
        <v>5010.4137429999992</v>
      </c>
      <c r="GJ10" s="59">
        <f t="shared" si="30"/>
        <v>5831.1124010000003</v>
      </c>
      <c r="GK10" s="59">
        <f t="shared" si="30"/>
        <v>6798.8391359999996</v>
      </c>
      <c r="GL10" s="59">
        <f t="shared" ref="GL10:GR10" si="31">SUM(GL11:GL15)</f>
        <v>6310.3381870000012</v>
      </c>
      <c r="GM10" s="59">
        <f t="shared" si="31"/>
        <v>6047.5611100000006</v>
      </c>
      <c r="GN10" s="59">
        <f t="shared" si="31"/>
        <v>6247.8015709999991</v>
      </c>
      <c r="GO10" s="59">
        <f t="shared" si="31"/>
        <v>5890.5447979999999</v>
      </c>
      <c r="GP10" s="59">
        <f t="shared" si="31"/>
        <v>6756.3261809999995</v>
      </c>
      <c r="GQ10" s="59">
        <f t="shared" si="31"/>
        <v>6450.7660720000003</v>
      </c>
      <c r="GR10" s="59">
        <f t="shared" si="31"/>
        <v>6293.1339480000006</v>
      </c>
      <c r="GS10" s="59">
        <f t="shared" ref="GS10:GX10" si="32">SUM(GS11:GS15)</f>
        <v>6277.8150099999993</v>
      </c>
      <c r="GT10" s="59">
        <f t="shared" si="32"/>
        <v>6076.6432539999996</v>
      </c>
      <c r="GU10" s="59">
        <f t="shared" si="32"/>
        <v>6053.8712760000008</v>
      </c>
      <c r="GV10" s="59">
        <f t="shared" si="32"/>
        <v>7150.0200610000002</v>
      </c>
      <c r="GW10" s="59">
        <f t="shared" si="32"/>
        <v>7253.2063280000002</v>
      </c>
      <c r="GX10" s="59">
        <f t="shared" si="32"/>
        <v>6701.3550099999993</v>
      </c>
      <c r="GY10" s="59">
        <f t="shared" ref="GY10:HD10" si="33">SUM(GY11:GY15)</f>
        <v>6481.4594499999994</v>
      </c>
      <c r="GZ10" s="59">
        <f t="shared" si="33"/>
        <v>6711.4142659999989</v>
      </c>
      <c r="HA10" s="59">
        <f t="shared" si="33"/>
        <v>7631.3823469999998</v>
      </c>
      <c r="HB10" s="59">
        <f t="shared" si="33"/>
        <v>7473.9167770000004</v>
      </c>
      <c r="HC10" s="59">
        <f t="shared" si="33"/>
        <v>7415.5621969999993</v>
      </c>
      <c r="HD10" s="59">
        <f t="shared" si="33"/>
        <v>7748.7431709999992</v>
      </c>
      <c r="HE10" s="59">
        <f t="shared" ref="HE10:HJ10" si="34">SUM(HE11:HE15)</f>
        <v>7859.2526810000008</v>
      </c>
      <c r="HF10" s="59">
        <f t="shared" si="34"/>
        <v>7379.0319649999983</v>
      </c>
      <c r="HG10" s="59">
        <f t="shared" si="34"/>
        <v>8884.5606609999995</v>
      </c>
      <c r="HH10" s="59">
        <f t="shared" si="34"/>
        <v>6980.9386880000002</v>
      </c>
      <c r="HI10" s="59">
        <f t="shared" si="34"/>
        <v>7791.6892310000003</v>
      </c>
      <c r="HJ10" s="59">
        <f t="shared" si="34"/>
        <v>7105.5972389999988</v>
      </c>
      <c r="HK10" s="59">
        <f t="shared" ref="HK10:HP10" si="35">SUM(HK11:HK15)</f>
        <v>6568.8083509999997</v>
      </c>
      <c r="HL10" s="59">
        <f t="shared" si="35"/>
        <v>7596.7683919999999</v>
      </c>
      <c r="HM10" s="59">
        <f t="shared" si="35"/>
        <v>8153.2678750000005</v>
      </c>
      <c r="HN10" s="59">
        <f t="shared" si="35"/>
        <v>7598.7233899999992</v>
      </c>
      <c r="HO10" s="59">
        <f t="shared" si="35"/>
        <v>7645.8681460000007</v>
      </c>
      <c r="HP10" s="59">
        <f t="shared" si="35"/>
        <v>7723.2061630000007</v>
      </c>
      <c r="HQ10" s="59">
        <f t="shared" ref="HQ10:HU10" si="36">SUM(HQ11:HQ15)</f>
        <v>6960.5802739999999</v>
      </c>
      <c r="HR10" s="59">
        <f t="shared" si="36"/>
        <v>8118.6302779999987</v>
      </c>
      <c r="HS10" s="59">
        <f t="shared" si="36"/>
        <v>8461.798420000001</v>
      </c>
      <c r="HT10" s="59">
        <f t="shared" si="36"/>
        <v>8052.0076440000012</v>
      </c>
      <c r="HU10" s="59">
        <f t="shared" si="36"/>
        <v>8935.5539519999984</v>
      </c>
      <c r="HV10" s="59">
        <f t="shared" ref="HV10:HX10" si="37">SUM(HV11:HV15)</f>
        <v>8023.6032000000005</v>
      </c>
      <c r="HW10" s="59">
        <f t="shared" si="37"/>
        <v>6871.5376619999997</v>
      </c>
      <c r="HX10" s="59">
        <f t="shared" si="37"/>
        <v>7706.1581909999995</v>
      </c>
      <c r="HY10" s="59">
        <f t="shared" ref="HY10:HZ10" si="38">SUM(HY11:HY15)</f>
        <v>5980.1242008000008</v>
      </c>
      <c r="HZ10" s="59">
        <f t="shared" si="38"/>
        <v>5167.4116260000001</v>
      </c>
      <c r="IA10" s="59">
        <f t="shared" ref="IA10:IB10" si="39">SUM(IA11:IA15)</f>
        <v>4994.4080600000007</v>
      </c>
      <c r="IB10" s="59">
        <f t="shared" si="39"/>
        <v>6585.5981299999994</v>
      </c>
      <c r="IC10" s="59">
        <f t="shared" ref="IC10:ID10" si="40">SUM(IC11:IC15)</f>
        <v>7231.8750259999988</v>
      </c>
      <c r="ID10" s="59">
        <f t="shared" si="40"/>
        <v>7665.2766279999996</v>
      </c>
      <c r="IE10" s="59">
        <f t="shared" ref="IE10:IF10" si="41">SUM(IE11:IE15)</f>
        <v>7377.1344449999997</v>
      </c>
      <c r="IF10" s="59">
        <f t="shared" si="41"/>
        <v>7590.3209129999996</v>
      </c>
    </row>
    <row r="11" spans="1:240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</row>
    <row r="12" spans="1:240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</row>
    <row r="13" spans="1:240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</row>
    <row r="14" spans="1:240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</row>
    <row r="15" spans="1:240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</row>
    <row r="16" spans="1:240" x14ac:dyDescent="0.25">
      <c r="A16" s="58" t="s">
        <v>90</v>
      </c>
      <c r="B16" s="59">
        <f t="shared" ref="B16:BM16" si="42">SUM(B18:B20)</f>
        <v>25.839299999999998</v>
      </c>
      <c r="C16" s="59">
        <f t="shared" si="42"/>
        <v>90.152199999999993</v>
      </c>
      <c r="D16" s="59">
        <f t="shared" si="42"/>
        <v>111.0851</v>
      </c>
      <c r="E16" s="59">
        <f t="shared" si="42"/>
        <v>74.907800000000009</v>
      </c>
      <c r="F16" s="59">
        <f t="shared" si="42"/>
        <v>89.273500000000013</v>
      </c>
      <c r="G16" s="59">
        <f t="shared" si="42"/>
        <v>-0.75909999999999922</v>
      </c>
      <c r="H16" s="59">
        <f t="shared" si="42"/>
        <v>16.7287</v>
      </c>
      <c r="I16" s="59">
        <f t="shared" si="42"/>
        <v>-36.809100000000001</v>
      </c>
      <c r="J16" s="59">
        <f t="shared" si="42"/>
        <v>69.35260000000001</v>
      </c>
      <c r="K16" s="59">
        <f t="shared" si="42"/>
        <v>-130.94540000000001</v>
      </c>
      <c r="L16" s="59">
        <f t="shared" si="42"/>
        <v>149.71279999999999</v>
      </c>
      <c r="M16" s="59">
        <f t="shared" si="42"/>
        <v>19.658499999999997</v>
      </c>
      <c r="N16" s="59">
        <f t="shared" si="42"/>
        <v>157.88039999999998</v>
      </c>
      <c r="O16" s="59">
        <f t="shared" si="42"/>
        <v>109.017</v>
      </c>
      <c r="P16" s="59">
        <f t="shared" si="42"/>
        <v>13.863000000000001</v>
      </c>
      <c r="Q16" s="59">
        <f t="shared" si="42"/>
        <v>469.76889999999997</v>
      </c>
      <c r="R16" s="59">
        <f t="shared" si="42"/>
        <v>-25.1267</v>
      </c>
      <c r="S16" s="59">
        <f t="shared" si="42"/>
        <v>-285.74080000000004</v>
      </c>
      <c r="T16" s="59">
        <f t="shared" si="42"/>
        <v>89.482799999999997</v>
      </c>
      <c r="U16" s="59">
        <f t="shared" si="42"/>
        <v>-9.2250999999999692</v>
      </c>
      <c r="V16" s="59">
        <f t="shared" si="42"/>
        <v>-565.70809999999994</v>
      </c>
      <c r="W16" s="59">
        <f t="shared" si="42"/>
        <v>201.25820000000002</v>
      </c>
      <c r="X16" s="59">
        <f t="shared" si="42"/>
        <v>-158.05110000000002</v>
      </c>
      <c r="Y16" s="59">
        <f t="shared" si="42"/>
        <v>-262.20059999999995</v>
      </c>
      <c r="Z16" s="59">
        <f t="shared" si="42"/>
        <v>473.1508</v>
      </c>
      <c r="AA16" s="59">
        <f t="shared" si="42"/>
        <v>1474.7238</v>
      </c>
      <c r="AB16" s="59">
        <f t="shared" si="42"/>
        <v>-697.35950000000003</v>
      </c>
      <c r="AC16" s="59">
        <f t="shared" si="42"/>
        <v>405.39640000000003</v>
      </c>
      <c r="AD16" s="59">
        <f t="shared" si="42"/>
        <v>850.22209999999995</v>
      </c>
      <c r="AE16" s="59">
        <f t="shared" si="42"/>
        <v>-1144.8811000000001</v>
      </c>
      <c r="AF16" s="59">
        <f t="shared" si="42"/>
        <v>674.11330000000009</v>
      </c>
      <c r="AG16" s="59">
        <f t="shared" si="42"/>
        <v>7.9732999999999992</v>
      </c>
      <c r="AH16" s="59">
        <f t="shared" si="42"/>
        <v>90.358399999999989</v>
      </c>
      <c r="AI16" s="59">
        <f t="shared" si="42"/>
        <v>552.97699999999998</v>
      </c>
      <c r="AJ16" s="59">
        <f t="shared" si="42"/>
        <v>-95.56389999999999</v>
      </c>
      <c r="AK16" s="59">
        <f t="shared" si="42"/>
        <v>-1048.0174999999999</v>
      </c>
      <c r="AL16" s="59">
        <f t="shared" si="42"/>
        <v>900.08510000000001</v>
      </c>
      <c r="AM16" s="59">
        <f t="shared" si="42"/>
        <v>655.34219999999993</v>
      </c>
      <c r="AN16" s="59">
        <f t="shared" si="42"/>
        <v>-29.570700000000002</v>
      </c>
      <c r="AO16" s="59">
        <f t="shared" si="42"/>
        <v>902.10480000000007</v>
      </c>
      <c r="AP16" s="59">
        <f t="shared" si="42"/>
        <v>-130.50469999999999</v>
      </c>
      <c r="AQ16" s="59">
        <f t="shared" si="42"/>
        <v>-800.97299999999996</v>
      </c>
      <c r="AR16" s="59">
        <f t="shared" si="42"/>
        <v>442.68690000000004</v>
      </c>
      <c r="AS16" s="59">
        <f t="shared" si="42"/>
        <v>-46.661099999999998</v>
      </c>
      <c r="AT16" s="59">
        <f t="shared" si="42"/>
        <v>-1624.9069</v>
      </c>
      <c r="AU16" s="59">
        <f t="shared" si="42"/>
        <v>2153.9479000000001</v>
      </c>
      <c r="AV16" s="59">
        <f t="shared" si="42"/>
        <v>-86.801000000000002</v>
      </c>
      <c r="AW16" s="59">
        <f t="shared" si="42"/>
        <v>-1718.8173000000002</v>
      </c>
      <c r="AX16" s="59">
        <f t="shared" si="42"/>
        <v>1057.3921</v>
      </c>
      <c r="AY16" s="59">
        <f t="shared" si="42"/>
        <v>-383.9049</v>
      </c>
      <c r="AZ16" s="59">
        <f t="shared" si="42"/>
        <v>-305.12</v>
      </c>
      <c r="BA16" s="59">
        <f t="shared" si="42"/>
        <v>1776.6675</v>
      </c>
      <c r="BB16" s="59">
        <f t="shared" si="42"/>
        <v>-506.61</v>
      </c>
      <c r="BC16" s="59">
        <f t="shared" si="42"/>
        <v>-856.27159999999992</v>
      </c>
      <c r="BD16" s="59">
        <f t="shared" si="42"/>
        <v>-391.77809999999999</v>
      </c>
      <c r="BE16" s="59">
        <f t="shared" si="42"/>
        <v>832.76400000000001</v>
      </c>
      <c r="BF16" s="59">
        <f t="shared" si="42"/>
        <v>-749.39469999999994</v>
      </c>
      <c r="BG16" s="59">
        <f t="shared" si="42"/>
        <v>-55.839500000000001</v>
      </c>
      <c r="BH16" s="59">
        <f t="shared" si="42"/>
        <v>-306.5521</v>
      </c>
      <c r="BI16" s="59">
        <f t="shared" si="42"/>
        <v>-16.809799999999999</v>
      </c>
      <c r="BJ16" s="59">
        <f t="shared" si="42"/>
        <v>743.05070000000001</v>
      </c>
      <c r="BK16" s="59">
        <f t="shared" si="42"/>
        <v>252.09440000000001</v>
      </c>
      <c r="BL16" s="59">
        <f t="shared" si="42"/>
        <v>592.83040000000005</v>
      </c>
      <c r="BM16" s="59">
        <f t="shared" si="42"/>
        <v>-223.17349999999999</v>
      </c>
      <c r="BN16" s="59">
        <f t="shared" ref="BN16:DY16" si="43">SUM(BN18:BN20)</f>
        <v>-666.15030000000002</v>
      </c>
      <c r="BO16" s="59">
        <f t="shared" si="43"/>
        <v>1149.0708999999999</v>
      </c>
      <c r="BP16" s="59">
        <f t="shared" si="43"/>
        <v>-2013.6867</v>
      </c>
      <c r="BQ16" s="59">
        <f t="shared" si="43"/>
        <v>928.11040000000003</v>
      </c>
      <c r="BR16" s="59">
        <f t="shared" si="43"/>
        <v>1617.7893000000001</v>
      </c>
      <c r="BS16" s="59">
        <f t="shared" si="43"/>
        <v>-90.83189999999999</v>
      </c>
      <c r="BT16" s="59">
        <f t="shared" si="43"/>
        <v>-683.29240000000004</v>
      </c>
      <c r="BU16" s="59">
        <f t="shared" si="43"/>
        <v>-1325.6216999999999</v>
      </c>
      <c r="BV16" s="59">
        <f t="shared" si="43"/>
        <v>928.88429999999994</v>
      </c>
      <c r="BW16" s="59">
        <f t="shared" si="43"/>
        <v>-976.01419999999996</v>
      </c>
      <c r="BX16" s="59">
        <f t="shared" si="43"/>
        <v>177.32400000000001</v>
      </c>
      <c r="BY16" s="59">
        <f t="shared" si="43"/>
        <v>-1092.4616000000001</v>
      </c>
      <c r="BZ16" s="59">
        <f t="shared" si="43"/>
        <v>543.85180000000003</v>
      </c>
      <c r="CA16" s="59">
        <f t="shared" si="43"/>
        <v>1914.5907000000002</v>
      </c>
      <c r="CB16" s="59">
        <f t="shared" si="43"/>
        <v>162.6722</v>
      </c>
      <c r="CC16" s="59">
        <f t="shared" si="43"/>
        <v>310.82150000000001</v>
      </c>
      <c r="CD16" s="59">
        <f t="shared" si="43"/>
        <v>-707.2947999999999</v>
      </c>
      <c r="CE16" s="59">
        <f t="shared" si="43"/>
        <v>-698.48620000000005</v>
      </c>
      <c r="CF16" s="59">
        <f t="shared" si="43"/>
        <v>-1734.1757000000002</v>
      </c>
      <c r="CG16" s="59">
        <f t="shared" si="43"/>
        <v>2444.7828999999997</v>
      </c>
      <c r="CH16" s="59">
        <f t="shared" si="43"/>
        <v>642.596</v>
      </c>
      <c r="CI16" s="59">
        <f t="shared" si="43"/>
        <v>-1190.0256999999999</v>
      </c>
      <c r="CJ16" s="59">
        <f t="shared" si="43"/>
        <v>3158.0692999999997</v>
      </c>
      <c r="CK16" s="59">
        <f t="shared" si="43"/>
        <v>337.67500000000001</v>
      </c>
      <c r="CL16" s="59">
        <f t="shared" si="43"/>
        <v>-1849.3332</v>
      </c>
      <c r="CM16" s="59">
        <f t="shared" si="43"/>
        <v>-2533.4050000000002</v>
      </c>
      <c r="CN16" s="59">
        <f t="shared" si="43"/>
        <v>809.94290000000001</v>
      </c>
      <c r="CO16" s="59">
        <f t="shared" si="43"/>
        <v>-612.05289999999991</v>
      </c>
      <c r="CP16" s="59">
        <f t="shared" si="43"/>
        <v>1055.1636000000001</v>
      </c>
      <c r="CQ16" s="59">
        <f t="shared" si="43"/>
        <v>-326.28169999999994</v>
      </c>
      <c r="CR16" s="59">
        <f t="shared" si="43"/>
        <v>-20.745199999999954</v>
      </c>
      <c r="CS16" s="59">
        <f t="shared" si="43"/>
        <v>1585.5112000000001</v>
      </c>
      <c r="CT16" s="59">
        <f t="shared" si="43"/>
        <v>883.71</v>
      </c>
      <c r="CU16" s="59">
        <f t="shared" si="43"/>
        <v>-656.46849999999995</v>
      </c>
      <c r="CV16" s="59">
        <f t="shared" si="43"/>
        <v>968.67019999999991</v>
      </c>
      <c r="CW16" s="59">
        <f t="shared" si="43"/>
        <v>-923.45399999999995</v>
      </c>
      <c r="CX16" s="59">
        <f t="shared" si="43"/>
        <v>-956.61209999999994</v>
      </c>
      <c r="CY16" s="59">
        <f t="shared" si="43"/>
        <v>-956.08050000000003</v>
      </c>
      <c r="CZ16" s="59">
        <f t="shared" si="43"/>
        <v>1920.0618999999999</v>
      </c>
      <c r="DA16" s="59">
        <f t="shared" si="43"/>
        <v>-283.80439999999999</v>
      </c>
      <c r="DB16" s="59">
        <f t="shared" si="43"/>
        <v>431.77959999999996</v>
      </c>
      <c r="DC16" s="59">
        <f t="shared" si="43"/>
        <v>126.48950000000001</v>
      </c>
      <c r="DD16" s="59">
        <f t="shared" si="43"/>
        <v>-1320.1986000000002</v>
      </c>
      <c r="DE16" s="59">
        <f t="shared" si="43"/>
        <v>3833.7815000000001</v>
      </c>
      <c r="DF16" s="59">
        <f t="shared" si="43"/>
        <v>-1813.1403</v>
      </c>
      <c r="DG16" s="59">
        <f t="shared" si="43"/>
        <v>232.6618</v>
      </c>
      <c r="DH16" s="59">
        <f t="shared" si="43"/>
        <v>720.65469999999993</v>
      </c>
      <c r="DI16" s="59">
        <f t="shared" si="43"/>
        <v>-680.59490000000005</v>
      </c>
      <c r="DJ16" s="59">
        <f t="shared" si="43"/>
        <v>2079.6938</v>
      </c>
      <c r="DK16" s="59">
        <f t="shared" si="43"/>
        <v>1528.3458000000001</v>
      </c>
      <c r="DL16" s="59">
        <f t="shared" si="43"/>
        <v>-235.9538</v>
      </c>
      <c r="DM16" s="59">
        <f t="shared" si="43"/>
        <v>2074.4976000000001</v>
      </c>
      <c r="DN16" s="59">
        <f t="shared" si="43"/>
        <v>405.94510000000002</v>
      </c>
      <c r="DO16" s="59">
        <f t="shared" si="43"/>
        <v>-1847.0626000000002</v>
      </c>
      <c r="DP16" s="59">
        <f t="shared" si="43"/>
        <v>-345.43020000000001</v>
      </c>
      <c r="DQ16" s="59">
        <f t="shared" si="43"/>
        <v>2834.1866</v>
      </c>
      <c r="DR16" s="59">
        <f t="shared" si="43"/>
        <v>259.9837</v>
      </c>
      <c r="DS16" s="59">
        <f t="shared" si="43"/>
        <v>-1718.9896999999999</v>
      </c>
      <c r="DT16" s="59">
        <f t="shared" si="43"/>
        <v>1753.2879</v>
      </c>
      <c r="DU16" s="59">
        <f t="shared" si="43"/>
        <v>-2025.0941</v>
      </c>
      <c r="DV16" s="59">
        <f t="shared" si="43"/>
        <v>3029.4404</v>
      </c>
      <c r="DW16" s="59">
        <f t="shared" si="43"/>
        <v>-68.3065</v>
      </c>
      <c r="DX16" s="59">
        <f t="shared" si="43"/>
        <v>484.90310000000005</v>
      </c>
      <c r="DY16" s="59">
        <f t="shared" si="43"/>
        <v>-1631.4488999999999</v>
      </c>
      <c r="DZ16" s="59">
        <f t="shared" ref="DZ16:GJ16" si="44">SUM(DZ18:DZ20)</f>
        <v>-176.81110000000001</v>
      </c>
      <c r="EA16" s="59">
        <f t="shared" si="44"/>
        <v>192.33049999999997</v>
      </c>
      <c r="EB16" s="59">
        <f t="shared" si="44"/>
        <v>-124.66899999999998</v>
      </c>
      <c r="EC16" s="59">
        <f t="shared" si="44"/>
        <v>417.75990000000007</v>
      </c>
      <c r="ED16" s="59">
        <f t="shared" si="44"/>
        <v>582.27019999999993</v>
      </c>
      <c r="EE16" s="59">
        <f t="shared" si="44"/>
        <v>-278.28510000000006</v>
      </c>
      <c r="EF16" s="59">
        <f t="shared" si="44"/>
        <v>-316.35899999999998</v>
      </c>
      <c r="EG16" s="59">
        <f t="shared" si="44"/>
        <v>-1633.9598000000001</v>
      </c>
      <c r="EH16" s="59">
        <f t="shared" si="44"/>
        <v>956.73140000000001</v>
      </c>
      <c r="EI16" s="59">
        <f t="shared" si="44"/>
        <v>2698.6006999999995</v>
      </c>
      <c r="EJ16" s="59">
        <f t="shared" si="44"/>
        <v>-678.38</v>
      </c>
      <c r="EK16" s="59">
        <f t="shared" si="44"/>
        <v>-630.49219999999991</v>
      </c>
      <c r="EL16" s="59">
        <f t="shared" si="44"/>
        <v>2259.0011</v>
      </c>
      <c r="EM16" s="59">
        <f t="shared" si="44"/>
        <v>-340.48070000000001</v>
      </c>
      <c r="EN16" s="59">
        <f t="shared" si="44"/>
        <v>-1393.9727</v>
      </c>
      <c r="EO16" s="59">
        <f t="shared" si="44"/>
        <v>-574.57299999999998</v>
      </c>
      <c r="EP16" s="59">
        <f t="shared" si="44"/>
        <v>2306.5114000000003</v>
      </c>
      <c r="EQ16" s="59">
        <f t="shared" si="44"/>
        <v>-170.18130000000002</v>
      </c>
      <c r="ER16" s="59">
        <f t="shared" si="44"/>
        <v>-1871.7594000000001</v>
      </c>
      <c r="ES16" s="59">
        <f t="shared" si="44"/>
        <v>1542.8748999999998</v>
      </c>
      <c r="ET16" s="59">
        <f t="shared" si="44"/>
        <v>-876.71050000000002</v>
      </c>
      <c r="EU16" s="59">
        <f t="shared" si="44"/>
        <v>-365.26440000000002</v>
      </c>
      <c r="EV16" s="59">
        <f t="shared" si="44"/>
        <v>-809.38260000000002</v>
      </c>
      <c r="EW16" s="59">
        <f t="shared" si="44"/>
        <v>3543.7710999999999</v>
      </c>
      <c r="EX16" s="59">
        <f t="shared" si="44"/>
        <v>1570.1417999999999</v>
      </c>
      <c r="EY16" s="59">
        <f t="shared" si="44"/>
        <v>-743.57929999999988</v>
      </c>
      <c r="EZ16" s="59">
        <f t="shared" si="44"/>
        <v>-2747.4086999999995</v>
      </c>
      <c r="FA16" s="59">
        <f t="shared" si="44"/>
        <v>1718.7503000000002</v>
      </c>
      <c r="FB16" s="59">
        <f t="shared" si="44"/>
        <v>2009.4077999999997</v>
      </c>
      <c r="FC16" s="59">
        <f t="shared" si="44"/>
        <v>220.3777</v>
      </c>
      <c r="FD16" s="59">
        <f t="shared" si="44"/>
        <v>-930.35199999999998</v>
      </c>
      <c r="FE16" s="59">
        <f t="shared" si="44"/>
        <v>-1096.0636999999999</v>
      </c>
      <c r="FF16" s="59">
        <f t="shared" si="44"/>
        <v>473.76709999999997</v>
      </c>
      <c r="FG16" s="59">
        <f t="shared" si="44"/>
        <v>1518.509</v>
      </c>
      <c r="FH16" s="59">
        <f t="shared" si="44"/>
        <v>-926.72939999999994</v>
      </c>
      <c r="FI16" s="59">
        <f t="shared" si="44"/>
        <v>-233.98399999999998</v>
      </c>
      <c r="FJ16" s="59">
        <f t="shared" si="44"/>
        <v>-769.88</v>
      </c>
      <c r="FK16" s="59">
        <f t="shared" si="44"/>
        <v>847.26639999999986</v>
      </c>
      <c r="FL16" s="59">
        <f t="shared" si="44"/>
        <v>-452.42220000000003</v>
      </c>
      <c r="FM16" s="59">
        <f t="shared" si="44"/>
        <v>-248.49379999999999</v>
      </c>
      <c r="FN16" s="59">
        <f t="shared" si="44"/>
        <v>-183.5213</v>
      </c>
      <c r="FO16" s="59">
        <f t="shared" si="44"/>
        <v>-327.25120000000004</v>
      </c>
      <c r="FP16" s="59">
        <f t="shared" si="44"/>
        <v>2082.6605</v>
      </c>
      <c r="FQ16" s="59">
        <f t="shared" si="44"/>
        <v>-2538.4521</v>
      </c>
      <c r="FR16" s="59">
        <f t="shared" si="44"/>
        <v>-1292.6922</v>
      </c>
      <c r="FS16" s="59">
        <f t="shared" si="44"/>
        <v>1784.1206000000002</v>
      </c>
      <c r="FT16" s="59">
        <f t="shared" si="44"/>
        <v>-427.64440000000002</v>
      </c>
      <c r="FU16" s="59">
        <f t="shared" si="44"/>
        <v>-806.45339999999999</v>
      </c>
      <c r="FV16" s="59">
        <f t="shared" si="44"/>
        <v>-184.11559999999997</v>
      </c>
      <c r="FW16" s="59">
        <f t="shared" si="44"/>
        <v>-572.57210000000009</v>
      </c>
      <c r="FX16" s="59">
        <f t="shared" si="44"/>
        <v>1027.0817</v>
      </c>
      <c r="FY16" s="59">
        <f t="shared" si="44"/>
        <v>-382.89940000000001</v>
      </c>
      <c r="FZ16" s="59">
        <f t="shared" si="44"/>
        <v>619.86990000000003</v>
      </c>
      <c r="GA16" s="59">
        <f t="shared" si="44"/>
        <v>1035.3122000000001</v>
      </c>
      <c r="GB16" s="59">
        <f t="shared" si="44"/>
        <v>-604.88109999999995</v>
      </c>
      <c r="GC16" s="59">
        <f t="shared" si="44"/>
        <v>-83.539600000000007</v>
      </c>
      <c r="GD16" s="59">
        <f t="shared" si="44"/>
        <v>-1810.8693999999998</v>
      </c>
      <c r="GE16" s="59">
        <f t="shared" si="44"/>
        <v>876.75909999999999</v>
      </c>
      <c r="GF16" s="59">
        <f t="shared" si="44"/>
        <v>296.07029999999997</v>
      </c>
      <c r="GG16" s="59">
        <f t="shared" si="44"/>
        <v>1533.1041</v>
      </c>
      <c r="GH16" s="59">
        <f t="shared" si="44"/>
        <v>-1658.7634890000002</v>
      </c>
      <c r="GI16" s="59">
        <f t="shared" si="44"/>
        <v>1100.1742250000002</v>
      </c>
      <c r="GJ16" s="59">
        <f t="shared" si="44"/>
        <v>780.75867200000005</v>
      </c>
      <c r="GK16" s="59">
        <f t="shared" ref="GK16:GP16" si="45">SUM(GK18:GK20)</f>
        <v>-1860.2723350000001</v>
      </c>
      <c r="GL16" s="59">
        <f t="shared" si="45"/>
        <v>-1709.419809</v>
      </c>
      <c r="GM16" s="59">
        <f t="shared" si="45"/>
        <v>-34.132235000000009</v>
      </c>
      <c r="GN16" s="59">
        <f t="shared" si="45"/>
        <v>91.443303999999998</v>
      </c>
      <c r="GO16" s="59">
        <f t="shared" si="45"/>
        <v>343.19081399999999</v>
      </c>
      <c r="GP16" s="59">
        <f t="shared" si="45"/>
        <v>-978.07187999999985</v>
      </c>
      <c r="GQ16" s="59">
        <f t="shared" ref="GQ16:GV16" si="46">SUM(GQ18:GQ20)</f>
        <v>-750.53561300000001</v>
      </c>
      <c r="GR16" s="59">
        <f t="shared" si="46"/>
        <v>735.50097499999993</v>
      </c>
      <c r="GS16" s="59">
        <f t="shared" si="46"/>
        <v>-326.09560900000002</v>
      </c>
      <c r="GT16" s="59">
        <f t="shared" si="46"/>
        <v>2325.287331</v>
      </c>
      <c r="GU16" s="59">
        <f t="shared" si="46"/>
        <v>-1335.2772830000001</v>
      </c>
      <c r="GV16" s="59">
        <f t="shared" si="46"/>
        <v>-36.525529999999996</v>
      </c>
      <c r="GW16" s="59">
        <f t="shared" ref="GW16:HB16" si="47">SUM(GW18:GW20)</f>
        <v>946.78909699999997</v>
      </c>
      <c r="GX16" s="59">
        <f t="shared" si="47"/>
        <v>385.65801999999996</v>
      </c>
      <c r="GY16" s="59">
        <f t="shared" si="47"/>
        <v>-1481.0293319999998</v>
      </c>
      <c r="GZ16" s="59">
        <f t="shared" si="47"/>
        <v>1205.6571169999997</v>
      </c>
      <c r="HA16" s="59">
        <f t="shared" si="47"/>
        <v>60.281328999999999</v>
      </c>
      <c r="HB16" s="59">
        <f t="shared" si="47"/>
        <v>3783.4712289999998</v>
      </c>
      <c r="HC16" s="59">
        <f t="shared" ref="HC16:HH16" si="48">SUM(HC18:HC20)</f>
        <v>-3102.2021519999998</v>
      </c>
      <c r="HD16" s="59">
        <f t="shared" si="48"/>
        <v>-1251.412368</v>
      </c>
      <c r="HE16" s="59">
        <f t="shared" si="48"/>
        <v>1138.4932039999999</v>
      </c>
      <c r="HF16" s="59">
        <f t="shared" si="48"/>
        <v>-1013.28795</v>
      </c>
      <c r="HG16" s="59">
        <f t="shared" si="48"/>
        <v>-1433.552602</v>
      </c>
      <c r="HH16" s="59">
        <f t="shared" si="48"/>
        <v>-164.83916200000002</v>
      </c>
      <c r="HI16" s="59">
        <f t="shared" ref="HI16:HN16" si="49">SUM(HI18:HI20)</f>
        <v>-1404.5072869999999</v>
      </c>
      <c r="HJ16" s="59">
        <f t="shared" si="49"/>
        <v>1371.9729199999999</v>
      </c>
      <c r="HK16" s="59">
        <f t="shared" si="49"/>
        <v>1534.2767779999999</v>
      </c>
      <c r="HL16" s="59">
        <f t="shared" si="49"/>
        <v>-838.88837899999999</v>
      </c>
      <c r="HM16" s="59">
        <f t="shared" si="49"/>
        <v>-240.22609100000003</v>
      </c>
      <c r="HN16" s="59">
        <f t="shared" si="49"/>
        <v>-995.46418200000005</v>
      </c>
      <c r="HO16" s="59">
        <f t="shared" ref="HO16:HT16" si="50">SUM(HO18:HO20)</f>
        <v>-715.28092200000003</v>
      </c>
      <c r="HP16" s="59">
        <f t="shared" si="50"/>
        <v>811.794893</v>
      </c>
      <c r="HQ16" s="59">
        <f t="shared" si="50"/>
        <v>649.71454800000004</v>
      </c>
      <c r="HR16" s="59">
        <f t="shared" si="50"/>
        <v>-1059.206733</v>
      </c>
      <c r="HS16" s="59">
        <f t="shared" si="50"/>
        <v>-725.78714799999989</v>
      </c>
      <c r="HT16" s="59">
        <f t="shared" si="50"/>
        <v>1038.9122850000001</v>
      </c>
      <c r="HU16" s="59">
        <f>SUM(HU18:HU20)</f>
        <v>-2268.3145199999999</v>
      </c>
      <c r="HV16" s="59">
        <f t="shared" ref="HV16:HX16" si="51">SUM(HV18:HV20)</f>
        <v>-1678.011366</v>
      </c>
      <c r="HW16" s="59">
        <f t="shared" si="51"/>
        <v>316.21672199999995</v>
      </c>
      <c r="HX16" s="59">
        <f t="shared" si="51"/>
        <v>2196.5254599999998</v>
      </c>
      <c r="HY16" s="59">
        <f t="shared" ref="HY16:HZ16" si="52">SUM(HY18:HY20)</f>
        <v>313.40989200000001</v>
      </c>
      <c r="HZ16" s="59">
        <f t="shared" si="52"/>
        <v>300.16014200000001</v>
      </c>
      <c r="IA16" s="59">
        <f t="shared" ref="IA16:IB16" si="53">SUM(IA18:IA20)</f>
        <v>-1516.4333259999999</v>
      </c>
      <c r="IB16" s="59">
        <f t="shared" si="53"/>
        <v>1456.1518869999998</v>
      </c>
      <c r="IC16" s="59">
        <f t="shared" ref="IC16:ID16" si="54">SUM(IC18:IC20)</f>
        <v>-856.18284699999992</v>
      </c>
      <c r="ID16" s="59">
        <f t="shared" si="54"/>
        <v>-573.47890899999993</v>
      </c>
      <c r="IE16" s="59">
        <f t="shared" ref="IE16:IF16" si="55">SUM(IE18:IE20)</f>
        <v>-419.566329</v>
      </c>
      <c r="IF16" s="59">
        <f t="shared" si="55"/>
        <v>1031.719259</v>
      </c>
    </row>
    <row r="17" spans="1:240" x14ac:dyDescent="0.25">
      <c r="A17" s="56" t="s">
        <v>91</v>
      </c>
      <c r="B17" s="57">
        <f>+B18+B19</f>
        <v>25.839299999999998</v>
      </c>
      <c r="C17" s="57">
        <f t="shared" ref="C17:BN17" si="56">+C18+C19</f>
        <v>90.152199999999993</v>
      </c>
      <c r="D17" s="57">
        <f t="shared" si="56"/>
        <v>60.024999999999999</v>
      </c>
      <c r="E17" s="57">
        <f t="shared" si="56"/>
        <v>74.907800000000009</v>
      </c>
      <c r="F17" s="57">
        <f t="shared" si="56"/>
        <v>89.273500000000013</v>
      </c>
      <c r="G17" s="57">
        <f t="shared" si="56"/>
        <v>-0.75909999999999922</v>
      </c>
      <c r="H17" s="57">
        <f t="shared" si="56"/>
        <v>16.7287</v>
      </c>
      <c r="I17" s="57">
        <f t="shared" si="56"/>
        <v>-36.809100000000001</v>
      </c>
      <c r="J17" s="57">
        <f t="shared" si="56"/>
        <v>69.35260000000001</v>
      </c>
      <c r="K17" s="57">
        <f t="shared" si="56"/>
        <v>-130.94540000000001</v>
      </c>
      <c r="L17" s="57">
        <f t="shared" si="56"/>
        <v>149.71279999999999</v>
      </c>
      <c r="M17" s="57">
        <f t="shared" si="56"/>
        <v>19.658499999999997</v>
      </c>
      <c r="N17" s="57">
        <f t="shared" si="56"/>
        <v>157.88039999999998</v>
      </c>
      <c r="O17" s="57">
        <f t="shared" si="56"/>
        <v>109.017</v>
      </c>
      <c r="P17" s="57">
        <f t="shared" si="56"/>
        <v>13.863000000000001</v>
      </c>
      <c r="Q17" s="57">
        <f t="shared" si="56"/>
        <v>395.89659999999998</v>
      </c>
      <c r="R17" s="57">
        <f t="shared" si="56"/>
        <v>-25.1267</v>
      </c>
      <c r="S17" s="57">
        <f t="shared" si="56"/>
        <v>-364.16230000000002</v>
      </c>
      <c r="T17" s="57">
        <f t="shared" si="56"/>
        <v>89.482799999999997</v>
      </c>
      <c r="U17" s="57">
        <f t="shared" si="56"/>
        <v>-9.2250999999999692</v>
      </c>
      <c r="V17" s="57">
        <f t="shared" si="56"/>
        <v>-565.70809999999994</v>
      </c>
      <c r="W17" s="57">
        <f t="shared" si="56"/>
        <v>201.25820000000002</v>
      </c>
      <c r="X17" s="57">
        <f t="shared" si="56"/>
        <v>-158.05110000000002</v>
      </c>
      <c r="Y17" s="57">
        <f t="shared" si="56"/>
        <v>-262.20059999999995</v>
      </c>
      <c r="Z17" s="57">
        <f t="shared" si="56"/>
        <v>473.1508</v>
      </c>
      <c r="AA17" s="57">
        <f t="shared" si="56"/>
        <v>1474.7238</v>
      </c>
      <c r="AB17" s="57">
        <f t="shared" si="56"/>
        <v>-697.35950000000003</v>
      </c>
      <c r="AC17" s="57">
        <f t="shared" si="56"/>
        <v>405.39640000000003</v>
      </c>
      <c r="AD17" s="57">
        <f t="shared" si="56"/>
        <v>850.22209999999995</v>
      </c>
      <c r="AE17" s="57">
        <f t="shared" si="56"/>
        <v>-1144.8811000000001</v>
      </c>
      <c r="AF17" s="57">
        <f t="shared" si="56"/>
        <v>674.11330000000009</v>
      </c>
      <c r="AG17" s="57">
        <f t="shared" si="56"/>
        <v>7.9732999999999992</v>
      </c>
      <c r="AH17" s="57">
        <f t="shared" si="56"/>
        <v>90.358399999999989</v>
      </c>
      <c r="AI17" s="57">
        <f t="shared" si="56"/>
        <v>552.97699999999998</v>
      </c>
      <c r="AJ17" s="57">
        <f t="shared" si="56"/>
        <v>-95.56389999999999</v>
      </c>
      <c r="AK17" s="57">
        <f t="shared" si="56"/>
        <v>-1048.0174999999999</v>
      </c>
      <c r="AL17" s="57">
        <f t="shared" si="56"/>
        <v>900.08510000000001</v>
      </c>
      <c r="AM17" s="57">
        <f t="shared" si="56"/>
        <v>655.34219999999993</v>
      </c>
      <c r="AN17" s="57">
        <f t="shared" si="56"/>
        <v>-29.570700000000002</v>
      </c>
      <c r="AO17" s="57">
        <f t="shared" si="56"/>
        <v>902.10480000000007</v>
      </c>
      <c r="AP17" s="57">
        <f t="shared" si="56"/>
        <v>-130.50469999999999</v>
      </c>
      <c r="AQ17" s="57">
        <f t="shared" si="56"/>
        <v>-800.97299999999996</v>
      </c>
      <c r="AR17" s="57">
        <f t="shared" si="56"/>
        <v>442.68690000000004</v>
      </c>
      <c r="AS17" s="57">
        <f t="shared" si="56"/>
        <v>-46.661099999999998</v>
      </c>
      <c r="AT17" s="57">
        <f t="shared" si="56"/>
        <v>-1624.9069</v>
      </c>
      <c r="AU17" s="57">
        <f t="shared" si="56"/>
        <v>2153.9479000000001</v>
      </c>
      <c r="AV17" s="57">
        <f t="shared" si="56"/>
        <v>-86.801000000000002</v>
      </c>
      <c r="AW17" s="57">
        <f t="shared" si="56"/>
        <v>-1718.8173000000002</v>
      </c>
      <c r="AX17" s="57">
        <f t="shared" si="56"/>
        <v>1057.3921</v>
      </c>
      <c r="AY17" s="57">
        <f t="shared" si="56"/>
        <v>-383.9049</v>
      </c>
      <c r="AZ17" s="57">
        <f t="shared" si="56"/>
        <v>-305.12</v>
      </c>
      <c r="BA17" s="57">
        <f t="shared" si="56"/>
        <v>1776.6675</v>
      </c>
      <c r="BB17" s="57">
        <f t="shared" si="56"/>
        <v>-506.61</v>
      </c>
      <c r="BC17" s="57">
        <f t="shared" si="56"/>
        <v>-856.27159999999992</v>
      </c>
      <c r="BD17" s="57">
        <f t="shared" si="56"/>
        <v>-391.77809999999999</v>
      </c>
      <c r="BE17" s="57">
        <f t="shared" si="56"/>
        <v>832.76400000000001</v>
      </c>
      <c r="BF17" s="57">
        <f t="shared" si="56"/>
        <v>-749.39469999999994</v>
      </c>
      <c r="BG17" s="57">
        <f t="shared" si="56"/>
        <v>-55.839500000000001</v>
      </c>
      <c r="BH17" s="57">
        <f t="shared" si="56"/>
        <v>-306.5521</v>
      </c>
      <c r="BI17" s="57">
        <f t="shared" si="56"/>
        <v>-16.809799999999999</v>
      </c>
      <c r="BJ17" s="57">
        <f t="shared" si="56"/>
        <v>743.05070000000001</v>
      </c>
      <c r="BK17" s="57">
        <f t="shared" si="56"/>
        <v>252.09440000000001</v>
      </c>
      <c r="BL17" s="57">
        <f t="shared" si="56"/>
        <v>592.83040000000005</v>
      </c>
      <c r="BM17" s="57">
        <f t="shared" si="56"/>
        <v>-223.17349999999999</v>
      </c>
      <c r="BN17" s="57">
        <f t="shared" si="56"/>
        <v>-666.15030000000002</v>
      </c>
      <c r="BO17" s="57">
        <f t="shared" ref="BO17:DZ17" si="57">+BO18+BO19</f>
        <v>1149.0708999999999</v>
      </c>
      <c r="BP17" s="57">
        <f t="shared" si="57"/>
        <v>-2013.6867</v>
      </c>
      <c r="BQ17" s="57">
        <f t="shared" si="57"/>
        <v>928.11040000000003</v>
      </c>
      <c r="BR17" s="57">
        <f t="shared" si="57"/>
        <v>1617.7893000000001</v>
      </c>
      <c r="BS17" s="57">
        <f t="shared" si="57"/>
        <v>-90.83189999999999</v>
      </c>
      <c r="BT17" s="57">
        <f t="shared" si="57"/>
        <v>-683.29240000000004</v>
      </c>
      <c r="BU17" s="57">
        <f t="shared" si="57"/>
        <v>-1325.6216999999999</v>
      </c>
      <c r="BV17" s="57">
        <f t="shared" si="57"/>
        <v>928.88429999999994</v>
      </c>
      <c r="BW17" s="57">
        <f t="shared" si="57"/>
        <v>-976.01419999999996</v>
      </c>
      <c r="BX17" s="57">
        <f t="shared" si="57"/>
        <v>177.32400000000001</v>
      </c>
      <c r="BY17" s="57">
        <f t="shared" si="57"/>
        <v>-1092.4616000000001</v>
      </c>
      <c r="BZ17" s="57">
        <f t="shared" si="57"/>
        <v>543.85180000000003</v>
      </c>
      <c r="CA17" s="57">
        <f t="shared" si="57"/>
        <v>1914.5907000000002</v>
      </c>
      <c r="CB17" s="57">
        <f t="shared" si="57"/>
        <v>162.6722</v>
      </c>
      <c r="CC17" s="57">
        <f t="shared" si="57"/>
        <v>310.82150000000001</v>
      </c>
      <c r="CD17" s="57">
        <f t="shared" si="57"/>
        <v>-707.2947999999999</v>
      </c>
      <c r="CE17" s="57">
        <f t="shared" si="57"/>
        <v>-698.48620000000005</v>
      </c>
      <c r="CF17" s="57">
        <f t="shared" si="57"/>
        <v>-1734.1757000000002</v>
      </c>
      <c r="CG17" s="57">
        <f t="shared" si="57"/>
        <v>2444.7828999999997</v>
      </c>
      <c r="CH17" s="57">
        <f t="shared" si="57"/>
        <v>642.596</v>
      </c>
      <c r="CI17" s="57">
        <f t="shared" si="57"/>
        <v>-1190.0256999999999</v>
      </c>
      <c r="CJ17" s="57">
        <f t="shared" si="57"/>
        <v>3158.0692999999997</v>
      </c>
      <c r="CK17" s="57">
        <f t="shared" si="57"/>
        <v>337.67500000000001</v>
      </c>
      <c r="CL17" s="57">
        <f t="shared" si="57"/>
        <v>-1849.3332</v>
      </c>
      <c r="CM17" s="57">
        <f t="shared" si="57"/>
        <v>-2533.4050000000002</v>
      </c>
      <c r="CN17" s="57">
        <f t="shared" si="57"/>
        <v>809.94290000000001</v>
      </c>
      <c r="CO17" s="57">
        <f t="shared" si="57"/>
        <v>-612.05289999999991</v>
      </c>
      <c r="CP17" s="57">
        <f t="shared" si="57"/>
        <v>1055.1636000000001</v>
      </c>
      <c r="CQ17" s="57">
        <f t="shared" si="57"/>
        <v>-326.28169999999994</v>
      </c>
      <c r="CR17" s="57">
        <f t="shared" si="57"/>
        <v>-20.745199999999954</v>
      </c>
      <c r="CS17" s="57">
        <f t="shared" si="57"/>
        <v>1585.5112000000001</v>
      </c>
      <c r="CT17" s="57">
        <f t="shared" si="57"/>
        <v>883.71</v>
      </c>
      <c r="CU17" s="57">
        <f t="shared" si="57"/>
        <v>-656.46849999999995</v>
      </c>
      <c r="CV17" s="57">
        <f t="shared" si="57"/>
        <v>968.67019999999991</v>
      </c>
      <c r="CW17" s="57">
        <f t="shared" si="57"/>
        <v>-923.45399999999995</v>
      </c>
      <c r="CX17" s="57">
        <f t="shared" si="57"/>
        <v>-956.61209999999994</v>
      </c>
      <c r="CY17" s="57">
        <f t="shared" si="57"/>
        <v>-956.08050000000003</v>
      </c>
      <c r="CZ17" s="57">
        <f t="shared" si="57"/>
        <v>1920.0618999999999</v>
      </c>
      <c r="DA17" s="57">
        <f t="shared" si="57"/>
        <v>-283.80439999999999</v>
      </c>
      <c r="DB17" s="57">
        <f t="shared" si="57"/>
        <v>431.77959999999996</v>
      </c>
      <c r="DC17" s="57">
        <f t="shared" si="57"/>
        <v>126.48950000000001</v>
      </c>
      <c r="DD17" s="57">
        <f t="shared" si="57"/>
        <v>-1320.1986000000002</v>
      </c>
      <c r="DE17" s="57">
        <f t="shared" si="57"/>
        <v>3833.7815000000001</v>
      </c>
      <c r="DF17" s="57">
        <f t="shared" si="57"/>
        <v>-1813.1403</v>
      </c>
      <c r="DG17" s="57">
        <f t="shared" si="57"/>
        <v>232.6618</v>
      </c>
      <c r="DH17" s="57">
        <f t="shared" si="57"/>
        <v>720.65469999999993</v>
      </c>
      <c r="DI17" s="57">
        <f t="shared" si="57"/>
        <v>-680.59490000000005</v>
      </c>
      <c r="DJ17" s="57">
        <f t="shared" si="57"/>
        <v>2079.6938</v>
      </c>
      <c r="DK17" s="57">
        <f t="shared" si="57"/>
        <v>1528.3458000000001</v>
      </c>
      <c r="DL17" s="57">
        <f t="shared" si="57"/>
        <v>-235.9538</v>
      </c>
      <c r="DM17" s="57">
        <f t="shared" si="57"/>
        <v>2074.4976000000001</v>
      </c>
      <c r="DN17" s="57">
        <f t="shared" si="57"/>
        <v>405.94510000000002</v>
      </c>
      <c r="DO17" s="57">
        <f t="shared" si="57"/>
        <v>-1847.0626000000002</v>
      </c>
      <c r="DP17" s="57">
        <f t="shared" si="57"/>
        <v>-345.43020000000001</v>
      </c>
      <c r="DQ17" s="57">
        <f t="shared" si="57"/>
        <v>2834.1866</v>
      </c>
      <c r="DR17" s="57">
        <f t="shared" si="57"/>
        <v>259.9837</v>
      </c>
      <c r="DS17" s="57">
        <f t="shared" si="57"/>
        <v>-1718.9896999999999</v>
      </c>
      <c r="DT17" s="57">
        <f t="shared" si="57"/>
        <v>1753.2879</v>
      </c>
      <c r="DU17" s="57">
        <f t="shared" si="57"/>
        <v>-2025.0941</v>
      </c>
      <c r="DV17" s="57">
        <f t="shared" si="57"/>
        <v>3029.4404</v>
      </c>
      <c r="DW17" s="57">
        <f t="shared" si="57"/>
        <v>-68.3065</v>
      </c>
      <c r="DX17" s="57">
        <f t="shared" si="57"/>
        <v>484.90310000000005</v>
      </c>
      <c r="DY17" s="57">
        <f t="shared" si="57"/>
        <v>-1631.4488999999999</v>
      </c>
      <c r="DZ17" s="57">
        <f t="shared" si="57"/>
        <v>-176.81110000000001</v>
      </c>
      <c r="EA17" s="57">
        <f t="shared" ref="EA17:GK17" si="58">+EA18+EA19</f>
        <v>192.33049999999997</v>
      </c>
      <c r="EB17" s="57">
        <f t="shared" si="58"/>
        <v>-124.66899999999998</v>
      </c>
      <c r="EC17" s="57">
        <f t="shared" si="58"/>
        <v>417.75990000000007</v>
      </c>
      <c r="ED17" s="57">
        <f t="shared" si="58"/>
        <v>582.27019999999993</v>
      </c>
      <c r="EE17" s="57">
        <f t="shared" si="58"/>
        <v>-278.28510000000006</v>
      </c>
      <c r="EF17" s="57">
        <f t="shared" si="58"/>
        <v>-316.35899999999998</v>
      </c>
      <c r="EG17" s="57">
        <f t="shared" si="58"/>
        <v>-1633.9598000000001</v>
      </c>
      <c r="EH17" s="57">
        <f t="shared" si="58"/>
        <v>956.73140000000001</v>
      </c>
      <c r="EI17" s="57">
        <f t="shared" si="58"/>
        <v>2698.6006999999995</v>
      </c>
      <c r="EJ17" s="57">
        <f t="shared" si="58"/>
        <v>-678.38</v>
      </c>
      <c r="EK17" s="57">
        <f t="shared" si="58"/>
        <v>-630.49219999999991</v>
      </c>
      <c r="EL17" s="57">
        <f t="shared" si="58"/>
        <v>2259.0011</v>
      </c>
      <c r="EM17" s="57">
        <f t="shared" si="58"/>
        <v>-340.48070000000001</v>
      </c>
      <c r="EN17" s="57">
        <f t="shared" si="58"/>
        <v>-1393.9727</v>
      </c>
      <c r="EO17" s="57">
        <f t="shared" si="58"/>
        <v>-574.57299999999998</v>
      </c>
      <c r="EP17" s="57">
        <f t="shared" si="58"/>
        <v>2306.5114000000003</v>
      </c>
      <c r="EQ17" s="57">
        <f t="shared" si="58"/>
        <v>-170.18130000000002</v>
      </c>
      <c r="ER17" s="57">
        <f t="shared" si="58"/>
        <v>-1871.7594000000001</v>
      </c>
      <c r="ES17" s="57">
        <f t="shared" si="58"/>
        <v>1542.8748999999998</v>
      </c>
      <c r="ET17" s="57">
        <f t="shared" si="58"/>
        <v>-876.71050000000002</v>
      </c>
      <c r="EU17" s="57">
        <f t="shared" si="58"/>
        <v>-365.26440000000002</v>
      </c>
      <c r="EV17" s="57">
        <f t="shared" si="58"/>
        <v>-809.38260000000002</v>
      </c>
      <c r="EW17" s="57">
        <f t="shared" si="58"/>
        <v>3543.7710999999999</v>
      </c>
      <c r="EX17" s="57">
        <f t="shared" si="58"/>
        <v>1570.1417999999999</v>
      </c>
      <c r="EY17" s="57">
        <f t="shared" si="58"/>
        <v>-743.57929999999988</v>
      </c>
      <c r="EZ17" s="57">
        <f t="shared" si="58"/>
        <v>-2747.4086999999995</v>
      </c>
      <c r="FA17" s="57">
        <f t="shared" si="58"/>
        <v>1718.7503000000002</v>
      </c>
      <c r="FB17" s="57">
        <f t="shared" si="58"/>
        <v>2009.4077999999997</v>
      </c>
      <c r="FC17" s="57">
        <f t="shared" si="58"/>
        <v>220.3777</v>
      </c>
      <c r="FD17" s="57">
        <f t="shared" si="58"/>
        <v>-930.35199999999998</v>
      </c>
      <c r="FE17" s="57">
        <f t="shared" si="58"/>
        <v>-1096.0636999999999</v>
      </c>
      <c r="FF17" s="57">
        <f t="shared" si="58"/>
        <v>473.76709999999997</v>
      </c>
      <c r="FG17" s="57">
        <f t="shared" si="58"/>
        <v>1518.509</v>
      </c>
      <c r="FH17" s="57">
        <f t="shared" si="58"/>
        <v>-926.72939999999994</v>
      </c>
      <c r="FI17" s="57">
        <f t="shared" si="58"/>
        <v>-233.98399999999998</v>
      </c>
      <c r="FJ17" s="57">
        <f t="shared" si="58"/>
        <v>-769.88</v>
      </c>
      <c r="FK17" s="57">
        <f t="shared" si="58"/>
        <v>847.26639999999986</v>
      </c>
      <c r="FL17" s="57">
        <f t="shared" si="58"/>
        <v>-452.42220000000003</v>
      </c>
      <c r="FM17" s="57">
        <f t="shared" si="58"/>
        <v>-248.49379999999999</v>
      </c>
      <c r="FN17" s="57">
        <f t="shared" si="58"/>
        <v>-183.5213</v>
      </c>
      <c r="FO17" s="57">
        <f t="shared" si="58"/>
        <v>-327.25120000000004</v>
      </c>
      <c r="FP17" s="57">
        <f t="shared" si="58"/>
        <v>2082.6605</v>
      </c>
      <c r="FQ17" s="57">
        <f t="shared" si="58"/>
        <v>-2538.4521</v>
      </c>
      <c r="FR17" s="57">
        <f t="shared" si="58"/>
        <v>-1292.6922</v>
      </c>
      <c r="FS17" s="57">
        <f t="shared" si="58"/>
        <v>1784.1206000000002</v>
      </c>
      <c r="FT17" s="57">
        <f t="shared" si="58"/>
        <v>-427.64440000000002</v>
      </c>
      <c r="FU17" s="57">
        <f t="shared" si="58"/>
        <v>-806.45339999999999</v>
      </c>
      <c r="FV17" s="57">
        <f t="shared" si="58"/>
        <v>-184.11559999999997</v>
      </c>
      <c r="FW17" s="57">
        <f t="shared" si="58"/>
        <v>-572.57210000000009</v>
      </c>
      <c r="FX17" s="57">
        <f t="shared" si="58"/>
        <v>1027.0817</v>
      </c>
      <c r="FY17" s="57">
        <f t="shared" si="58"/>
        <v>-382.89940000000001</v>
      </c>
      <c r="FZ17" s="57">
        <f t="shared" si="58"/>
        <v>619.86990000000003</v>
      </c>
      <c r="GA17" s="57">
        <f t="shared" si="58"/>
        <v>1035.3122000000001</v>
      </c>
      <c r="GB17" s="57">
        <f t="shared" si="58"/>
        <v>-604.88109999999995</v>
      </c>
      <c r="GC17" s="57">
        <f t="shared" si="58"/>
        <v>-83.539600000000007</v>
      </c>
      <c r="GD17" s="57">
        <f t="shared" si="58"/>
        <v>-1810.8693999999998</v>
      </c>
      <c r="GE17" s="57">
        <f t="shared" si="58"/>
        <v>876.75909999999999</v>
      </c>
      <c r="GF17" s="57">
        <f t="shared" si="58"/>
        <v>296.07029999999997</v>
      </c>
      <c r="GG17" s="57">
        <f t="shared" si="58"/>
        <v>1533.1041</v>
      </c>
      <c r="GH17" s="57">
        <f t="shared" si="58"/>
        <v>-1658.7634890000002</v>
      </c>
      <c r="GI17" s="57">
        <f t="shared" si="58"/>
        <v>1100.1742250000002</v>
      </c>
      <c r="GJ17" s="57">
        <f t="shared" si="58"/>
        <v>780.75867200000005</v>
      </c>
      <c r="GK17" s="57">
        <f t="shared" si="58"/>
        <v>-1860.2723350000001</v>
      </c>
      <c r="GL17" s="57">
        <f t="shared" ref="GL17:GR17" si="59">+GL18+GL19</f>
        <v>-1709.419809</v>
      </c>
      <c r="GM17" s="57">
        <f t="shared" si="59"/>
        <v>-34.132235000000009</v>
      </c>
      <c r="GN17" s="57">
        <f t="shared" si="59"/>
        <v>91.443303999999998</v>
      </c>
      <c r="GO17" s="57">
        <f t="shared" si="59"/>
        <v>343.19081399999999</v>
      </c>
      <c r="GP17" s="57">
        <f t="shared" si="59"/>
        <v>-978.07187999999985</v>
      </c>
      <c r="GQ17" s="57">
        <f t="shared" si="59"/>
        <v>-750.53561300000001</v>
      </c>
      <c r="GR17" s="57">
        <f t="shared" si="59"/>
        <v>735.50097499999993</v>
      </c>
      <c r="GS17" s="57">
        <f t="shared" ref="GS17:GX17" si="60">+GS18+GS19</f>
        <v>-326.09560900000002</v>
      </c>
      <c r="GT17" s="57">
        <f t="shared" si="60"/>
        <v>2325.287331</v>
      </c>
      <c r="GU17" s="57">
        <f t="shared" si="60"/>
        <v>-1335.2772830000001</v>
      </c>
      <c r="GV17" s="57">
        <f t="shared" si="60"/>
        <v>-36.525529999999996</v>
      </c>
      <c r="GW17" s="57">
        <f t="shared" si="60"/>
        <v>946.78909699999997</v>
      </c>
      <c r="GX17" s="57">
        <f t="shared" si="60"/>
        <v>385.65801999999996</v>
      </c>
      <c r="GY17" s="57">
        <f t="shared" ref="GY17:HD17" si="61">+GY18+GY19</f>
        <v>-1481.0293319999998</v>
      </c>
      <c r="GZ17" s="57">
        <f t="shared" si="61"/>
        <v>1205.6571169999997</v>
      </c>
      <c r="HA17" s="57">
        <f t="shared" si="61"/>
        <v>60.281328999999999</v>
      </c>
      <c r="HB17" s="57">
        <f t="shared" si="61"/>
        <v>3783.4712289999998</v>
      </c>
      <c r="HC17" s="57">
        <f t="shared" si="61"/>
        <v>-3102.2021519999998</v>
      </c>
      <c r="HD17" s="57">
        <f t="shared" si="61"/>
        <v>-1251.412368</v>
      </c>
      <c r="HE17" s="57">
        <f t="shared" ref="HE17:HJ17" si="62">+HE18+HE19</f>
        <v>1138.4932039999999</v>
      </c>
      <c r="HF17" s="57">
        <f t="shared" si="62"/>
        <v>-1013.28795</v>
      </c>
      <c r="HG17" s="57">
        <f t="shared" si="62"/>
        <v>-1433.552602</v>
      </c>
      <c r="HH17" s="57">
        <f t="shared" si="62"/>
        <v>-164.83916200000002</v>
      </c>
      <c r="HI17" s="57">
        <f t="shared" si="62"/>
        <v>-1404.5072869999999</v>
      </c>
      <c r="HJ17" s="57">
        <f t="shared" si="62"/>
        <v>1371.9729199999999</v>
      </c>
      <c r="HK17" s="57">
        <f t="shared" ref="HK17:HP17" si="63">+HK18+HK19</f>
        <v>1534.2767779999999</v>
      </c>
      <c r="HL17" s="57">
        <f t="shared" si="63"/>
        <v>-838.88837899999999</v>
      </c>
      <c r="HM17" s="57">
        <f t="shared" si="63"/>
        <v>-240.22609100000003</v>
      </c>
      <c r="HN17" s="57">
        <f t="shared" si="63"/>
        <v>-995.46418200000005</v>
      </c>
      <c r="HO17" s="57">
        <f t="shared" si="63"/>
        <v>-715.28092200000003</v>
      </c>
      <c r="HP17" s="57">
        <f t="shared" si="63"/>
        <v>811.794893</v>
      </c>
      <c r="HQ17" s="57">
        <f t="shared" ref="HQ17:HU17" si="64">+HQ18+HQ19</f>
        <v>649.71454800000004</v>
      </c>
      <c r="HR17" s="57">
        <f t="shared" si="64"/>
        <v>-1059.206733</v>
      </c>
      <c r="HS17" s="57">
        <f t="shared" si="64"/>
        <v>-725.78714799999989</v>
      </c>
      <c r="HT17" s="57">
        <f t="shared" si="64"/>
        <v>1038.9122850000001</v>
      </c>
      <c r="HU17" s="57">
        <f t="shared" si="64"/>
        <v>-2268.3145199999999</v>
      </c>
      <c r="HV17" s="57">
        <f t="shared" ref="HV17:HX17" si="65">+HV18+HV19</f>
        <v>-1678.011366</v>
      </c>
      <c r="HW17" s="57">
        <f t="shared" si="65"/>
        <v>316.21672199999995</v>
      </c>
      <c r="HX17" s="57">
        <f t="shared" si="65"/>
        <v>2196.5254599999998</v>
      </c>
      <c r="HY17" s="57">
        <f t="shared" ref="HY17:HZ17" si="66">+HY18+HY19</f>
        <v>113.409892</v>
      </c>
      <c r="HZ17" s="57">
        <f t="shared" si="66"/>
        <v>200.16014200000001</v>
      </c>
      <c r="IA17" s="57">
        <f t="shared" ref="IA17:IB17" si="67">+IA18+IA19</f>
        <v>-1616.4333259999999</v>
      </c>
      <c r="IB17" s="57">
        <f t="shared" si="67"/>
        <v>1356.1518869999998</v>
      </c>
      <c r="IC17" s="57">
        <f t="shared" ref="IC17:ID17" si="68">+IC18+IC19</f>
        <v>-956.18284699999992</v>
      </c>
      <c r="ID17" s="57">
        <f t="shared" si="68"/>
        <v>-673.47890899999993</v>
      </c>
      <c r="IE17" s="57">
        <f t="shared" ref="IE17:IF17" si="69">+IE18+IE19</f>
        <v>-519.566329</v>
      </c>
      <c r="IF17" s="57">
        <f t="shared" si="69"/>
        <v>931.71925900000008</v>
      </c>
    </row>
    <row r="18" spans="1:240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</row>
    <row r="19" spans="1:240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</row>
    <row r="20" spans="1:240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</row>
    <row r="21" spans="1:240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70">+D5-D9</f>
        <v>13.074799999999868</v>
      </c>
      <c r="E21" s="27">
        <f t="shared" si="70"/>
        <v>28.522599999999784</v>
      </c>
      <c r="F21" s="27">
        <f t="shared" si="70"/>
        <v>-38.099799999999959</v>
      </c>
      <c r="G21" s="27">
        <f t="shared" si="70"/>
        <v>-29.405200000000036</v>
      </c>
      <c r="H21" s="27">
        <f t="shared" si="70"/>
        <v>161.21850000000006</v>
      </c>
      <c r="I21" s="27">
        <f t="shared" si="70"/>
        <v>187.60719999999992</v>
      </c>
      <c r="J21" s="27">
        <f t="shared" si="70"/>
        <v>-79.057799999999929</v>
      </c>
      <c r="K21" s="27">
        <f t="shared" si="70"/>
        <v>209.75950000000012</v>
      </c>
      <c r="L21" s="27">
        <f t="shared" si="70"/>
        <v>36.894599999999969</v>
      </c>
      <c r="M21" s="27">
        <f t="shared" si="70"/>
        <v>866.58760000000007</v>
      </c>
      <c r="N21" s="27">
        <f t="shared" si="70"/>
        <v>-35.814100000000053</v>
      </c>
      <c r="O21" s="27">
        <f t="shared" si="70"/>
        <v>-49.606799999999794</v>
      </c>
      <c r="P21" s="27">
        <f t="shared" si="70"/>
        <v>-80.82990000000018</v>
      </c>
      <c r="Q21" s="27">
        <f t="shared" si="70"/>
        <v>-389.75900000000001</v>
      </c>
      <c r="R21" s="27">
        <f t="shared" si="70"/>
        <v>247.70119999999997</v>
      </c>
      <c r="S21" s="27">
        <f t="shared" si="70"/>
        <v>98.138699999999972</v>
      </c>
      <c r="T21" s="27">
        <f t="shared" si="70"/>
        <v>221.43920000000003</v>
      </c>
      <c r="U21" s="27">
        <f t="shared" si="70"/>
        <v>6.8999999999959982E-2</v>
      </c>
      <c r="V21" s="27">
        <f t="shared" si="70"/>
        <v>759.50309999999979</v>
      </c>
      <c r="W21" s="27">
        <f t="shared" si="70"/>
        <v>-308.77990000000023</v>
      </c>
      <c r="X21" s="27">
        <f t="shared" si="70"/>
        <v>431.72320000000013</v>
      </c>
      <c r="Y21" s="27">
        <f t="shared" si="70"/>
        <v>530.30209999999988</v>
      </c>
      <c r="Z21" s="27">
        <f t="shared" si="70"/>
        <v>-643.52</v>
      </c>
      <c r="AA21" s="27">
        <f t="shared" si="70"/>
        <v>-1570.9529000000002</v>
      </c>
      <c r="AB21" s="27">
        <f t="shared" si="70"/>
        <v>1669.3698999999995</v>
      </c>
      <c r="AC21" s="27">
        <f t="shared" si="70"/>
        <v>-309.03560000000039</v>
      </c>
      <c r="AD21" s="27">
        <f t="shared" si="70"/>
        <v>-561.99199999999973</v>
      </c>
      <c r="AE21" s="27">
        <f t="shared" si="70"/>
        <v>736.47390000000019</v>
      </c>
      <c r="AF21" s="27">
        <f t="shared" si="70"/>
        <v>-589.59429999999975</v>
      </c>
      <c r="AG21" s="27">
        <f t="shared" si="70"/>
        <v>322.70989999999961</v>
      </c>
      <c r="AH21" s="27">
        <f t="shared" si="70"/>
        <v>241.67640000000006</v>
      </c>
      <c r="AI21" s="27">
        <f t="shared" si="70"/>
        <v>-429.82779999999957</v>
      </c>
      <c r="AJ21" s="27">
        <f t="shared" si="70"/>
        <v>240.26160000000027</v>
      </c>
      <c r="AK21" s="27">
        <f t="shared" si="70"/>
        <v>1228.6564000000001</v>
      </c>
      <c r="AL21" s="27">
        <f t="shared" si="70"/>
        <v>-703.45409999999993</v>
      </c>
      <c r="AM21" s="27">
        <f t="shared" si="70"/>
        <v>-380.23659999999973</v>
      </c>
      <c r="AN21" s="27">
        <f t="shared" si="70"/>
        <v>234.59940000000051</v>
      </c>
      <c r="AO21" s="27">
        <f t="shared" si="70"/>
        <v>-911.76719999999978</v>
      </c>
      <c r="AP21" s="27">
        <f t="shared" si="70"/>
        <v>599.09059999999999</v>
      </c>
      <c r="AQ21" s="27">
        <f t="shared" si="70"/>
        <v>235.87170000000015</v>
      </c>
      <c r="AR21" s="27">
        <f t="shared" si="70"/>
        <v>103.23120000000017</v>
      </c>
      <c r="AS21" s="27">
        <f t="shared" si="70"/>
        <v>950.02809999999999</v>
      </c>
      <c r="AT21" s="27">
        <f t="shared" si="70"/>
        <v>2100.4770999999992</v>
      </c>
      <c r="AU21" s="27">
        <f t="shared" si="70"/>
        <v>-2131.5932000000003</v>
      </c>
      <c r="AV21" s="27">
        <f t="shared" si="70"/>
        <v>384.63279999999986</v>
      </c>
      <c r="AW21" s="27">
        <f t="shared" si="70"/>
        <v>1829.0380999999998</v>
      </c>
      <c r="AX21" s="27">
        <f t="shared" si="70"/>
        <v>-825.96960000000036</v>
      </c>
      <c r="AY21" s="27">
        <f t="shared" si="70"/>
        <v>121.88579999999956</v>
      </c>
      <c r="AZ21" s="27">
        <f t="shared" si="70"/>
        <v>-127.40769999999975</v>
      </c>
      <c r="BA21" s="27">
        <f t="shared" si="70"/>
        <v>-2112.2457999999997</v>
      </c>
      <c r="BB21" s="27">
        <f t="shared" si="70"/>
        <v>1039.8360000000002</v>
      </c>
      <c r="BC21" s="27">
        <f t="shared" si="70"/>
        <v>931.00950000000012</v>
      </c>
      <c r="BD21" s="27">
        <f t="shared" si="70"/>
        <v>734.46879999999965</v>
      </c>
      <c r="BE21" s="27">
        <f t="shared" si="70"/>
        <v>-477.44550000000027</v>
      </c>
      <c r="BF21" s="27">
        <f t="shared" si="70"/>
        <v>521.65110000000004</v>
      </c>
      <c r="BG21" s="27">
        <f t="shared" si="70"/>
        <v>85.432099999999991</v>
      </c>
      <c r="BH21" s="27">
        <f t="shared" si="70"/>
        <v>395.72400000000016</v>
      </c>
      <c r="BI21" s="27">
        <f t="shared" si="70"/>
        <v>51.820500000000266</v>
      </c>
      <c r="BJ21" s="27">
        <f t="shared" si="70"/>
        <v>-1008.1440999999991</v>
      </c>
      <c r="BK21" s="27">
        <f t="shared" si="70"/>
        <v>-467.22260000000006</v>
      </c>
      <c r="BL21" s="27">
        <f t="shared" si="70"/>
        <v>-452.11779999999999</v>
      </c>
      <c r="BM21" s="27">
        <f t="shared" si="70"/>
        <v>-7.3249000000000706</v>
      </c>
      <c r="BN21" s="27">
        <f t="shared" si="70"/>
        <v>490.24920000000111</v>
      </c>
      <c r="BO21" s="27">
        <f t="shared" si="70"/>
        <v>-1600.9793</v>
      </c>
      <c r="BP21" s="27">
        <f t="shared" ref="BP21:EA21" si="71">+BP5-BP9</f>
        <v>1544.9656999999995</v>
      </c>
      <c r="BQ21" s="27">
        <f t="shared" si="71"/>
        <v>-756.44010000000071</v>
      </c>
      <c r="BR21" s="27">
        <f t="shared" si="71"/>
        <v>-754.58229999999958</v>
      </c>
      <c r="BS21" s="27">
        <f t="shared" si="71"/>
        <v>577.5016999999998</v>
      </c>
      <c r="BT21" s="27">
        <f t="shared" si="71"/>
        <v>1141.1712999999993</v>
      </c>
      <c r="BU21" s="27">
        <f t="shared" si="71"/>
        <v>1213.0540000000001</v>
      </c>
      <c r="BV21" s="27">
        <f t="shared" si="71"/>
        <v>-469.94210000000021</v>
      </c>
      <c r="BW21" s="27">
        <f t="shared" si="71"/>
        <v>208.5055999999995</v>
      </c>
      <c r="BX21" s="27">
        <f t="shared" si="71"/>
        <v>-93.553100000000086</v>
      </c>
      <c r="BY21" s="27">
        <f t="shared" si="71"/>
        <v>843.97840000000087</v>
      </c>
      <c r="BZ21" s="27">
        <f t="shared" si="71"/>
        <v>68.858400000000074</v>
      </c>
      <c r="CA21" s="27">
        <f t="shared" si="71"/>
        <v>-1907.1727000000001</v>
      </c>
      <c r="CB21" s="27">
        <f t="shared" si="71"/>
        <v>-912.15200000000004</v>
      </c>
      <c r="CC21" s="27">
        <f t="shared" si="71"/>
        <v>-46.205299999999625</v>
      </c>
      <c r="CD21" s="27">
        <f t="shared" si="71"/>
        <v>384.13659999999982</v>
      </c>
      <c r="CE21" s="27">
        <f t="shared" si="71"/>
        <v>833.88249999999971</v>
      </c>
      <c r="CF21" s="27">
        <f t="shared" si="71"/>
        <v>1763.7404000000001</v>
      </c>
      <c r="CG21" s="27">
        <f t="shared" si="71"/>
        <v>-2317.9961000000003</v>
      </c>
      <c r="CH21" s="27">
        <f t="shared" si="71"/>
        <v>-370.03929999999946</v>
      </c>
      <c r="CI21" s="27">
        <f t="shared" si="71"/>
        <v>2337.3988999999992</v>
      </c>
      <c r="CJ21" s="27">
        <f t="shared" si="71"/>
        <v>-2831.4223999999995</v>
      </c>
      <c r="CK21" s="27">
        <f t="shared" si="71"/>
        <v>-2660.1319999999996</v>
      </c>
      <c r="CL21" s="27">
        <f t="shared" si="71"/>
        <v>709.40639999999894</v>
      </c>
      <c r="CM21" s="27">
        <f t="shared" si="71"/>
        <v>1437.1633999999985</v>
      </c>
      <c r="CN21" s="27">
        <f t="shared" si="71"/>
        <v>-715.27189999999882</v>
      </c>
      <c r="CO21" s="27">
        <f t="shared" si="71"/>
        <v>1438.2495000000008</v>
      </c>
      <c r="CP21" s="27">
        <f t="shared" si="71"/>
        <v>-1055.6049000000012</v>
      </c>
      <c r="CQ21" s="27">
        <f t="shared" si="71"/>
        <v>1399.8562999999995</v>
      </c>
      <c r="CR21" s="27">
        <f t="shared" si="71"/>
        <v>917.10219999999981</v>
      </c>
      <c r="CS21" s="27">
        <f t="shared" si="71"/>
        <v>-643.88800000000083</v>
      </c>
      <c r="CT21" s="27">
        <f t="shared" si="71"/>
        <v>-507.96509999999898</v>
      </c>
      <c r="CU21" s="27">
        <f t="shared" si="71"/>
        <v>-109.03579999999874</v>
      </c>
      <c r="CV21" s="27">
        <f t="shared" si="71"/>
        <v>-1589.3472999999999</v>
      </c>
      <c r="CW21" s="27">
        <f t="shared" si="71"/>
        <v>390.74269999999933</v>
      </c>
      <c r="CX21" s="27">
        <f t="shared" si="71"/>
        <v>-14.72780000000057</v>
      </c>
      <c r="CY21" s="27">
        <f t="shared" si="71"/>
        <v>-468.79809999999998</v>
      </c>
      <c r="CZ21" s="27">
        <f t="shared" si="71"/>
        <v>-2422.6549999999988</v>
      </c>
      <c r="DA21" s="27">
        <f t="shared" si="71"/>
        <v>45.242700000000696</v>
      </c>
      <c r="DB21" s="27">
        <f t="shared" si="71"/>
        <v>927.74609999999984</v>
      </c>
      <c r="DC21" s="27">
        <f t="shared" si="71"/>
        <v>557.78630000000112</v>
      </c>
      <c r="DD21" s="27">
        <f t="shared" si="71"/>
        <v>4651.2134999999998</v>
      </c>
      <c r="DE21" s="27">
        <f t="shared" si="71"/>
        <v>-3213.6257999999998</v>
      </c>
      <c r="DF21" s="27">
        <f t="shared" si="71"/>
        <v>2206.8205999999996</v>
      </c>
      <c r="DG21" s="27">
        <f t="shared" si="71"/>
        <v>-344.38750000000027</v>
      </c>
      <c r="DH21" s="27">
        <f t="shared" si="71"/>
        <v>-1088.6257000000005</v>
      </c>
      <c r="DI21" s="27">
        <f t="shared" si="71"/>
        <v>856.2573999999986</v>
      </c>
      <c r="DJ21" s="27">
        <f t="shared" si="71"/>
        <v>-1841.2290999999996</v>
      </c>
      <c r="DK21" s="27">
        <f t="shared" si="71"/>
        <v>-2094.9752000000008</v>
      </c>
      <c r="DL21" s="27">
        <f t="shared" si="71"/>
        <v>831.76430000000164</v>
      </c>
      <c r="DM21" s="27">
        <f t="shared" si="71"/>
        <v>-1914.1687000000011</v>
      </c>
      <c r="DN21" s="27">
        <f t="shared" si="71"/>
        <v>-861.11250000000018</v>
      </c>
      <c r="DO21" s="27">
        <f t="shared" si="71"/>
        <v>1783.781899999999</v>
      </c>
      <c r="DP21" s="27">
        <f t="shared" si="71"/>
        <v>26.469999999999345</v>
      </c>
      <c r="DQ21" s="27">
        <f t="shared" si="71"/>
        <v>-3318.4490999999998</v>
      </c>
      <c r="DR21" s="27">
        <f t="shared" si="71"/>
        <v>-1100.2588999999998</v>
      </c>
      <c r="DS21" s="27">
        <f t="shared" si="71"/>
        <v>1214.4088000000002</v>
      </c>
      <c r="DT21" s="27">
        <f t="shared" si="71"/>
        <v>-1717.2352999999994</v>
      </c>
      <c r="DU21" s="27">
        <f t="shared" si="71"/>
        <v>2050.4054999999998</v>
      </c>
      <c r="DV21" s="27">
        <f t="shared" si="71"/>
        <v>-3654.4515000000001</v>
      </c>
      <c r="DW21" s="27">
        <f t="shared" si="71"/>
        <v>918.84019999999964</v>
      </c>
      <c r="DX21" s="27">
        <f t="shared" si="71"/>
        <v>-1090.0551000000014</v>
      </c>
      <c r="DY21" s="27">
        <f t="shared" si="71"/>
        <v>921.14940000000024</v>
      </c>
      <c r="DZ21" s="27">
        <f t="shared" si="71"/>
        <v>-259.61069999999927</v>
      </c>
      <c r="EA21" s="27">
        <f t="shared" si="71"/>
        <v>-895.67130000000088</v>
      </c>
      <c r="EB21" s="27">
        <f t="shared" ref="EB21:GK21" si="72">+EB5-EB9</f>
        <v>-924.00690000000031</v>
      </c>
      <c r="EC21" s="27">
        <f t="shared" si="72"/>
        <v>-1034.4053999999996</v>
      </c>
      <c r="ED21" s="27">
        <f t="shared" si="72"/>
        <v>-74.048799999998664</v>
      </c>
      <c r="EE21" s="27">
        <f t="shared" si="72"/>
        <v>-531.98979999999938</v>
      </c>
      <c r="EF21" s="27">
        <f t="shared" si="72"/>
        <v>-272.16869999999835</v>
      </c>
      <c r="EG21" s="27">
        <f t="shared" si="72"/>
        <v>1296.6280000000006</v>
      </c>
      <c r="EH21" s="27">
        <f t="shared" si="72"/>
        <v>-871.03940000000148</v>
      </c>
      <c r="EI21" s="27">
        <f t="shared" si="72"/>
        <v>-3627.9101999999984</v>
      </c>
      <c r="EJ21" s="27">
        <f t="shared" si="72"/>
        <v>2147.8966</v>
      </c>
      <c r="EK21" s="27">
        <f t="shared" si="72"/>
        <v>619.85450000000037</v>
      </c>
      <c r="EL21" s="27">
        <f t="shared" si="72"/>
        <v>-2791.2599000000009</v>
      </c>
      <c r="EM21" s="27">
        <f t="shared" si="72"/>
        <v>364.48570000000018</v>
      </c>
      <c r="EN21" s="27">
        <f t="shared" si="72"/>
        <v>1697.724699999997</v>
      </c>
      <c r="EO21" s="27">
        <f t="shared" si="72"/>
        <v>-953.43589999999949</v>
      </c>
      <c r="EP21" s="27">
        <f t="shared" si="72"/>
        <v>2149.0488999999998</v>
      </c>
      <c r="EQ21" s="27">
        <f t="shared" si="72"/>
        <v>-630.73269999999957</v>
      </c>
      <c r="ER21" s="27">
        <f t="shared" si="72"/>
        <v>2043.1441999999997</v>
      </c>
      <c r="ES21" s="27">
        <f t="shared" si="72"/>
        <v>-1192.073800000001</v>
      </c>
      <c r="ET21" s="27">
        <f t="shared" si="72"/>
        <v>702.01560000000063</v>
      </c>
      <c r="EU21" s="27">
        <f t="shared" si="72"/>
        <v>129.50270000000091</v>
      </c>
      <c r="EV21" s="27">
        <f t="shared" si="72"/>
        <v>-162.54150000000027</v>
      </c>
      <c r="EW21" s="27">
        <f t="shared" si="72"/>
        <v>-3531.8175999999994</v>
      </c>
      <c r="EX21" s="27">
        <f t="shared" si="72"/>
        <v>-1313.8994999999986</v>
      </c>
      <c r="EY21" s="27">
        <f t="shared" si="72"/>
        <v>301.84039999999914</v>
      </c>
      <c r="EZ21" s="27">
        <f t="shared" si="72"/>
        <v>2434.7084</v>
      </c>
      <c r="FA21" s="27">
        <f t="shared" si="72"/>
        <v>-1534.4795000000004</v>
      </c>
      <c r="FB21" s="27">
        <f t="shared" si="72"/>
        <v>-2305.017600000001</v>
      </c>
      <c r="FC21" s="27">
        <f t="shared" si="72"/>
        <v>-390.65040000000045</v>
      </c>
      <c r="FD21" s="27">
        <f t="shared" si="72"/>
        <v>-87.438100000000304</v>
      </c>
      <c r="FE21" s="27">
        <f t="shared" si="72"/>
        <v>3549.1988000000019</v>
      </c>
      <c r="FF21" s="27">
        <f t="shared" si="72"/>
        <v>-802.88820000000032</v>
      </c>
      <c r="FG21" s="27">
        <f t="shared" si="72"/>
        <v>-2007.7714999999998</v>
      </c>
      <c r="FH21" s="27">
        <f t="shared" si="72"/>
        <v>193.66079999999965</v>
      </c>
      <c r="FI21" s="27">
        <f t="shared" si="72"/>
        <v>61.989800000000287</v>
      </c>
      <c r="FJ21" s="27">
        <f t="shared" si="72"/>
        <v>295.72729999999865</v>
      </c>
      <c r="FK21" s="27">
        <f t="shared" si="72"/>
        <v>-1198.911399999999</v>
      </c>
      <c r="FL21" s="27">
        <f t="shared" si="72"/>
        <v>586.89130000000023</v>
      </c>
      <c r="FM21" s="27">
        <f t="shared" si="72"/>
        <v>857.90830000000005</v>
      </c>
      <c r="FN21" s="27">
        <f t="shared" si="72"/>
        <v>905.11499999999978</v>
      </c>
      <c r="FO21" s="27">
        <f t="shared" si="72"/>
        <v>199.1304999999993</v>
      </c>
      <c r="FP21" s="27">
        <f t="shared" si="72"/>
        <v>-2168.8127999999988</v>
      </c>
      <c r="FQ21" s="27">
        <f t="shared" si="72"/>
        <v>1983.1343999999999</v>
      </c>
      <c r="FR21" s="27">
        <f t="shared" si="72"/>
        <v>-248.44039999999859</v>
      </c>
      <c r="FS21" s="27">
        <f t="shared" si="72"/>
        <v>-3198.2611000000006</v>
      </c>
      <c r="FT21" s="27">
        <f t="shared" si="72"/>
        <v>699.16710000000057</v>
      </c>
      <c r="FU21" s="27">
        <f t="shared" si="72"/>
        <v>2415.7513000000004</v>
      </c>
      <c r="FV21" s="27">
        <f t="shared" si="72"/>
        <v>4449.5748999999996</v>
      </c>
      <c r="FW21" s="27">
        <f t="shared" si="72"/>
        <v>625.64130000000205</v>
      </c>
      <c r="FX21" s="27">
        <f t="shared" si="72"/>
        <v>-15.110499999998865</v>
      </c>
      <c r="FY21" s="27">
        <f t="shared" si="72"/>
        <v>1758.2206000000006</v>
      </c>
      <c r="FZ21" s="27">
        <f t="shared" si="72"/>
        <v>-201.65809999999965</v>
      </c>
      <c r="GA21" s="27">
        <f t="shared" si="72"/>
        <v>-858.35330000000067</v>
      </c>
      <c r="GB21" s="27">
        <f t="shared" si="72"/>
        <v>616.09580000000005</v>
      </c>
      <c r="GC21" s="27">
        <f t="shared" si="72"/>
        <v>-590.58770000000004</v>
      </c>
      <c r="GD21" s="27">
        <f t="shared" si="72"/>
        <v>2127.6759000000002</v>
      </c>
      <c r="GE21" s="27">
        <f t="shared" si="72"/>
        <v>-582.42160000000149</v>
      </c>
      <c r="GF21" s="27">
        <f t="shared" si="72"/>
        <v>-259.64960000000065</v>
      </c>
      <c r="GG21" s="27">
        <f t="shared" si="72"/>
        <v>-831.28189999999904</v>
      </c>
      <c r="GH21" s="27">
        <f t="shared" si="72"/>
        <v>1802.7234250000001</v>
      </c>
      <c r="GI21" s="27">
        <f t="shared" si="72"/>
        <v>-421.45995700000003</v>
      </c>
      <c r="GJ21" s="27">
        <f t="shared" si="72"/>
        <v>-527.69621600000028</v>
      </c>
      <c r="GK21" s="27">
        <f t="shared" si="72"/>
        <v>3043.2673100000002</v>
      </c>
      <c r="GL21" s="27">
        <f t="shared" ref="GL21:GQ21" si="73">+GL5-GL9</f>
        <v>1193.7892999999985</v>
      </c>
      <c r="GM21" s="27">
        <f t="shared" si="73"/>
        <v>-825.49609900000178</v>
      </c>
      <c r="GN21" s="27">
        <f t="shared" si="73"/>
        <v>1265.708995</v>
      </c>
      <c r="GO21" s="27">
        <f t="shared" si="73"/>
        <v>195.18329800000083</v>
      </c>
      <c r="GP21" s="27">
        <f t="shared" si="73"/>
        <v>1205.5881619999991</v>
      </c>
      <c r="GQ21" s="27">
        <f t="shared" si="73"/>
        <v>691.66462399999909</v>
      </c>
      <c r="GR21" s="27">
        <f t="shared" ref="GR21:GW21" si="74">+GR5-GR9</f>
        <v>-1239.8980480000009</v>
      </c>
      <c r="GS21" s="27">
        <f t="shared" si="74"/>
        <v>492.53519500000039</v>
      </c>
      <c r="GT21" s="27">
        <f t="shared" si="74"/>
        <v>-2728.6221109999997</v>
      </c>
      <c r="GU21" s="27">
        <f t="shared" si="74"/>
        <v>1979.283547</v>
      </c>
      <c r="GV21" s="27">
        <f t="shared" si="74"/>
        <v>-117.11277800000153</v>
      </c>
      <c r="GW21" s="27">
        <f t="shared" si="74"/>
        <v>-664.18779400000039</v>
      </c>
      <c r="GX21" s="27">
        <f t="shared" ref="GX21:HD21" si="75">+GX5-GX9</f>
        <v>-258.71287500000017</v>
      </c>
      <c r="GY21" s="27">
        <f t="shared" si="75"/>
        <v>1404.252657</v>
      </c>
      <c r="GZ21" s="27">
        <f t="shared" si="75"/>
        <v>-1387.4463349999987</v>
      </c>
      <c r="HA21" s="27">
        <f t="shared" si="75"/>
        <v>39.286293000000114</v>
      </c>
      <c r="HB21" s="27">
        <f t="shared" si="75"/>
        <v>-4385.8124410000009</v>
      </c>
      <c r="HC21" s="27">
        <f t="shared" si="75"/>
        <v>2768.1094620000003</v>
      </c>
      <c r="HD21" s="27">
        <f t="shared" si="75"/>
        <v>921.43595900000128</v>
      </c>
      <c r="HE21" s="27">
        <f t="shared" ref="HE21:HJ21" si="76">+HE5-HE9</f>
        <v>-988.38596000000052</v>
      </c>
      <c r="HF21" s="27">
        <f t="shared" si="76"/>
        <v>568.91709000000174</v>
      </c>
      <c r="HG21" s="27">
        <f t="shared" si="76"/>
        <v>579.89435400000002</v>
      </c>
      <c r="HH21" s="27">
        <f t="shared" si="76"/>
        <v>1156.2029239999993</v>
      </c>
      <c r="HI21" s="27">
        <f t="shared" si="76"/>
        <v>1415.630259999999</v>
      </c>
      <c r="HJ21" s="27">
        <f t="shared" si="76"/>
        <v>-903.41627799999878</v>
      </c>
      <c r="HK21" s="27">
        <f t="shared" ref="HK21:HP21" si="77">+HK5-HK9</f>
        <v>-1253.9856839999993</v>
      </c>
      <c r="HL21" s="27">
        <f t="shared" si="77"/>
        <v>959.07462600000053</v>
      </c>
      <c r="HM21" s="27">
        <f t="shared" si="77"/>
        <v>-359.1040579999999</v>
      </c>
      <c r="HN21" s="27">
        <f t="shared" si="77"/>
        <v>1216.7021320000013</v>
      </c>
      <c r="HO21" s="27">
        <f t="shared" si="77"/>
        <v>-55.644006000000445</v>
      </c>
      <c r="HP21" s="27">
        <f t="shared" si="77"/>
        <v>-337.63170600000194</v>
      </c>
      <c r="HQ21" s="27">
        <f t="shared" ref="HQ21:HU21" si="78">+HQ5-HQ9</f>
        <v>-149.73149800000101</v>
      </c>
      <c r="HR21" s="27">
        <f t="shared" si="78"/>
        <v>160.82090600000174</v>
      </c>
      <c r="HS21" s="27">
        <f t="shared" si="78"/>
        <v>150.01355999999942</v>
      </c>
      <c r="HT21" s="27">
        <f t="shared" si="78"/>
        <v>-1270.215177</v>
      </c>
      <c r="HU21" s="27">
        <f t="shared" si="78"/>
        <v>2883.8504087000019</v>
      </c>
      <c r="HV21" s="27">
        <f t="shared" ref="HV21:HX21" si="79">+HV5-HV9</f>
        <v>1044.0639099999989</v>
      </c>
      <c r="HW21" s="27">
        <f t="shared" si="79"/>
        <v>244.0502319999996</v>
      </c>
      <c r="HX21" s="27">
        <f t="shared" si="79"/>
        <v>-1706.3534869999985</v>
      </c>
      <c r="HY21" s="27">
        <f t="shared" ref="HY21:HZ21" si="80">+HY5-HY9</f>
        <v>-280.01913680000052</v>
      </c>
      <c r="HZ21" s="27">
        <f t="shared" si="80"/>
        <v>916.87236899999971</v>
      </c>
      <c r="IA21" s="27">
        <f t="shared" ref="IA21:IB21" si="81">+IA5-IA9</f>
        <v>3000.2609740000003</v>
      </c>
      <c r="IB21" s="27">
        <f t="shared" si="81"/>
        <v>-358.42234800000006</v>
      </c>
      <c r="IC21" s="27">
        <f t="shared" ref="IC21:ID21" si="82">+IC5-IC9</f>
        <v>814.11766700000135</v>
      </c>
      <c r="ID21" s="27">
        <f t="shared" si="82"/>
        <v>8.4536969999990106</v>
      </c>
      <c r="IE21" s="27">
        <f t="shared" ref="IE21:IF21" si="83">+IE5-IE9</f>
        <v>125.48262100000102</v>
      </c>
      <c r="IF21" s="27">
        <f t="shared" si="83"/>
        <v>-958.31513099999938</v>
      </c>
    </row>
    <row r="22" spans="1:240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240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1"/>
  <sheetViews>
    <sheetView showGridLines="0" workbookViewId="0">
      <pane xSplit="1" ySplit="4" topLeftCell="IU9" activePane="bottomRight" state="frozen"/>
      <selection pane="topRight" activeCell="B1" sqref="B1"/>
      <selection pane="bottomLeft" activeCell="A5" sqref="A5"/>
      <selection pane="bottomRight" activeCell="JC1" sqref="JC1:JD19"/>
    </sheetView>
  </sheetViews>
  <sheetFormatPr baseColWidth="10" defaultRowHeight="15" x14ac:dyDescent="0.25"/>
  <cols>
    <col min="1" max="1" width="30.7109375" customWidth="1"/>
  </cols>
  <sheetData>
    <row r="1" spans="1:264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>+SUM(JB6:JB8)</f>
        <v>3492.2756000000004</v>
      </c>
      <c r="JC5" s="55">
        <f>+SUM(JC6:JC8)</f>
        <v>3656.1490799999997</v>
      </c>
      <c r="JD5" s="55">
        <f>+SUM(JD6:JD8)</f>
        <v>3499.6628000000005</v>
      </c>
    </row>
    <row r="6" spans="1:264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</row>
    <row r="7" spans="1:264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</row>
    <row r="8" spans="1:26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</row>
    <row r="9" spans="1:264" x14ac:dyDescent="0.25">
      <c r="A9" s="58" t="s">
        <v>84</v>
      </c>
      <c r="B9" s="59">
        <f>+B10+B16+B18</f>
        <v>562.77960000000007</v>
      </c>
      <c r="C9" s="59">
        <f t="shared" ref="C9:BN9" si="14">+C10+C16+C18</f>
        <v>549.75519999999995</v>
      </c>
      <c r="D9" s="59">
        <f t="shared" si="14"/>
        <v>987.51089999999999</v>
      </c>
      <c r="E9" s="59">
        <f t="shared" si="14"/>
        <v>419.45349999999996</v>
      </c>
      <c r="F9" s="59">
        <f t="shared" si="14"/>
        <v>570.41129999999998</v>
      </c>
      <c r="G9" s="59">
        <f t="shared" si="14"/>
        <v>1004.3904000000001</v>
      </c>
      <c r="H9" s="59">
        <f t="shared" si="14"/>
        <v>631.24689999999998</v>
      </c>
      <c r="I9" s="59">
        <f t="shared" si="14"/>
        <v>607.40179999999998</v>
      </c>
      <c r="J9" s="59">
        <f t="shared" si="14"/>
        <v>1060.5544</v>
      </c>
      <c r="K9" s="59">
        <f t="shared" si="14"/>
        <v>657.12020000000007</v>
      </c>
      <c r="L9" s="59">
        <f t="shared" si="14"/>
        <v>611.53300000000013</v>
      </c>
      <c r="M9" s="59">
        <f t="shared" si="14"/>
        <v>1076.5291</v>
      </c>
      <c r="N9" s="59">
        <f t="shared" si="14"/>
        <v>669.7953</v>
      </c>
      <c r="O9" s="59">
        <f t="shared" si="14"/>
        <v>705.17770000000007</v>
      </c>
      <c r="P9" s="59">
        <f t="shared" si="14"/>
        <v>1175.7837</v>
      </c>
      <c r="Q9" s="59">
        <f t="shared" si="14"/>
        <v>719.37</v>
      </c>
      <c r="R9" s="59">
        <f t="shared" si="14"/>
        <v>616.68689999999992</v>
      </c>
      <c r="S9" s="59">
        <f t="shared" si="14"/>
        <v>1216.5537999999999</v>
      </c>
      <c r="T9" s="59">
        <f t="shared" si="14"/>
        <v>686.82760000000007</v>
      </c>
      <c r="U9" s="59">
        <f t="shared" si="14"/>
        <v>660.2831000000001</v>
      </c>
      <c r="V9" s="59">
        <f t="shared" si="14"/>
        <v>1176.4785999999999</v>
      </c>
      <c r="W9" s="59">
        <f t="shared" si="14"/>
        <v>689.22739999999999</v>
      </c>
      <c r="X9" s="59">
        <f t="shared" si="14"/>
        <v>651.5326</v>
      </c>
      <c r="Y9" s="59">
        <f t="shared" si="14"/>
        <v>1338.4288999999999</v>
      </c>
      <c r="Z9" s="59">
        <f t="shared" si="14"/>
        <v>709.13779999999997</v>
      </c>
      <c r="AA9" s="59">
        <f t="shared" si="14"/>
        <v>730.59590000000003</v>
      </c>
      <c r="AB9" s="59">
        <f t="shared" si="14"/>
        <v>1285.9450999999999</v>
      </c>
      <c r="AC9" s="59">
        <f t="shared" si="14"/>
        <v>722.22180000000003</v>
      </c>
      <c r="AD9" s="59">
        <f t="shared" si="14"/>
        <v>712.25589999999988</v>
      </c>
      <c r="AE9" s="59">
        <f t="shared" si="14"/>
        <v>1264.4087999999999</v>
      </c>
      <c r="AF9" s="59">
        <f t="shared" si="14"/>
        <v>720.35759999999993</v>
      </c>
      <c r="AG9" s="59">
        <f t="shared" si="14"/>
        <v>681.59010000000012</v>
      </c>
      <c r="AH9" s="59">
        <f t="shared" si="14"/>
        <v>1219.0918999999999</v>
      </c>
      <c r="AI9" s="59">
        <f t="shared" si="14"/>
        <v>700.12090000000001</v>
      </c>
      <c r="AJ9" s="59">
        <f t="shared" si="14"/>
        <v>615.34349999999995</v>
      </c>
      <c r="AK9" s="59">
        <f t="shared" si="14"/>
        <v>1244.9695999999999</v>
      </c>
      <c r="AL9" s="59">
        <f t="shared" si="14"/>
        <v>733.88040000000001</v>
      </c>
      <c r="AM9" s="59">
        <f t="shared" si="14"/>
        <v>719.05850000000009</v>
      </c>
      <c r="AN9" s="59">
        <f t="shared" si="14"/>
        <v>1109.4675000000002</v>
      </c>
      <c r="AO9" s="59">
        <f t="shared" si="14"/>
        <v>738.77639999999997</v>
      </c>
      <c r="AP9" s="59">
        <f t="shared" si="14"/>
        <v>631.19769999999994</v>
      </c>
      <c r="AQ9" s="59">
        <f t="shared" si="14"/>
        <v>1437.17</v>
      </c>
      <c r="AR9" s="59">
        <f t="shared" si="14"/>
        <v>654.0086</v>
      </c>
      <c r="AS9" s="59">
        <f t="shared" si="14"/>
        <v>705.24779999999998</v>
      </c>
      <c r="AT9" s="59">
        <f t="shared" si="14"/>
        <v>1043.0143</v>
      </c>
      <c r="AU9" s="59">
        <f t="shared" si="14"/>
        <v>1029.1313</v>
      </c>
      <c r="AV9" s="59">
        <f t="shared" si="14"/>
        <v>942.91060000000004</v>
      </c>
      <c r="AW9" s="59">
        <f t="shared" si="14"/>
        <v>1209.2926</v>
      </c>
      <c r="AX9" s="59">
        <f t="shared" si="14"/>
        <v>688.54</v>
      </c>
      <c r="AY9" s="59">
        <f t="shared" si="14"/>
        <v>728.98789999999997</v>
      </c>
      <c r="AZ9" s="59">
        <f t="shared" si="14"/>
        <v>1404.6893</v>
      </c>
      <c r="BA9" s="59">
        <f t="shared" si="14"/>
        <v>659.60179999999991</v>
      </c>
      <c r="BB9" s="59">
        <f t="shared" si="14"/>
        <v>609.02449999999999</v>
      </c>
      <c r="BC9" s="59">
        <f t="shared" si="14"/>
        <v>1091.0706</v>
      </c>
      <c r="BD9" s="59">
        <f t="shared" si="14"/>
        <v>754.43870000000004</v>
      </c>
      <c r="BE9" s="59">
        <f t="shared" si="14"/>
        <v>656.72979999999995</v>
      </c>
      <c r="BF9" s="59">
        <f t="shared" si="14"/>
        <v>1222.7916</v>
      </c>
      <c r="BG9" s="59">
        <f t="shared" si="14"/>
        <v>690.84490000000017</v>
      </c>
      <c r="BH9" s="59">
        <f t="shared" si="14"/>
        <v>1187.047</v>
      </c>
      <c r="BI9" s="59">
        <f t="shared" si="14"/>
        <v>865.65210000000002</v>
      </c>
      <c r="BJ9" s="59">
        <f t="shared" si="14"/>
        <v>1054.7012</v>
      </c>
      <c r="BK9" s="59">
        <f t="shared" si="14"/>
        <v>1010.6362000000001</v>
      </c>
      <c r="BL9" s="59">
        <f t="shared" si="14"/>
        <v>963.64610000000005</v>
      </c>
      <c r="BM9" s="59">
        <f t="shared" si="14"/>
        <v>1138.7347000000002</v>
      </c>
      <c r="BN9" s="59">
        <f t="shared" si="14"/>
        <v>1273.1028999999999</v>
      </c>
      <c r="BO9" s="59">
        <f t="shared" ref="BO9:DZ9" si="15">+BO10+BO16+BO18</f>
        <v>1041.3801000000001</v>
      </c>
      <c r="BP9" s="59">
        <f t="shared" si="15"/>
        <v>1058.1299000000001</v>
      </c>
      <c r="BQ9" s="59">
        <f t="shared" si="15"/>
        <v>1009.3236000000002</v>
      </c>
      <c r="BR9" s="59">
        <f t="shared" si="15"/>
        <v>889.10540000000003</v>
      </c>
      <c r="BS9" s="59">
        <f t="shared" si="15"/>
        <v>975.23400000000004</v>
      </c>
      <c r="BT9" s="59">
        <f t="shared" si="15"/>
        <v>940.54410000000007</v>
      </c>
      <c r="BU9" s="59">
        <f t="shared" si="15"/>
        <v>939.45600000000002</v>
      </c>
      <c r="BV9" s="59">
        <f t="shared" si="15"/>
        <v>1056.8144000000002</v>
      </c>
      <c r="BW9" s="59">
        <f t="shared" si="15"/>
        <v>1099.4911999999999</v>
      </c>
      <c r="BX9" s="59">
        <f t="shared" si="15"/>
        <v>1065.9982</v>
      </c>
      <c r="BY9" s="59">
        <f t="shared" si="15"/>
        <v>1054.0188000000001</v>
      </c>
      <c r="BZ9" s="59">
        <f t="shared" si="15"/>
        <v>965.19209999999998</v>
      </c>
      <c r="CA9" s="59">
        <f t="shared" si="15"/>
        <v>1027.9123</v>
      </c>
      <c r="CB9" s="59">
        <f t="shared" si="15"/>
        <v>1219.2092</v>
      </c>
      <c r="CC9" s="59">
        <f t="shared" si="15"/>
        <v>1037.4590999999998</v>
      </c>
      <c r="CD9" s="59">
        <f t="shared" si="15"/>
        <v>1047.5020999999999</v>
      </c>
      <c r="CE9" s="59">
        <f t="shared" si="15"/>
        <v>1090.6862999999998</v>
      </c>
      <c r="CF9" s="59">
        <f t="shared" si="15"/>
        <v>1059.7851000000001</v>
      </c>
      <c r="CG9" s="59">
        <f t="shared" si="15"/>
        <v>1361.8780999999999</v>
      </c>
      <c r="CH9" s="59">
        <f t="shared" si="15"/>
        <v>1109.634</v>
      </c>
      <c r="CI9" s="59">
        <f t="shared" si="15"/>
        <v>1120.4106999999999</v>
      </c>
      <c r="CJ9" s="59">
        <f t="shared" si="15"/>
        <v>1148.1264999999999</v>
      </c>
      <c r="CK9" s="59">
        <f t="shared" si="15"/>
        <v>1278.1541999999999</v>
      </c>
      <c r="CL9" s="59">
        <f t="shared" si="15"/>
        <v>1190.7305000000001</v>
      </c>
      <c r="CM9" s="59">
        <f t="shared" si="15"/>
        <v>1163.8933999999999</v>
      </c>
      <c r="CN9" s="59">
        <f t="shared" si="15"/>
        <v>1231.6976</v>
      </c>
      <c r="CO9" s="59">
        <f t="shared" si="15"/>
        <v>1165.1553999999999</v>
      </c>
      <c r="CP9" s="59">
        <f t="shared" si="15"/>
        <v>1161.5093999999999</v>
      </c>
      <c r="CQ9" s="59">
        <f t="shared" si="15"/>
        <v>1168.2705000000001</v>
      </c>
      <c r="CR9" s="59">
        <f t="shared" si="15"/>
        <v>1260.8571999999999</v>
      </c>
      <c r="CS9" s="59">
        <f t="shared" si="15"/>
        <v>1709.1356000000001</v>
      </c>
      <c r="CT9" s="59">
        <f t="shared" si="15"/>
        <v>1431.0137</v>
      </c>
      <c r="CU9" s="59">
        <f t="shared" si="15"/>
        <v>1386.3515</v>
      </c>
      <c r="CV9" s="59">
        <f t="shared" si="15"/>
        <v>1502.0746999999999</v>
      </c>
      <c r="CW9" s="59">
        <f t="shared" si="15"/>
        <v>677.92600000000004</v>
      </c>
      <c r="CX9" s="59">
        <f t="shared" si="15"/>
        <v>1221.3944999999999</v>
      </c>
      <c r="CY9" s="59">
        <f t="shared" si="15"/>
        <v>1221.6378</v>
      </c>
      <c r="CZ9" s="59">
        <f t="shared" si="15"/>
        <v>1229.5062</v>
      </c>
      <c r="DA9" s="59">
        <f t="shared" si="15"/>
        <v>1194.6927000000001</v>
      </c>
      <c r="DB9" s="59">
        <f t="shared" si="15"/>
        <v>1151.4985999999999</v>
      </c>
      <c r="DC9" s="59">
        <f t="shared" si="15"/>
        <v>1182.5258000000001</v>
      </c>
      <c r="DD9" s="59">
        <f t="shared" si="15"/>
        <v>1117.1261999999999</v>
      </c>
      <c r="DE9" s="59">
        <f t="shared" si="15"/>
        <v>1299.5856000000001</v>
      </c>
      <c r="DF9" s="59">
        <f t="shared" si="15"/>
        <v>1245.5919999999999</v>
      </c>
      <c r="DG9" s="59">
        <f t="shared" si="15"/>
        <v>1039.4770999999998</v>
      </c>
      <c r="DH9" s="59">
        <f t="shared" si="15"/>
        <v>1374.9178999999999</v>
      </c>
      <c r="DI9" s="59">
        <f t="shared" si="15"/>
        <v>1009.4963</v>
      </c>
      <c r="DJ9" s="59">
        <f t="shared" si="15"/>
        <v>1111.4262000000001</v>
      </c>
      <c r="DK9" s="59">
        <f t="shared" si="15"/>
        <v>1254.5636</v>
      </c>
      <c r="DL9" s="59">
        <f t="shared" si="15"/>
        <v>1446.5826</v>
      </c>
      <c r="DM9" s="59">
        <f t="shared" si="15"/>
        <v>1376.5887</v>
      </c>
      <c r="DN9" s="59">
        <f t="shared" si="15"/>
        <v>1180.5106999999998</v>
      </c>
      <c r="DO9" s="59">
        <f t="shared" si="15"/>
        <v>1282.4783</v>
      </c>
      <c r="DP9" s="59">
        <f t="shared" si="15"/>
        <v>1218.47</v>
      </c>
      <c r="DQ9" s="59">
        <f t="shared" si="15"/>
        <v>1439.0905999999998</v>
      </c>
      <c r="DR9" s="59">
        <f t="shared" si="15"/>
        <v>1384.7592</v>
      </c>
      <c r="DS9" s="59">
        <f t="shared" si="15"/>
        <v>1205.0493000000001</v>
      </c>
      <c r="DT9" s="59">
        <f t="shared" si="15"/>
        <v>1335.4304</v>
      </c>
      <c r="DU9" s="59">
        <f t="shared" si="15"/>
        <v>1054.0687</v>
      </c>
      <c r="DV9" s="59">
        <f t="shared" si="15"/>
        <v>1002.079</v>
      </c>
      <c r="DW9" s="59">
        <f t="shared" si="15"/>
        <v>1113.5883999999999</v>
      </c>
      <c r="DX9" s="59">
        <f t="shared" si="15"/>
        <v>1227.3922</v>
      </c>
      <c r="DY9" s="59">
        <f t="shared" si="15"/>
        <v>1202.1909000000001</v>
      </c>
      <c r="DZ9" s="59">
        <f t="shared" si="15"/>
        <v>1162.4371000000001</v>
      </c>
      <c r="EA9" s="59">
        <f t="shared" ref="EA9:GL9" si="16">+EA10+EA16+EA18</f>
        <v>1207.1622000000002</v>
      </c>
      <c r="EB9" s="59">
        <f t="shared" si="16"/>
        <v>1164.9819</v>
      </c>
      <c r="EC9" s="59">
        <f t="shared" si="16"/>
        <v>1587.9765</v>
      </c>
      <c r="ED9" s="59">
        <f t="shared" si="16"/>
        <v>1264.9817</v>
      </c>
      <c r="EE9" s="59">
        <f t="shared" si="16"/>
        <v>1240.3018999999999</v>
      </c>
      <c r="EF9" s="59">
        <f t="shared" si="16"/>
        <v>2498.6342</v>
      </c>
      <c r="EG9" s="59">
        <f t="shared" si="16"/>
        <v>1184.1735000000001</v>
      </c>
      <c r="EH9" s="59">
        <f t="shared" si="16"/>
        <v>1179.902</v>
      </c>
      <c r="EI9" s="59">
        <f t="shared" si="16"/>
        <v>1310.3648000000001</v>
      </c>
      <c r="EJ9" s="59">
        <f t="shared" si="16"/>
        <v>1403.4846</v>
      </c>
      <c r="EK9" s="59">
        <f t="shared" si="16"/>
        <v>1205.1587000000002</v>
      </c>
      <c r="EL9" s="59">
        <f t="shared" si="16"/>
        <v>1250.8857</v>
      </c>
      <c r="EM9" s="59">
        <f t="shared" si="16"/>
        <v>1300.2484000000002</v>
      </c>
      <c r="EN9" s="59">
        <f t="shared" si="16"/>
        <v>1293.7574</v>
      </c>
      <c r="EO9" s="59">
        <f t="shared" si="16"/>
        <v>2129.1025999999997</v>
      </c>
      <c r="EP9" s="59">
        <f t="shared" si="16"/>
        <v>1318.2400000000002</v>
      </c>
      <c r="EQ9" s="59">
        <f t="shared" si="16"/>
        <v>1227.9364</v>
      </c>
      <c r="ER9" s="59">
        <f t="shared" si="16"/>
        <v>1379.3163</v>
      </c>
      <c r="ES9" s="59">
        <f t="shared" si="16"/>
        <v>1147.3433</v>
      </c>
      <c r="ET9" s="59">
        <f t="shared" si="16"/>
        <v>1348.538</v>
      </c>
      <c r="EU9" s="59">
        <f t="shared" si="16"/>
        <v>1412.7791999999999</v>
      </c>
      <c r="EV9" s="59">
        <f t="shared" si="16"/>
        <v>1425.1624999999999</v>
      </c>
      <c r="EW9" s="59">
        <f t="shared" si="16"/>
        <v>1477.9048999999998</v>
      </c>
      <c r="EX9" s="59">
        <f t="shared" si="16"/>
        <v>1453.912</v>
      </c>
      <c r="EY9" s="59">
        <f t="shared" si="16"/>
        <v>1482.9950000000001</v>
      </c>
      <c r="EZ9" s="59">
        <f t="shared" si="16"/>
        <v>1374.7750000000001</v>
      </c>
      <c r="FA9" s="59">
        <f t="shared" si="16"/>
        <v>2745.3339999999998</v>
      </c>
      <c r="FB9" s="59">
        <f t="shared" si="16"/>
        <v>1644.4013</v>
      </c>
      <c r="FC9" s="59">
        <f t="shared" si="16"/>
        <v>1407.8181000000002</v>
      </c>
      <c r="FD9" s="59">
        <f t="shared" si="16"/>
        <v>1796.2760000000001</v>
      </c>
      <c r="FE9" s="59">
        <f t="shared" si="16"/>
        <v>1156.9716999999998</v>
      </c>
      <c r="FF9" s="59">
        <f t="shared" si="16"/>
        <v>1557.7131999999999</v>
      </c>
      <c r="FG9" s="59">
        <f t="shared" si="16"/>
        <v>1803.4578000000001</v>
      </c>
      <c r="FH9" s="59">
        <f t="shared" si="16"/>
        <v>1696.2620999999999</v>
      </c>
      <c r="FI9" s="59">
        <f t="shared" si="16"/>
        <v>1631.9954</v>
      </c>
      <c r="FJ9" s="59">
        <f t="shared" si="16"/>
        <v>1652.3060999999998</v>
      </c>
      <c r="FK9" s="59">
        <f t="shared" si="16"/>
        <v>1646.6128999999999</v>
      </c>
      <c r="FL9" s="59">
        <f t="shared" si="16"/>
        <v>2157.4218999999998</v>
      </c>
      <c r="FM9" s="59">
        <f t="shared" si="16"/>
        <v>1760.5563999999999</v>
      </c>
      <c r="FN9" s="59">
        <f t="shared" si="16"/>
        <v>2046.8354000000002</v>
      </c>
      <c r="FO9" s="59">
        <f t="shared" si="16"/>
        <v>1606.1693</v>
      </c>
      <c r="FP9" s="59">
        <f t="shared" si="16"/>
        <v>1958.5452</v>
      </c>
      <c r="FQ9" s="59">
        <f t="shared" si="16"/>
        <v>1963.4845000000003</v>
      </c>
      <c r="FR9" s="59">
        <f t="shared" si="16"/>
        <v>2062.8438999999998</v>
      </c>
      <c r="FS9" s="59">
        <f t="shared" si="16"/>
        <v>2074.1698999999999</v>
      </c>
      <c r="FT9" s="59">
        <f t="shared" si="16"/>
        <v>2728.7345</v>
      </c>
      <c r="FU9" s="59">
        <f t="shared" si="16"/>
        <v>2629.2851000000001</v>
      </c>
      <c r="FV9" s="59">
        <f t="shared" si="16"/>
        <v>2329.9121999999998</v>
      </c>
      <c r="FW9" s="59">
        <f t="shared" si="16"/>
        <v>2125.1281999999997</v>
      </c>
      <c r="FX9" s="59">
        <f t="shared" si="16"/>
        <v>2275.9493999999995</v>
      </c>
      <c r="FY9" s="59">
        <f t="shared" si="16"/>
        <v>2362.4645999999998</v>
      </c>
      <c r="FZ9" s="59">
        <f t="shared" si="16"/>
        <v>2216.3597999999997</v>
      </c>
      <c r="GA9" s="59">
        <f t="shared" si="16"/>
        <v>2275.2382999999991</v>
      </c>
      <c r="GB9" s="59">
        <f t="shared" si="16"/>
        <v>2410.8892000000001</v>
      </c>
      <c r="GC9" s="59">
        <f t="shared" si="16"/>
        <v>2310.2601</v>
      </c>
      <c r="GD9" s="59">
        <f t="shared" si="16"/>
        <v>2776.2802000000001</v>
      </c>
      <c r="GE9" s="59">
        <f t="shared" si="16"/>
        <v>2571.9218999999998</v>
      </c>
      <c r="GF9" s="59">
        <f t="shared" si="16"/>
        <v>2472.3292000000001</v>
      </c>
      <c r="GG9" s="59">
        <f t="shared" si="16"/>
        <v>2689.4230000000002</v>
      </c>
      <c r="GH9" s="59">
        <f t="shared" si="16"/>
        <v>2438.2784999999999</v>
      </c>
      <c r="GI9" s="59">
        <f t="shared" si="16"/>
        <v>2823.0156999999999</v>
      </c>
      <c r="GJ9" s="59">
        <f t="shared" si="16"/>
        <v>2734.5269999999996</v>
      </c>
      <c r="GK9" s="59">
        <f t="shared" si="16"/>
        <v>2902.9422</v>
      </c>
      <c r="GL9" s="59">
        <f t="shared" si="16"/>
        <v>3384.7263000000003</v>
      </c>
      <c r="GM9" s="59">
        <f t="shared" ref="GM9:HI9" si="17">+GM10+GM16+GM18</f>
        <v>2304.2549999999997</v>
      </c>
      <c r="GN9" s="59">
        <f t="shared" si="17"/>
        <v>3172.8546000000001</v>
      </c>
      <c r="GO9" s="59">
        <f t="shared" si="17"/>
        <v>2213.2963</v>
      </c>
      <c r="GP9" s="59">
        <f t="shared" si="17"/>
        <v>2249.4319999999998</v>
      </c>
      <c r="GQ9" s="59">
        <f t="shared" si="17"/>
        <v>2096.6098999999999</v>
      </c>
      <c r="GR9" s="59">
        <f t="shared" si="17"/>
        <v>2106.1714999999999</v>
      </c>
      <c r="GS9" s="59">
        <f t="shared" si="17"/>
        <v>1932.6409000000001</v>
      </c>
      <c r="GT9" s="59">
        <f t="shared" si="17"/>
        <v>2043.2082</v>
      </c>
      <c r="GU9" s="59">
        <f t="shared" si="17"/>
        <v>1863.9048999999998</v>
      </c>
      <c r="GV9" s="59">
        <f t="shared" si="17"/>
        <v>2020.7142999999999</v>
      </c>
      <c r="GW9" s="59">
        <f t="shared" si="17"/>
        <v>3291.8611999999998</v>
      </c>
      <c r="GX9" s="59">
        <f t="shared" si="17"/>
        <v>2210.1653999999999</v>
      </c>
      <c r="GY9" s="59">
        <f t="shared" si="17"/>
        <v>2048.2667999999999</v>
      </c>
      <c r="GZ9" s="59">
        <f t="shared" si="17"/>
        <v>2158.5735</v>
      </c>
      <c r="HA9" s="59">
        <f t="shared" si="17"/>
        <v>3032.7769000000003</v>
      </c>
      <c r="HB9" s="59">
        <f t="shared" si="17"/>
        <v>2360.3618899999997</v>
      </c>
      <c r="HC9" s="59">
        <f t="shared" si="17"/>
        <v>2740.7597000000001</v>
      </c>
      <c r="HD9" s="59">
        <f t="shared" si="17"/>
        <v>2562.6623</v>
      </c>
      <c r="HE9" s="59">
        <f t="shared" si="17"/>
        <v>2438.4998000000001</v>
      </c>
      <c r="HF9" s="59">
        <f t="shared" si="17"/>
        <v>2339.3706999999999</v>
      </c>
      <c r="HG9" s="59">
        <f t="shared" si="17"/>
        <v>2203.9459999999999</v>
      </c>
      <c r="HH9" s="59">
        <f t="shared" si="17"/>
        <v>2191.2780999999995</v>
      </c>
      <c r="HI9" s="59">
        <f t="shared" si="17"/>
        <v>2592.6614</v>
      </c>
      <c r="HJ9" s="59">
        <f t="shared" ref="HJ9:HP9" si="18">+HJ10+HJ16+HJ18</f>
        <v>2366.7834000000003</v>
      </c>
      <c r="HK9" s="59">
        <f t="shared" si="18"/>
        <v>2356.2394999999997</v>
      </c>
      <c r="HL9" s="59">
        <f t="shared" si="18"/>
        <v>2731.0554000000002</v>
      </c>
      <c r="HM9" s="59">
        <f t="shared" si="18"/>
        <v>2642.0056000000004</v>
      </c>
      <c r="HN9" s="59">
        <f t="shared" si="18"/>
        <v>2620.8738000000003</v>
      </c>
      <c r="HO9" s="59">
        <f t="shared" si="18"/>
        <v>2626.4677000000001</v>
      </c>
      <c r="HP9" s="59">
        <f t="shared" si="18"/>
        <v>2491.0252</v>
      </c>
      <c r="HQ9" s="59">
        <f t="shared" ref="HQ9:HV9" si="19">+HQ10+HQ16+HQ18</f>
        <v>2597.4171999999999</v>
      </c>
      <c r="HR9" s="59">
        <f t="shared" si="19"/>
        <v>2345.7645999999995</v>
      </c>
      <c r="HS9" s="59">
        <f t="shared" si="19"/>
        <v>2620.5006000000003</v>
      </c>
      <c r="HT9" s="59">
        <f t="shared" si="19"/>
        <v>2477.0727999999999</v>
      </c>
      <c r="HU9" s="59">
        <f t="shared" si="19"/>
        <v>2869.3308999999999</v>
      </c>
      <c r="HV9" s="59">
        <f t="shared" si="19"/>
        <v>2705.5169999999998</v>
      </c>
      <c r="HW9" s="59">
        <f t="shared" ref="HW9:IB9" si="20">+HW10+HW16+HW18</f>
        <v>2551.9153999999999</v>
      </c>
      <c r="HX9" s="59">
        <f t="shared" si="20"/>
        <v>2635.0554999999999</v>
      </c>
      <c r="HY9" s="59">
        <f t="shared" si="20"/>
        <v>3504.2342000000003</v>
      </c>
      <c r="HZ9" s="59">
        <f t="shared" si="20"/>
        <v>2770.9604999999997</v>
      </c>
      <c r="IA9" s="59">
        <f t="shared" si="20"/>
        <v>3155.3192000000004</v>
      </c>
      <c r="IB9" s="59">
        <f t="shared" si="20"/>
        <v>2873.6306000000004</v>
      </c>
      <c r="IC9" s="59">
        <f t="shared" ref="IC9:IH9" si="21">+IC10+IC16+IC18</f>
        <v>3003.5459999999998</v>
      </c>
      <c r="ID9" s="59">
        <f t="shared" si="21"/>
        <v>2871.91</v>
      </c>
      <c r="IE9" s="59">
        <f t="shared" si="21"/>
        <v>2703.8571999999999</v>
      </c>
      <c r="IF9" s="59">
        <f t="shared" si="21"/>
        <v>2717.1482999999998</v>
      </c>
      <c r="IG9" s="59">
        <f t="shared" si="21"/>
        <v>2713.6170000000002</v>
      </c>
      <c r="IH9" s="59">
        <f t="shared" si="21"/>
        <v>2782.0805</v>
      </c>
      <c r="II9" s="59">
        <f t="shared" ref="II9:IN9" si="22">+II10+II16+II18</f>
        <v>3079.3990000000003</v>
      </c>
      <c r="IJ9" s="59">
        <f t="shared" si="22"/>
        <v>2671.7693000000004</v>
      </c>
      <c r="IK9" s="59">
        <f t="shared" si="22"/>
        <v>3688.6660000000006</v>
      </c>
      <c r="IL9" s="59">
        <f t="shared" si="22"/>
        <v>3458.9177</v>
      </c>
      <c r="IM9" s="59">
        <f t="shared" si="22"/>
        <v>3453.8550999999998</v>
      </c>
      <c r="IN9" s="59">
        <f t="shared" si="22"/>
        <v>3088.3415999999997</v>
      </c>
      <c r="IO9" s="59">
        <f t="shared" ref="IO9:IS9" si="23">+IO10+IO16+IO18</f>
        <v>3045.8536999999997</v>
      </c>
      <c r="IP9" s="59">
        <f t="shared" si="23"/>
        <v>3155.1463000000003</v>
      </c>
      <c r="IQ9" s="59">
        <f t="shared" si="23"/>
        <v>3127.4915000000001</v>
      </c>
      <c r="IR9" s="59">
        <f t="shared" si="23"/>
        <v>3138.8335999999999</v>
      </c>
      <c r="IS9" s="59">
        <f t="shared" si="23"/>
        <v>3315.7283000000007</v>
      </c>
      <c r="IT9" s="59">
        <f t="shared" ref="IT9:IV9" si="24">+IT10+IT16+IT18</f>
        <v>3265.3995999999993</v>
      </c>
      <c r="IU9" s="59">
        <f t="shared" si="24"/>
        <v>2957.7106000000003</v>
      </c>
      <c r="IV9" s="59">
        <f t="shared" si="24"/>
        <v>3094.9826999999996</v>
      </c>
      <c r="IW9" s="59">
        <f t="shared" ref="IW9:IX9" si="25">+IW10+IW16+IW18</f>
        <v>4041.1711000000005</v>
      </c>
      <c r="IX9" s="59">
        <f t="shared" si="25"/>
        <v>2812.2622999999999</v>
      </c>
      <c r="IY9" s="59">
        <f t="shared" ref="IY9:IZ9" si="26">+IY10+IY16+IY18</f>
        <v>3581.7874000000002</v>
      </c>
      <c r="IZ9" s="59">
        <f t="shared" si="26"/>
        <v>3494.0699000000004</v>
      </c>
      <c r="JA9" s="59">
        <f t="shared" ref="JA9" si="27">+JA10+JA16+JA18</f>
        <v>3388.2753999999995</v>
      </c>
      <c r="JB9" s="59">
        <f>+JB10+JB16+JB18</f>
        <v>3261.4081999999999</v>
      </c>
      <c r="JC9" s="59">
        <f>+JC10+JC16+JC18</f>
        <v>2845.3400999999999</v>
      </c>
      <c r="JD9" s="59">
        <f>+JD10+JD16+JD18</f>
        <v>2843.3076000000005</v>
      </c>
    </row>
    <row r="10" spans="1:264" x14ac:dyDescent="0.25">
      <c r="A10" s="58" t="s">
        <v>85</v>
      </c>
      <c r="B10" s="59">
        <f>+SUM(B11:B15)</f>
        <v>453.08870000000002</v>
      </c>
      <c r="C10" s="59">
        <f t="shared" ref="C10:BN10" si="28">+SUM(C11:C15)</f>
        <v>440.17089999999996</v>
      </c>
      <c r="D10" s="59">
        <f t="shared" si="28"/>
        <v>508.66919999999999</v>
      </c>
      <c r="E10" s="59">
        <f t="shared" si="28"/>
        <v>277.69309999999996</v>
      </c>
      <c r="F10" s="59">
        <f t="shared" si="28"/>
        <v>442.24749999999995</v>
      </c>
      <c r="G10" s="59">
        <f t="shared" si="28"/>
        <v>470.99100000000004</v>
      </c>
      <c r="H10" s="59">
        <f t="shared" si="28"/>
        <v>513.85500000000002</v>
      </c>
      <c r="I10" s="59">
        <f t="shared" si="28"/>
        <v>447.5933</v>
      </c>
      <c r="J10" s="59">
        <f t="shared" si="28"/>
        <v>501.35</v>
      </c>
      <c r="K10" s="59">
        <f t="shared" si="28"/>
        <v>513.5806</v>
      </c>
      <c r="L10" s="59">
        <f t="shared" si="28"/>
        <v>506.81020000000007</v>
      </c>
      <c r="M10" s="59">
        <f t="shared" si="28"/>
        <v>533.57050000000004</v>
      </c>
      <c r="N10" s="59">
        <f t="shared" si="28"/>
        <v>535.10320000000002</v>
      </c>
      <c r="O10" s="59">
        <f t="shared" si="28"/>
        <v>526.55870000000004</v>
      </c>
      <c r="P10" s="59">
        <f t="shared" si="28"/>
        <v>571.57169999999996</v>
      </c>
      <c r="Q10" s="59">
        <f t="shared" si="28"/>
        <v>610.80290000000002</v>
      </c>
      <c r="R10" s="59">
        <f t="shared" si="28"/>
        <v>520.77639999999997</v>
      </c>
      <c r="S10" s="59">
        <f t="shared" si="28"/>
        <v>572.36749999999995</v>
      </c>
      <c r="T10" s="59">
        <f t="shared" si="28"/>
        <v>574.76570000000004</v>
      </c>
      <c r="U10" s="59">
        <f t="shared" si="28"/>
        <v>530.48940000000005</v>
      </c>
      <c r="V10" s="59">
        <f t="shared" si="28"/>
        <v>512.3152</v>
      </c>
      <c r="W10" s="59">
        <f t="shared" si="28"/>
        <v>541.87059999999997</v>
      </c>
      <c r="X10" s="59">
        <f t="shared" si="28"/>
        <v>524.76179999999999</v>
      </c>
      <c r="Y10" s="59">
        <f t="shared" si="28"/>
        <v>589.73159999999996</v>
      </c>
      <c r="Z10" s="59">
        <f t="shared" si="28"/>
        <v>581.16570000000002</v>
      </c>
      <c r="AA10" s="59">
        <f t="shared" si="28"/>
        <v>573.14110000000005</v>
      </c>
      <c r="AB10" s="59">
        <f t="shared" si="28"/>
        <v>607.91709999999989</v>
      </c>
      <c r="AC10" s="59">
        <f t="shared" si="28"/>
        <v>600.97280000000001</v>
      </c>
      <c r="AD10" s="59">
        <f t="shared" si="28"/>
        <v>582.19609999999989</v>
      </c>
      <c r="AE10" s="59">
        <f t="shared" si="28"/>
        <v>614.16459999999995</v>
      </c>
      <c r="AF10" s="59">
        <f t="shared" si="28"/>
        <v>555.99299999999994</v>
      </c>
      <c r="AG10" s="59">
        <f t="shared" si="28"/>
        <v>545.95350000000008</v>
      </c>
      <c r="AH10" s="59">
        <f t="shared" si="28"/>
        <v>584.84370000000001</v>
      </c>
      <c r="AI10" s="59">
        <f t="shared" si="28"/>
        <v>565.6703</v>
      </c>
      <c r="AJ10" s="59">
        <f t="shared" si="28"/>
        <v>511.99430000000001</v>
      </c>
      <c r="AK10" s="59">
        <f t="shared" si="28"/>
        <v>581.98760000000004</v>
      </c>
      <c r="AL10" s="59">
        <f t="shared" si="28"/>
        <v>597.16920000000005</v>
      </c>
      <c r="AM10" s="59">
        <f t="shared" si="28"/>
        <v>586.45940000000007</v>
      </c>
      <c r="AN10" s="59">
        <f t="shared" si="28"/>
        <v>515.05370000000016</v>
      </c>
      <c r="AO10" s="59">
        <f t="shared" si="28"/>
        <v>637.74469999999997</v>
      </c>
      <c r="AP10" s="59">
        <f t="shared" si="28"/>
        <v>539.57439999999997</v>
      </c>
      <c r="AQ10" s="59">
        <f t="shared" si="28"/>
        <v>612.59930000000008</v>
      </c>
      <c r="AR10" s="59">
        <f t="shared" si="28"/>
        <v>593.39940000000001</v>
      </c>
      <c r="AS10" s="59">
        <f t="shared" si="28"/>
        <v>583.66890000000001</v>
      </c>
      <c r="AT10" s="59">
        <f t="shared" si="28"/>
        <v>455.33640000000003</v>
      </c>
      <c r="AU10" s="59">
        <f t="shared" si="28"/>
        <v>807.31880000000001</v>
      </c>
      <c r="AV10" s="59">
        <f t="shared" si="28"/>
        <v>620.71390000000008</v>
      </c>
      <c r="AW10" s="59">
        <f t="shared" si="28"/>
        <v>593.68510000000003</v>
      </c>
      <c r="AX10" s="59">
        <f t="shared" si="28"/>
        <v>559.10630000000003</v>
      </c>
      <c r="AY10" s="59">
        <f t="shared" si="28"/>
        <v>642.0711</v>
      </c>
      <c r="AZ10" s="59">
        <f t="shared" si="28"/>
        <v>624.75389999999993</v>
      </c>
      <c r="BA10" s="59">
        <f t="shared" si="28"/>
        <v>592.38519999999994</v>
      </c>
      <c r="BB10" s="59">
        <f t="shared" si="28"/>
        <v>540.17340000000002</v>
      </c>
      <c r="BC10" s="59">
        <f t="shared" si="28"/>
        <v>565.26210000000003</v>
      </c>
      <c r="BD10" s="59">
        <f t="shared" si="28"/>
        <v>628.59490000000005</v>
      </c>
      <c r="BE10" s="59">
        <f t="shared" si="28"/>
        <v>579.75149999999996</v>
      </c>
      <c r="BF10" s="59">
        <f t="shared" si="28"/>
        <v>499.52930000000003</v>
      </c>
      <c r="BG10" s="59">
        <f t="shared" si="28"/>
        <v>639.41570000000013</v>
      </c>
      <c r="BH10" s="59">
        <f t="shared" si="28"/>
        <v>629.58950000000004</v>
      </c>
      <c r="BI10" s="59">
        <f t="shared" si="28"/>
        <v>558.78830000000005</v>
      </c>
      <c r="BJ10" s="59">
        <f t="shared" si="28"/>
        <v>714.23919999999998</v>
      </c>
      <c r="BK10" s="59">
        <f t="shared" si="28"/>
        <v>644.12110000000007</v>
      </c>
      <c r="BL10" s="59">
        <f t="shared" si="28"/>
        <v>647.91970000000003</v>
      </c>
      <c r="BM10" s="59">
        <f t="shared" si="28"/>
        <v>1090.0302000000001</v>
      </c>
      <c r="BN10" s="59">
        <f t="shared" si="28"/>
        <v>632.12859999999989</v>
      </c>
      <c r="BO10" s="59">
        <f t="shared" ref="BO10:DZ10" si="29">+SUM(BO11:BO15)</f>
        <v>644.06500000000005</v>
      </c>
      <c r="BP10" s="59">
        <f t="shared" si="29"/>
        <v>651.09160000000008</v>
      </c>
      <c r="BQ10" s="59">
        <f t="shared" si="29"/>
        <v>667.83290000000011</v>
      </c>
      <c r="BR10" s="59">
        <f t="shared" si="29"/>
        <v>594.90420000000006</v>
      </c>
      <c r="BS10" s="59">
        <f t="shared" si="29"/>
        <v>667.86890000000005</v>
      </c>
      <c r="BT10" s="59">
        <f t="shared" si="29"/>
        <v>617.33050000000003</v>
      </c>
      <c r="BU10" s="59">
        <f t="shared" si="29"/>
        <v>644.89200000000005</v>
      </c>
      <c r="BV10" s="59">
        <f t="shared" si="29"/>
        <v>680.55820000000006</v>
      </c>
      <c r="BW10" s="59">
        <f t="shared" si="29"/>
        <v>731.90030000000002</v>
      </c>
      <c r="BX10" s="59">
        <f t="shared" si="29"/>
        <v>757.19240000000013</v>
      </c>
      <c r="BY10" s="59">
        <f t="shared" si="29"/>
        <v>714.3107</v>
      </c>
      <c r="BZ10" s="59">
        <f t="shared" si="29"/>
        <v>656.10349999999994</v>
      </c>
      <c r="CA10" s="59">
        <f t="shared" si="29"/>
        <v>713.36739999999998</v>
      </c>
      <c r="CB10" s="59">
        <f t="shared" si="29"/>
        <v>865.73839999999996</v>
      </c>
      <c r="CC10" s="59">
        <f t="shared" si="29"/>
        <v>714.22699999999986</v>
      </c>
      <c r="CD10" s="59">
        <f t="shared" si="29"/>
        <v>736.28929999999991</v>
      </c>
      <c r="CE10" s="59">
        <f t="shared" si="29"/>
        <v>746.16689999999994</v>
      </c>
      <c r="CF10" s="59">
        <f t="shared" si="29"/>
        <v>710.56380000000001</v>
      </c>
      <c r="CG10" s="59">
        <f t="shared" si="29"/>
        <v>918.50890000000004</v>
      </c>
      <c r="CH10" s="59">
        <f t="shared" si="29"/>
        <v>810.26379999999995</v>
      </c>
      <c r="CI10" s="59">
        <f t="shared" si="29"/>
        <v>825.83850000000007</v>
      </c>
      <c r="CJ10" s="59">
        <f t="shared" si="29"/>
        <v>847.31269999999995</v>
      </c>
      <c r="CK10" s="59">
        <f t="shared" si="29"/>
        <v>1014.8148</v>
      </c>
      <c r="CL10" s="59">
        <f t="shared" si="29"/>
        <v>895.69040000000007</v>
      </c>
      <c r="CM10" s="59">
        <f t="shared" si="29"/>
        <v>867.0145</v>
      </c>
      <c r="CN10" s="59">
        <f t="shared" si="29"/>
        <v>940.37380000000007</v>
      </c>
      <c r="CO10" s="59">
        <f t="shared" si="29"/>
        <v>845.33169999999996</v>
      </c>
      <c r="CP10" s="59">
        <f t="shared" si="29"/>
        <v>829.91099999999994</v>
      </c>
      <c r="CQ10" s="59">
        <f t="shared" si="29"/>
        <v>862.09810000000004</v>
      </c>
      <c r="CR10" s="59">
        <f t="shared" si="29"/>
        <v>858.80830000000003</v>
      </c>
      <c r="CS10" s="59">
        <f t="shared" si="29"/>
        <v>1162.5592999999999</v>
      </c>
      <c r="CT10" s="59">
        <f t="shared" si="29"/>
        <v>1055.4124999999999</v>
      </c>
      <c r="CU10" s="59">
        <f t="shared" si="29"/>
        <v>1003.7236</v>
      </c>
      <c r="CV10" s="59">
        <f t="shared" si="29"/>
        <v>1200.0577000000001</v>
      </c>
      <c r="CW10" s="59">
        <f t="shared" si="29"/>
        <v>356.98200000000003</v>
      </c>
      <c r="CX10" s="59">
        <f t="shared" si="29"/>
        <v>858.99850000000004</v>
      </c>
      <c r="CY10" s="59">
        <f t="shared" si="29"/>
        <v>894.86699999999996</v>
      </c>
      <c r="CZ10" s="59">
        <f t="shared" si="29"/>
        <v>900.54239999999993</v>
      </c>
      <c r="DA10" s="59">
        <f t="shared" si="29"/>
        <v>807.34160000000008</v>
      </c>
      <c r="DB10" s="59">
        <f t="shared" si="29"/>
        <v>809.38799999999992</v>
      </c>
      <c r="DC10" s="59">
        <f t="shared" si="29"/>
        <v>838.54650000000004</v>
      </c>
      <c r="DD10" s="59">
        <f t="shared" si="29"/>
        <v>797.81259999999986</v>
      </c>
      <c r="DE10" s="59">
        <f t="shared" si="29"/>
        <v>918.52880000000005</v>
      </c>
      <c r="DF10" s="59">
        <f t="shared" si="29"/>
        <v>924.45889999999997</v>
      </c>
      <c r="DG10" s="59">
        <f t="shared" si="29"/>
        <v>699.61099999999999</v>
      </c>
      <c r="DH10" s="59">
        <f t="shared" si="29"/>
        <v>799.57939999999996</v>
      </c>
      <c r="DI10" s="59">
        <f t="shared" si="29"/>
        <v>721.41459999999995</v>
      </c>
      <c r="DJ10" s="59">
        <f t="shared" si="29"/>
        <v>836.60440000000006</v>
      </c>
      <c r="DK10" s="59">
        <f t="shared" si="29"/>
        <v>948.87469999999996</v>
      </c>
      <c r="DL10" s="59">
        <f t="shared" si="29"/>
        <v>992.19389999999999</v>
      </c>
      <c r="DM10" s="59">
        <f t="shared" si="29"/>
        <v>858.48770000000013</v>
      </c>
      <c r="DN10" s="59">
        <f t="shared" si="29"/>
        <v>864.24529999999993</v>
      </c>
      <c r="DO10" s="59">
        <f t="shared" si="29"/>
        <v>961.82510000000002</v>
      </c>
      <c r="DP10" s="59">
        <f t="shared" si="29"/>
        <v>906.32130000000006</v>
      </c>
      <c r="DQ10" s="59">
        <f t="shared" si="29"/>
        <v>891.02649999999994</v>
      </c>
      <c r="DR10" s="59">
        <f t="shared" si="29"/>
        <v>960.44110000000001</v>
      </c>
      <c r="DS10" s="59">
        <f t="shared" si="29"/>
        <v>905.98720000000003</v>
      </c>
      <c r="DT10" s="59">
        <f t="shared" si="29"/>
        <v>1002.3145</v>
      </c>
      <c r="DU10" s="59">
        <f t="shared" si="29"/>
        <v>630.60610000000008</v>
      </c>
      <c r="DV10" s="59">
        <f t="shared" si="29"/>
        <v>643.24479999999994</v>
      </c>
      <c r="DW10" s="59">
        <f t="shared" si="29"/>
        <v>731.79509999999993</v>
      </c>
      <c r="DX10" s="59">
        <f t="shared" si="29"/>
        <v>855.97540000000004</v>
      </c>
      <c r="DY10" s="59">
        <f t="shared" si="29"/>
        <v>759.125</v>
      </c>
      <c r="DZ10" s="59">
        <f t="shared" si="29"/>
        <v>789.58410000000003</v>
      </c>
      <c r="EA10" s="59">
        <f t="shared" ref="EA10:GL10" si="30">+SUM(EA11:EA15)</f>
        <v>868.45410000000015</v>
      </c>
      <c r="EB10" s="59">
        <f t="shared" si="30"/>
        <v>840.63069999999993</v>
      </c>
      <c r="EC10" s="59">
        <f t="shared" si="30"/>
        <v>995.7645</v>
      </c>
      <c r="ED10" s="59">
        <f t="shared" si="30"/>
        <v>939.60160000000008</v>
      </c>
      <c r="EE10" s="59">
        <f t="shared" si="30"/>
        <v>935.84159999999997</v>
      </c>
      <c r="EF10" s="59">
        <f t="shared" si="30"/>
        <v>2214.3105</v>
      </c>
      <c r="EG10" s="59">
        <f t="shared" si="30"/>
        <v>898.77280000000007</v>
      </c>
      <c r="EH10" s="59">
        <f t="shared" si="30"/>
        <v>888.01600000000008</v>
      </c>
      <c r="EI10" s="59">
        <f t="shared" si="30"/>
        <v>1009.1830000000001</v>
      </c>
      <c r="EJ10" s="59">
        <f t="shared" si="30"/>
        <v>1147.9998000000001</v>
      </c>
      <c r="EK10" s="59">
        <f t="shared" si="30"/>
        <v>889.21670000000006</v>
      </c>
      <c r="EL10" s="59">
        <f t="shared" si="30"/>
        <v>956.63409999999999</v>
      </c>
      <c r="EM10" s="59">
        <f t="shared" si="30"/>
        <v>1010.4543</v>
      </c>
      <c r="EN10" s="59">
        <f t="shared" si="30"/>
        <v>1012.2533</v>
      </c>
      <c r="EO10" s="59">
        <f t="shared" si="30"/>
        <v>1242.4820999999999</v>
      </c>
      <c r="EP10" s="59">
        <f t="shared" si="30"/>
        <v>977.96430000000009</v>
      </c>
      <c r="EQ10" s="59">
        <f t="shared" si="30"/>
        <v>966.98770000000002</v>
      </c>
      <c r="ER10" s="59">
        <f t="shared" si="30"/>
        <v>1053.5636</v>
      </c>
      <c r="ES10" s="59">
        <f t="shared" si="30"/>
        <v>828.68430000000001</v>
      </c>
      <c r="ET10" s="59">
        <f t="shared" si="30"/>
        <v>998.40800000000002</v>
      </c>
      <c r="EU10" s="59">
        <f t="shared" si="30"/>
        <v>1110.2820999999999</v>
      </c>
      <c r="EV10" s="59">
        <f t="shared" si="30"/>
        <v>1084.7024999999999</v>
      </c>
      <c r="EW10" s="59">
        <f t="shared" si="30"/>
        <v>1139.1554999999998</v>
      </c>
      <c r="EX10" s="59">
        <f t="shared" si="30"/>
        <v>1070.2458999999999</v>
      </c>
      <c r="EY10" s="59">
        <f t="shared" si="30"/>
        <v>1130.8398</v>
      </c>
      <c r="EZ10" s="59">
        <f t="shared" si="30"/>
        <v>981.6160000000001</v>
      </c>
      <c r="FA10" s="59">
        <f t="shared" si="30"/>
        <v>1335.3389999999999</v>
      </c>
      <c r="FB10" s="59">
        <f t="shared" si="30"/>
        <v>1014.3706</v>
      </c>
      <c r="FC10" s="59">
        <f t="shared" si="30"/>
        <v>991.53769999999997</v>
      </c>
      <c r="FD10" s="59">
        <f t="shared" si="30"/>
        <v>1442.3678</v>
      </c>
      <c r="FE10" s="59">
        <f t="shared" si="30"/>
        <v>795.04759999999987</v>
      </c>
      <c r="FF10" s="59">
        <f t="shared" si="30"/>
        <v>1087.51</v>
      </c>
      <c r="FG10" s="59">
        <f t="shared" si="30"/>
        <v>1298.1237000000001</v>
      </c>
      <c r="FH10" s="59">
        <f t="shared" si="30"/>
        <v>1082.0148999999999</v>
      </c>
      <c r="FI10" s="59">
        <f t="shared" si="30"/>
        <v>1114.7418</v>
      </c>
      <c r="FJ10" s="59">
        <f t="shared" si="30"/>
        <v>1089.4537999999998</v>
      </c>
      <c r="FK10" s="59">
        <f t="shared" si="30"/>
        <v>1088.3471999999999</v>
      </c>
      <c r="FL10" s="59">
        <f t="shared" si="30"/>
        <v>1329.8716999999999</v>
      </c>
      <c r="FM10" s="59">
        <f t="shared" si="30"/>
        <v>1131.7449999999999</v>
      </c>
      <c r="FN10" s="59">
        <f t="shared" si="30"/>
        <v>1289.8523</v>
      </c>
      <c r="FO10" s="59">
        <f t="shared" si="30"/>
        <v>1028.258</v>
      </c>
      <c r="FP10" s="59">
        <f t="shared" si="30"/>
        <v>1336.7827</v>
      </c>
      <c r="FQ10" s="59">
        <f t="shared" si="30"/>
        <v>1374.6748000000002</v>
      </c>
      <c r="FR10" s="59">
        <f t="shared" si="30"/>
        <v>1196.751</v>
      </c>
      <c r="FS10" s="59">
        <f t="shared" si="30"/>
        <v>1346.6334999999999</v>
      </c>
      <c r="FT10" s="59">
        <f t="shared" si="30"/>
        <v>1564.5642000000003</v>
      </c>
      <c r="FU10" s="59">
        <f t="shared" si="30"/>
        <v>1344.4632999999999</v>
      </c>
      <c r="FV10" s="59">
        <f t="shared" si="30"/>
        <v>1201.1463000000001</v>
      </c>
      <c r="FW10" s="59">
        <f t="shared" si="30"/>
        <v>1211.5725</v>
      </c>
      <c r="FX10" s="59">
        <f t="shared" si="30"/>
        <v>1419.7801999999999</v>
      </c>
      <c r="FY10" s="59">
        <f t="shared" si="30"/>
        <v>1211.9200999999998</v>
      </c>
      <c r="FZ10" s="59">
        <f t="shared" si="30"/>
        <v>1312.9135999999999</v>
      </c>
      <c r="GA10" s="59">
        <f t="shared" si="30"/>
        <v>1431.4255999999996</v>
      </c>
      <c r="GB10" s="59">
        <f t="shared" si="30"/>
        <v>1487.6868000000002</v>
      </c>
      <c r="GC10" s="59">
        <f t="shared" si="30"/>
        <v>1524.3453</v>
      </c>
      <c r="GD10" s="59">
        <f t="shared" si="30"/>
        <v>1737.6543000000001</v>
      </c>
      <c r="GE10" s="59">
        <f t="shared" si="30"/>
        <v>1761.7604999999999</v>
      </c>
      <c r="GF10" s="59">
        <f t="shared" si="30"/>
        <v>1685.9053000000001</v>
      </c>
      <c r="GG10" s="59">
        <f t="shared" si="30"/>
        <v>1592.6169000000002</v>
      </c>
      <c r="GH10" s="59">
        <f t="shared" si="30"/>
        <v>1407.6775</v>
      </c>
      <c r="GI10" s="59">
        <f t="shared" si="30"/>
        <v>1623.9173000000001</v>
      </c>
      <c r="GJ10" s="59">
        <f t="shared" si="30"/>
        <v>1556.3082999999999</v>
      </c>
      <c r="GK10" s="59">
        <f t="shared" si="30"/>
        <v>1622.8907000000002</v>
      </c>
      <c r="GL10" s="59">
        <f t="shared" si="30"/>
        <v>1502.3378000000002</v>
      </c>
      <c r="GM10" s="59">
        <f t="shared" ref="GM10:HI10" si="31">+SUM(GM11:GM15)</f>
        <v>1383.9232</v>
      </c>
      <c r="GN10" s="59">
        <f t="shared" si="31"/>
        <v>2323.4109000000003</v>
      </c>
      <c r="GO10" s="59">
        <f t="shared" si="31"/>
        <v>1410.6259</v>
      </c>
      <c r="GP10" s="59">
        <f t="shared" si="31"/>
        <v>1634.3073999999999</v>
      </c>
      <c r="GQ10" s="59">
        <f t="shared" si="31"/>
        <v>1466.0141999999998</v>
      </c>
      <c r="GR10" s="59">
        <f t="shared" si="31"/>
        <v>1358.5378000000001</v>
      </c>
      <c r="GS10" s="59">
        <f t="shared" si="31"/>
        <v>1367.8176000000001</v>
      </c>
      <c r="GT10" s="59">
        <f t="shared" si="31"/>
        <v>1602.7699</v>
      </c>
      <c r="GU10" s="59">
        <f t="shared" si="31"/>
        <v>1483.0595999999998</v>
      </c>
      <c r="GV10" s="59">
        <f t="shared" si="31"/>
        <v>1699.1736999999998</v>
      </c>
      <c r="GW10" s="59">
        <f t="shared" si="31"/>
        <v>2197.0607999999997</v>
      </c>
      <c r="GX10" s="59">
        <f t="shared" si="31"/>
        <v>1515.1370999999999</v>
      </c>
      <c r="GY10" s="59">
        <f t="shared" si="31"/>
        <v>1660.7262999999998</v>
      </c>
      <c r="GZ10" s="59">
        <f t="shared" si="31"/>
        <v>1721.8096</v>
      </c>
      <c r="HA10" s="59">
        <f t="shared" si="31"/>
        <v>2551.5139000000004</v>
      </c>
      <c r="HB10" s="59">
        <f t="shared" si="31"/>
        <v>1712.9954899999998</v>
      </c>
      <c r="HC10" s="59">
        <f t="shared" si="31"/>
        <v>1992.1949000000002</v>
      </c>
      <c r="HD10" s="59">
        <f t="shared" si="31"/>
        <v>1886.1585</v>
      </c>
      <c r="HE10" s="59">
        <f t="shared" si="31"/>
        <v>1845.6241</v>
      </c>
      <c r="HF10" s="59">
        <f t="shared" si="31"/>
        <v>1744.9893000000002</v>
      </c>
      <c r="HG10" s="59">
        <f t="shared" si="31"/>
        <v>1689.7458999999999</v>
      </c>
      <c r="HH10" s="59">
        <f t="shared" si="31"/>
        <v>1591.2066999999997</v>
      </c>
      <c r="HI10" s="59">
        <f t="shared" si="31"/>
        <v>1973.7656999999999</v>
      </c>
      <c r="HJ10" s="59">
        <f t="shared" ref="HJ10:HP10" si="32">+SUM(HJ11:HJ15)</f>
        <v>1732.9056</v>
      </c>
      <c r="HK10" s="59">
        <f t="shared" si="32"/>
        <v>1913.6925000000001</v>
      </c>
      <c r="HL10" s="59">
        <f t="shared" si="32"/>
        <v>1868.0545999999999</v>
      </c>
      <c r="HM10" s="59">
        <f t="shared" si="32"/>
        <v>2249.0632000000001</v>
      </c>
      <c r="HN10" s="59">
        <f t="shared" si="32"/>
        <v>2016.7248</v>
      </c>
      <c r="HO10" s="59">
        <f t="shared" si="32"/>
        <v>2039.7259999999999</v>
      </c>
      <c r="HP10" s="59">
        <f t="shared" si="32"/>
        <v>1915.3951000000002</v>
      </c>
      <c r="HQ10" s="59">
        <f t="shared" ref="HQ10:HV10" si="33">+SUM(HQ11:HQ15)</f>
        <v>2068.1588000000002</v>
      </c>
      <c r="HR10" s="59">
        <f t="shared" si="33"/>
        <v>1741.6610999999998</v>
      </c>
      <c r="HS10" s="59">
        <f t="shared" si="33"/>
        <v>1941.5776700000004</v>
      </c>
      <c r="HT10" s="59">
        <f t="shared" si="33"/>
        <v>1845.4865</v>
      </c>
      <c r="HU10" s="59">
        <f t="shared" si="33"/>
        <v>2264.0237999999999</v>
      </c>
      <c r="HV10" s="59">
        <f t="shared" si="33"/>
        <v>1923.9672999999998</v>
      </c>
      <c r="HW10" s="59">
        <f t="shared" ref="HW10:IB10" si="34">+SUM(HW11:HW15)</f>
        <v>1995.8028999999999</v>
      </c>
      <c r="HX10" s="59">
        <f t="shared" si="34"/>
        <v>1968.6346999999998</v>
      </c>
      <c r="HY10" s="59">
        <f t="shared" si="34"/>
        <v>2747.8198000000002</v>
      </c>
      <c r="HZ10" s="59">
        <f t="shared" si="34"/>
        <v>2012.48297</v>
      </c>
      <c r="IA10" s="59">
        <f t="shared" si="34"/>
        <v>2498.3455000000004</v>
      </c>
      <c r="IB10" s="59">
        <f t="shared" si="34"/>
        <v>2202.9175000000005</v>
      </c>
      <c r="IC10" s="59">
        <f t="shared" ref="IC10:IH10" si="35">+SUM(IC11:IC15)</f>
        <v>2242.1502999999998</v>
      </c>
      <c r="ID10" s="59">
        <f t="shared" si="35"/>
        <v>2121.6288</v>
      </c>
      <c r="IE10" s="59">
        <f t="shared" si="35"/>
        <v>2040.7081999999998</v>
      </c>
      <c r="IF10" s="59">
        <f t="shared" si="35"/>
        <v>2015.4838999999997</v>
      </c>
      <c r="IG10" s="59">
        <f t="shared" si="35"/>
        <v>2062.0884000000001</v>
      </c>
      <c r="IH10" s="59">
        <f t="shared" si="35"/>
        <v>1872.8507999999999</v>
      </c>
      <c r="II10" s="59">
        <f t="shared" ref="II10:IN10" si="36">+SUM(II11:II15)</f>
        <v>2263.7841000000003</v>
      </c>
      <c r="IJ10" s="59">
        <f t="shared" si="36"/>
        <v>2058.3676</v>
      </c>
      <c r="IK10" s="59">
        <f t="shared" si="36"/>
        <v>3108.0777000000003</v>
      </c>
      <c r="IL10" s="59">
        <f t="shared" si="36"/>
        <v>2776.5052999999998</v>
      </c>
      <c r="IM10" s="59">
        <f t="shared" si="36"/>
        <v>2560.5047999999997</v>
      </c>
      <c r="IN10" s="59">
        <f t="shared" si="36"/>
        <v>2180.8658999999998</v>
      </c>
      <c r="IO10" s="59">
        <f t="shared" ref="IO10:IS10" si="37">+SUM(IO11:IO15)</f>
        <v>2253.7401999999997</v>
      </c>
      <c r="IP10" s="59">
        <f t="shared" si="37"/>
        <v>2434.5944</v>
      </c>
      <c r="IQ10" s="59">
        <f t="shared" si="37"/>
        <v>2387.8054000000002</v>
      </c>
      <c r="IR10" s="59">
        <f t="shared" si="37"/>
        <v>2443.0063</v>
      </c>
      <c r="IS10" s="59">
        <f t="shared" si="37"/>
        <v>2506.0150000000003</v>
      </c>
      <c r="IT10" s="59">
        <f t="shared" ref="IT10:IV10" si="38">+SUM(IT11:IT15)</f>
        <v>2438.1570999999994</v>
      </c>
      <c r="IU10" s="59">
        <f t="shared" si="38"/>
        <v>2331.7197000000001</v>
      </c>
      <c r="IV10" s="59">
        <f t="shared" si="38"/>
        <v>2692.8732</v>
      </c>
      <c r="IW10" s="59">
        <f t="shared" ref="IW10:IX10" si="39">+SUM(IW11:IW15)</f>
        <v>3040.9053000000004</v>
      </c>
      <c r="IX10" s="59">
        <f t="shared" si="39"/>
        <v>2271.4151999999999</v>
      </c>
      <c r="IY10" s="59">
        <f t="shared" ref="IY10:IZ10" si="40">+SUM(IY11:IY15)</f>
        <v>2580.0884000000001</v>
      </c>
      <c r="IZ10" s="59">
        <f t="shared" si="40"/>
        <v>2592.1912000000002</v>
      </c>
      <c r="JA10" s="59">
        <f t="shared" ref="JA10" si="41">+SUM(JA11:JA15)</f>
        <v>2677.0830999999998</v>
      </c>
      <c r="JB10" s="59">
        <f>+SUM(JB11:JB15)</f>
        <v>2355.2204000000002</v>
      </c>
      <c r="JC10" s="59">
        <f>+SUM(JC11:JC15)</f>
        <v>2211.3263000000002</v>
      </c>
      <c r="JD10" s="59">
        <f>+SUM(JD11:JD15)</f>
        <v>2130.7551000000003</v>
      </c>
    </row>
    <row r="11" spans="1:264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</row>
    <row r="12" spans="1:264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</row>
    <row r="13" spans="1:264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</row>
    <row r="14" spans="1:264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</row>
    <row r="15" spans="1:264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</row>
    <row r="16" spans="1:264" x14ac:dyDescent="0.25">
      <c r="A16" s="58" t="s">
        <v>90</v>
      </c>
      <c r="B16" s="59">
        <f>+B17</f>
        <v>109.6909</v>
      </c>
      <c r="C16" s="59">
        <f t="shared" ref="C16:BN16" si="42">+C17</f>
        <v>109.5843</v>
      </c>
      <c r="D16" s="59">
        <f t="shared" si="42"/>
        <v>118.7092</v>
      </c>
      <c r="E16" s="59">
        <f t="shared" si="42"/>
        <v>141.7604</v>
      </c>
      <c r="F16" s="59">
        <f t="shared" si="42"/>
        <v>128.16380000000001</v>
      </c>
      <c r="G16" s="59">
        <f t="shared" si="42"/>
        <v>110.17439999999999</v>
      </c>
      <c r="H16" s="59">
        <f t="shared" si="42"/>
        <v>117.39189999999999</v>
      </c>
      <c r="I16" s="59">
        <f t="shared" si="42"/>
        <v>159.80850000000001</v>
      </c>
      <c r="J16" s="59">
        <f t="shared" si="42"/>
        <v>121.5419</v>
      </c>
      <c r="K16" s="59">
        <f t="shared" si="42"/>
        <v>120.3476</v>
      </c>
      <c r="L16" s="59">
        <f t="shared" si="42"/>
        <v>87.253299999999996</v>
      </c>
      <c r="M16" s="59">
        <f t="shared" si="42"/>
        <v>148.90679999999998</v>
      </c>
      <c r="N16" s="59">
        <f t="shared" si="42"/>
        <v>134.69210000000001</v>
      </c>
      <c r="O16" s="59">
        <f t="shared" si="42"/>
        <v>178.619</v>
      </c>
      <c r="P16" s="59">
        <f t="shared" si="42"/>
        <v>72.266999999999996</v>
      </c>
      <c r="Q16" s="59">
        <f t="shared" si="42"/>
        <v>108.56710000000001</v>
      </c>
      <c r="R16" s="59">
        <f t="shared" si="42"/>
        <v>95.910499999999999</v>
      </c>
      <c r="S16" s="59">
        <f t="shared" si="42"/>
        <v>101.66630000000001</v>
      </c>
      <c r="T16" s="59">
        <f t="shared" si="42"/>
        <v>112.06189999999999</v>
      </c>
      <c r="U16" s="59">
        <f t="shared" si="42"/>
        <v>129.7937</v>
      </c>
      <c r="V16" s="59">
        <f t="shared" si="42"/>
        <v>107.87339999999999</v>
      </c>
      <c r="W16" s="59">
        <f t="shared" si="42"/>
        <v>147.35679999999999</v>
      </c>
      <c r="X16" s="59">
        <f t="shared" si="42"/>
        <v>126.77080000000001</v>
      </c>
      <c r="Y16" s="59">
        <f t="shared" si="42"/>
        <v>144.81960000000001</v>
      </c>
      <c r="Z16" s="59">
        <f t="shared" si="42"/>
        <v>127.97210000000001</v>
      </c>
      <c r="AA16" s="59">
        <f t="shared" si="42"/>
        <v>157.45479999999998</v>
      </c>
      <c r="AB16" s="59">
        <f t="shared" si="42"/>
        <v>166.46799999999999</v>
      </c>
      <c r="AC16" s="59">
        <f t="shared" si="42"/>
        <v>121.249</v>
      </c>
      <c r="AD16" s="59">
        <f t="shared" si="42"/>
        <v>130.0598</v>
      </c>
      <c r="AE16" s="59">
        <f t="shared" si="42"/>
        <v>115.6842</v>
      </c>
      <c r="AF16" s="59">
        <f t="shared" si="42"/>
        <v>164.3646</v>
      </c>
      <c r="AG16" s="59">
        <f t="shared" si="42"/>
        <v>135.63660000000002</v>
      </c>
      <c r="AH16" s="59">
        <f t="shared" si="42"/>
        <v>90.768199999999993</v>
      </c>
      <c r="AI16" s="59">
        <f t="shared" si="42"/>
        <v>134.45060000000001</v>
      </c>
      <c r="AJ16" s="59">
        <f t="shared" si="42"/>
        <v>103.3492</v>
      </c>
      <c r="AK16" s="59">
        <f t="shared" si="42"/>
        <v>100.342</v>
      </c>
      <c r="AL16" s="59">
        <f t="shared" si="42"/>
        <v>136.71120000000002</v>
      </c>
      <c r="AM16" s="59">
        <f t="shared" si="42"/>
        <v>132.59909999999999</v>
      </c>
      <c r="AN16" s="59">
        <f t="shared" si="42"/>
        <v>84.543800000000005</v>
      </c>
      <c r="AO16" s="59">
        <f t="shared" si="42"/>
        <v>101.0317</v>
      </c>
      <c r="AP16" s="59">
        <f t="shared" si="42"/>
        <v>91.6233</v>
      </c>
      <c r="AQ16" s="59">
        <f t="shared" si="42"/>
        <v>57.7699</v>
      </c>
      <c r="AR16" s="59">
        <f t="shared" si="42"/>
        <v>60.609199999999994</v>
      </c>
      <c r="AS16" s="59">
        <f t="shared" si="42"/>
        <v>121.57889999999999</v>
      </c>
      <c r="AT16" s="59">
        <f t="shared" si="42"/>
        <v>35.404000000000003</v>
      </c>
      <c r="AU16" s="59">
        <f t="shared" si="42"/>
        <v>221.8125</v>
      </c>
      <c r="AV16" s="59">
        <f t="shared" si="42"/>
        <v>122.19669999999999</v>
      </c>
      <c r="AW16" s="59">
        <f t="shared" si="42"/>
        <v>94.194500000000005</v>
      </c>
      <c r="AX16" s="59">
        <f t="shared" si="42"/>
        <v>129.43369999999999</v>
      </c>
      <c r="AY16" s="59">
        <f t="shared" si="42"/>
        <v>86.916800000000009</v>
      </c>
      <c r="AZ16" s="59">
        <f t="shared" si="42"/>
        <v>99.872799999999998</v>
      </c>
      <c r="BA16" s="59">
        <f t="shared" si="42"/>
        <v>63.6646</v>
      </c>
      <c r="BB16" s="59">
        <f t="shared" si="42"/>
        <v>68.851100000000002</v>
      </c>
      <c r="BC16" s="59">
        <f t="shared" si="42"/>
        <v>71.262500000000003</v>
      </c>
      <c r="BD16" s="59">
        <f t="shared" si="42"/>
        <v>125.8438</v>
      </c>
      <c r="BE16" s="59">
        <f t="shared" si="42"/>
        <v>76.978300000000004</v>
      </c>
      <c r="BF16" s="59">
        <f t="shared" si="42"/>
        <v>35.0809</v>
      </c>
      <c r="BG16" s="59">
        <f t="shared" si="42"/>
        <v>51.429199999999994</v>
      </c>
      <c r="BH16" s="59">
        <f t="shared" si="42"/>
        <v>66.278300000000002</v>
      </c>
      <c r="BI16" s="59">
        <f t="shared" si="42"/>
        <v>36.863800000000005</v>
      </c>
      <c r="BJ16" s="59">
        <f t="shared" si="42"/>
        <v>129.679</v>
      </c>
      <c r="BK16" s="59">
        <f t="shared" si="42"/>
        <v>154.62810000000002</v>
      </c>
      <c r="BL16" s="59">
        <f t="shared" si="42"/>
        <v>102.35039999999999</v>
      </c>
      <c r="BM16" s="59">
        <f t="shared" si="42"/>
        <v>48.704500000000003</v>
      </c>
      <c r="BN16" s="59">
        <f t="shared" si="42"/>
        <v>211.49629999999999</v>
      </c>
      <c r="BO16" s="59">
        <f t="shared" ref="BO16:DZ16" si="43">+BO17</f>
        <v>180.99209999999999</v>
      </c>
      <c r="BP16" s="59">
        <f t="shared" si="43"/>
        <v>188.99429999999998</v>
      </c>
      <c r="BQ16" s="59">
        <f t="shared" si="43"/>
        <v>121.3387</v>
      </c>
      <c r="BR16" s="59">
        <f t="shared" si="43"/>
        <v>72.471199999999996</v>
      </c>
      <c r="BS16" s="59">
        <f t="shared" si="43"/>
        <v>84.331000000000003</v>
      </c>
      <c r="BT16" s="59">
        <f t="shared" si="43"/>
        <v>99.43610000000001</v>
      </c>
      <c r="BU16" s="59">
        <f t="shared" si="43"/>
        <v>70.021000000000001</v>
      </c>
      <c r="BV16" s="59">
        <f t="shared" si="43"/>
        <v>149.75620000000001</v>
      </c>
      <c r="BW16" s="59">
        <f t="shared" si="43"/>
        <v>141.0909</v>
      </c>
      <c r="BX16" s="59">
        <f t="shared" si="43"/>
        <v>82.305800000000005</v>
      </c>
      <c r="BY16" s="59">
        <f t="shared" si="43"/>
        <v>88.628100000000003</v>
      </c>
      <c r="BZ16" s="59">
        <f t="shared" si="43"/>
        <v>58.008600000000001</v>
      </c>
      <c r="CA16" s="59">
        <f t="shared" si="43"/>
        <v>63.4649</v>
      </c>
      <c r="CB16" s="59">
        <f t="shared" si="43"/>
        <v>101.5408</v>
      </c>
      <c r="CC16" s="59">
        <f t="shared" si="43"/>
        <v>71.30210000000001</v>
      </c>
      <c r="CD16" s="59">
        <f t="shared" si="43"/>
        <v>59.282800000000002</v>
      </c>
      <c r="CE16" s="59">
        <f t="shared" si="43"/>
        <v>91.182400000000001</v>
      </c>
      <c r="CF16" s="59">
        <f t="shared" si="43"/>
        <v>95.884299999999996</v>
      </c>
      <c r="CG16" s="59">
        <f t="shared" si="43"/>
        <v>336.59090000000003</v>
      </c>
      <c r="CH16" s="59">
        <f t="shared" si="43"/>
        <v>96.365200000000016</v>
      </c>
      <c r="CI16" s="59">
        <f t="shared" si="43"/>
        <v>91.567200000000014</v>
      </c>
      <c r="CJ16" s="59">
        <f t="shared" si="43"/>
        <v>97.808800000000005</v>
      </c>
      <c r="CK16" s="59">
        <f t="shared" si="43"/>
        <v>58.8904</v>
      </c>
      <c r="CL16" s="59">
        <f t="shared" si="43"/>
        <v>90.591100000000012</v>
      </c>
      <c r="CM16" s="59">
        <f t="shared" si="43"/>
        <v>92.429899999999989</v>
      </c>
      <c r="CN16" s="59">
        <f t="shared" si="43"/>
        <v>85.735799999999998</v>
      </c>
      <c r="CO16" s="59">
        <f t="shared" si="43"/>
        <v>114.23569999999999</v>
      </c>
      <c r="CP16" s="59">
        <f t="shared" si="43"/>
        <v>126.01039999999999</v>
      </c>
      <c r="CQ16" s="59">
        <f t="shared" si="43"/>
        <v>99.6404</v>
      </c>
      <c r="CR16" s="59">
        <f t="shared" si="43"/>
        <v>195.51690000000002</v>
      </c>
      <c r="CS16" s="59">
        <f t="shared" si="43"/>
        <v>546.57630000000006</v>
      </c>
      <c r="CT16" s="59">
        <f t="shared" si="43"/>
        <v>322.87609999999995</v>
      </c>
      <c r="CU16" s="59">
        <f t="shared" si="43"/>
        <v>234.46370000000002</v>
      </c>
      <c r="CV16" s="59">
        <f t="shared" si="43"/>
        <v>104.80560000000001</v>
      </c>
      <c r="CW16" s="59">
        <f t="shared" si="43"/>
        <v>116.051</v>
      </c>
      <c r="CX16" s="59">
        <f t="shared" si="43"/>
        <v>165.18460000000002</v>
      </c>
      <c r="CY16" s="59">
        <f t="shared" si="43"/>
        <v>272.10899999999998</v>
      </c>
      <c r="CZ16" s="59">
        <f t="shared" si="43"/>
        <v>127.91159999999999</v>
      </c>
      <c r="DA16" s="59">
        <f t="shared" si="43"/>
        <v>182.45809999999997</v>
      </c>
      <c r="DB16" s="59">
        <f t="shared" si="43"/>
        <v>144.89920000000001</v>
      </c>
      <c r="DC16" s="59">
        <f t="shared" si="43"/>
        <v>139.08629999999999</v>
      </c>
      <c r="DD16" s="59">
        <f t="shared" si="43"/>
        <v>118.26139999999999</v>
      </c>
      <c r="DE16" s="59">
        <f t="shared" si="43"/>
        <v>269.7681</v>
      </c>
      <c r="DF16" s="59">
        <f t="shared" si="43"/>
        <v>136.71610000000001</v>
      </c>
      <c r="DG16" s="59">
        <f t="shared" si="43"/>
        <v>155.44909999999999</v>
      </c>
      <c r="DH16" s="59">
        <f t="shared" si="43"/>
        <v>390.92149999999998</v>
      </c>
      <c r="DI16" s="59">
        <f t="shared" si="43"/>
        <v>142.0317</v>
      </c>
      <c r="DJ16" s="59">
        <f t="shared" si="43"/>
        <v>128.77180000000001</v>
      </c>
      <c r="DK16" s="59">
        <f t="shared" si="43"/>
        <v>159.63890000000004</v>
      </c>
      <c r="DL16" s="59">
        <f t="shared" si="43"/>
        <v>308.33870000000002</v>
      </c>
      <c r="DM16" s="59">
        <f t="shared" si="43"/>
        <v>372.05099999999999</v>
      </c>
      <c r="DN16" s="59">
        <f t="shared" si="43"/>
        <v>170.21540000000002</v>
      </c>
      <c r="DO16" s="59">
        <f t="shared" si="43"/>
        <v>174.60320000000002</v>
      </c>
      <c r="DP16" s="59">
        <f t="shared" si="43"/>
        <v>166.09870000000001</v>
      </c>
      <c r="DQ16" s="59">
        <f t="shared" si="43"/>
        <v>402.01409999999998</v>
      </c>
      <c r="DR16" s="59">
        <f t="shared" si="43"/>
        <v>268.67609999999996</v>
      </c>
      <c r="DS16" s="59">
        <f t="shared" si="43"/>
        <v>143.42009999999999</v>
      </c>
      <c r="DT16" s="59">
        <f t="shared" si="43"/>
        <v>177.47389999999999</v>
      </c>
      <c r="DU16" s="59">
        <f t="shared" si="43"/>
        <v>267.82059999999996</v>
      </c>
      <c r="DV16" s="59">
        <f t="shared" si="43"/>
        <v>203.19220000000001</v>
      </c>
      <c r="DW16" s="59">
        <f t="shared" si="43"/>
        <v>226.15130000000002</v>
      </c>
      <c r="DX16" s="59">
        <f t="shared" si="43"/>
        <v>215.77480000000003</v>
      </c>
      <c r="DY16" s="59">
        <f t="shared" si="43"/>
        <v>287.4239</v>
      </c>
      <c r="DZ16" s="59">
        <f t="shared" si="43"/>
        <v>217.21100000000001</v>
      </c>
      <c r="EA16" s="59">
        <f t="shared" ref="EA16:GL16" si="44">+EA17</f>
        <v>183.06610000000001</v>
      </c>
      <c r="EB16" s="59">
        <f t="shared" si="44"/>
        <v>168.70920000000001</v>
      </c>
      <c r="EC16" s="59">
        <f t="shared" si="44"/>
        <v>436.57</v>
      </c>
      <c r="ED16" s="59">
        <f t="shared" si="44"/>
        <v>169.7381</v>
      </c>
      <c r="EE16" s="59">
        <f t="shared" si="44"/>
        <v>148.81829999999999</v>
      </c>
      <c r="EF16" s="59">
        <f t="shared" si="44"/>
        <v>128.68170000000001</v>
      </c>
      <c r="EG16" s="59">
        <f t="shared" si="44"/>
        <v>129.7587</v>
      </c>
      <c r="EH16" s="59">
        <f t="shared" si="44"/>
        <v>136.244</v>
      </c>
      <c r="EI16" s="59">
        <f t="shared" si="44"/>
        <v>145.53979999999999</v>
      </c>
      <c r="EJ16" s="59">
        <f t="shared" si="44"/>
        <v>99.842799999999997</v>
      </c>
      <c r="EK16" s="59">
        <f t="shared" si="44"/>
        <v>160.30000000000001</v>
      </c>
      <c r="EL16" s="59">
        <f t="shared" si="44"/>
        <v>138.6096</v>
      </c>
      <c r="EM16" s="59">
        <f t="shared" si="44"/>
        <v>134.15210000000002</v>
      </c>
      <c r="EN16" s="59">
        <f t="shared" si="44"/>
        <v>125.86210000000001</v>
      </c>
      <c r="EO16" s="59">
        <f t="shared" si="44"/>
        <v>730.97850000000005</v>
      </c>
      <c r="EP16" s="59">
        <f t="shared" si="44"/>
        <v>184.6337</v>
      </c>
      <c r="EQ16" s="59">
        <f t="shared" si="44"/>
        <v>105.30669999999999</v>
      </c>
      <c r="ER16" s="59">
        <f t="shared" si="44"/>
        <v>170.11069999999998</v>
      </c>
      <c r="ES16" s="59">
        <f t="shared" si="44"/>
        <v>163.017</v>
      </c>
      <c r="ET16" s="59">
        <f t="shared" si="44"/>
        <v>194.488</v>
      </c>
      <c r="EU16" s="59">
        <f t="shared" si="44"/>
        <v>146.85509999999996</v>
      </c>
      <c r="EV16" s="59">
        <f t="shared" si="44"/>
        <v>184.81800000000001</v>
      </c>
      <c r="EW16" s="59">
        <f t="shared" si="44"/>
        <v>183.10739999999998</v>
      </c>
      <c r="EX16" s="59">
        <f t="shared" si="44"/>
        <v>228.02409999999998</v>
      </c>
      <c r="EY16" s="59">
        <f t="shared" si="44"/>
        <v>196.51320000000001</v>
      </c>
      <c r="EZ16" s="59">
        <f t="shared" si="44"/>
        <v>237.517</v>
      </c>
      <c r="FA16" s="59">
        <f t="shared" si="44"/>
        <v>1254.3530000000001</v>
      </c>
      <c r="FB16" s="59">
        <f t="shared" si="44"/>
        <v>474.38869999999997</v>
      </c>
      <c r="FC16" s="59">
        <f t="shared" si="44"/>
        <v>260.63840000000005</v>
      </c>
      <c r="FD16" s="59">
        <f t="shared" si="44"/>
        <v>198.2662</v>
      </c>
      <c r="FE16" s="59">
        <f t="shared" si="44"/>
        <v>206.28209999999999</v>
      </c>
      <c r="FF16" s="59">
        <f t="shared" si="44"/>
        <v>314.56119999999999</v>
      </c>
      <c r="FG16" s="59">
        <f t="shared" si="44"/>
        <v>349.69209999999998</v>
      </c>
      <c r="FH16" s="59">
        <f t="shared" si="44"/>
        <v>458.60520000000002</v>
      </c>
      <c r="FI16" s="59">
        <f t="shared" si="44"/>
        <v>361.61159999999995</v>
      </c>
      <c r="FJ16" s="59">
        <f t="shared" si="44"/>
        <v>407.21029999999996</v>
      </c>
      <c r="FK16" s="59">
        <f t="shared" si="44"/>
        <v>402.62369999999999</v>
      </c>
      <c r="FL16" s="59">
        <f t="shared" si="44"/>
        <v>671.90819999999997</v>
      </c>
      <c r="FM16" s="59">
        <f t="shared" si="44"/>
        <v>473.1694</v>
      </c>
      <c r="FN16" s="59">
        <f t="shared" si="44"/>
        <v>601.3411000000001</v>
      </c>
      <c r="FO16" s="59">
        <f t="shared" si="44"/>
        <v>422.26929999999999</v>
      </c>
      <c r="FP16" s="59">
        <f t="shared" si="44"/>
        <v>466.12049999999999</v>
      </c>
      <c r="FQ16" s="59">
        <f t="shared" si="44"/>
        <v>433.16770000000002</v>
      </c>
      <c r="FR16" s="59">
        <f t="shared" si="44"/>
        <v>710.45090000000005</v>
      </c>
      <c r="FS16" s="59">
        <f t="shared" si="44"/>
        <v>571.89440000000002</v>
      </c>
      <c r="FT16" s="59">
        <f t="shared" si="44"/>
        <v>1008.5282999999999</v>
      </c>
      <c r="FU16" s="59">
        <f t="shared" si="44"/>
        <v>1129.1798000000001</v>
      </c>
      <c r="FV16" s="59">
        <f t="shared" si="44"/>
        <v>973.12389999999994</v>
      </c>
      <c r="FW16" s="59">
        <f t="shared" si="44"/>
        <v>757.91369999999995</v>
      </c>
      <c r="FX16" s="59">
        <f t="shared" si="44"/>
        <v>700.52719999999999</v>
      </c>
      <c r="FY16" s="59">
        <f t="shared" si="44"/>
        <v>994.90250000000003</v>
      </c>
      <c r="FZ16" s="59">
        <f t="shared" si="44"/>
        <v>747.80419999999992</v>
      </c>
      <c r="GA16" s="59">
        <f t="shared" si="44"/>
        <v>688.1706999999999</v>
      </c>
      <c r="GB16" s="59">
        <f t="shared" si="44"/>
        <v>767.56040000000007</v>
      </c>
      <c r="GC16" s="59">
        <f t="shared" si="44"/>
        <v>630.27280000000007</v>
      </c>
      <c r="GD16" s="59">
        <f t="shared" si="44"/>
        <v>882.98390000000006</v>
      </c>
      <c r="GE16" s="59">
        <f t="shared" si="44"/>
        <v>654.51940000000002</v>
      </c>
      <c r="GF16" s="59">
        <f t="shared" si="44"/>
        <v>630.78190000000006</v>
      </c>
      <c r="GG16" s="59">
        <f t="shared" si="44"/>
        <v>941.16410000000008</v>
      </c>
      <c r="GH16" s="59">
        <f t="shared" si="44"/>
        <v>874.95899999999995</v>
      </c>
      <c r="GI16" s="59">
        <f t="shared" si="44"/>
        <v>1043.4564</v>
      </c>
      <c r="GJ16" s="59">
        <f t="shared" si="44"/>
        <v>1022.5767</v>
      </c>
      <c r="GK16" s="59">
        <f t="shared" si="44"/>
        <v>1124.4095</v>
      </c>
      <c r="GL16" s="59">
        <f t="shared" si="44"/>
        <v>1726.7465</v>
      </c>
      <c r="GM16" s="59">
        <f t="shared" ref="GM16:JA16" si="45">+GM17</f>
        <v>764.68979999999999</v>
      </c>
      <c r="GN16" s="59">
        <f t="shared" si="45"/>
        <v>693.80169999999998</v>
      </c>
      <c r="GO16" s="59">
        <f t="shared" si="45"/>
        <v>647.02839999999992</v>
      </c>
      <c r="GP16" s="59">
        <f t="shared" si="45"/>
        <v>459.48259999999999</v>
      </c>
      <c r="GQ16" s="59">
        <f t="shared" si="45"/>
        <v>474.95370000000003</v>
      </c>
      <c r="GR16" s="59">
        <f t="shared" si="45"/>
        <v>591.99169999999992</v>
      </c>
      <c r="GS16" s="59">
        <f t="shared" si="45"/>
        <v>409.18130000000002</v>
      </c>
      <c r="GT16" s="59">
        <f t="shared" si="45"/>
        <v>284.79629999999997</v>
      </c>
      <c r="GU16" s="59">
        <f t="shared" si="45"/>
        <v>225.20329999999998</v>
      </c>
      <c r="GV16" s="59">
        <f t="shared" si="45"/>
        <v>165.89860000000002</v>
      </c>
      <c r="GW16" s="59">
        <f t="shared" si="45"/>
        <v>27.950400000000002</v>
      </c>
      <c r="GX16" s="59">
        <f t="shared" si="45"/>
        <v>420.14009999999996</v>
      </c>
      <c r="GY16" s="59">
        <f t="shared" si="45"/>
        <v>112.6523</v>
      </c>
      <c r="GZ16" s="59">
        <f t="shared" si="45"/>
        <v>161.87570000000002</v>
      </c>
      <c r="HA16" s="59">
        <f t="shared" si="45"/>
        <v>206.37479999999999</v>
      </c>
      <c r="HB16" s="59">
        <f t="shared" si="45"/>
        <v>372.47819999999996</v>
      </c>
      <c r="HC16" s="59">
        <f t="shared" si="45"/>
        <v>473.67660000000001</v>
      </c>
      <c r="HD16" s="59">
        <f t="shared" si="45"/>
        <v>401.61559999999997</v>
      </c>
      <c r="HE16" s="59">
        <f t="shared" si="45"/>
        <v>317.98750000000001</v>
      </c>
      <c r="HF16" s="59">
        <f t="shared" si="45"/>
        <v>319.4932</v>
      </c>
      <c r="HG16" s="59">
        <f t="shared" si="45"/>
        <v>239.31190000000004</v>
      </c>
      <c r="HH16" s="59">
        <f t="shared" si="45"/>
        <v>325.1832</v>
      </c>
      <c r="HI16" s="59">
        <f t="shared" si="45"/>
        <v>344.00749999999999</v>
      </c>
      <c r="HJ16" s="59">
        <f t="shared" si="45"/>
        <v>337.69650000000001</v>
      </c>
      <c r="HK16" s="59">
        <f t="shared" si="45"/>
        <v>146.3657</v>
      </c>
      <c r="HL16" s="59">
        <f t="shared" si="45"/>
        <v>566.81949999999995</v>
      </c>
      <c r="HM16" s="59">
        <f t="shared" si="45"/>
        <v>96.761099999999999</v>
      </c>
      <c r="HN16" s="59">
        <f t="shared" si="45"/>
        <v>307.96770000000004</v>
      </c>
      <c r="HO16" s="59">
        <f t="shared" si="45"/>
        <v>290.56040000000002</v>
      </c>
      <c r="HP16" s="59">
        <f t="shared" si="45"/>
        <v>279.44880000000001</v>
      </c>
      <c r="HQ16" s="59">
        <f t="shared" si="45"/>
        <v>233.07709999999997</v>
      </c>
      <c r="HR16" s="59">
        <f t="shared" si="45"/>
        <v>307.92220000000003</v>
      </c>
      <c r="HS16" s="59">
        <f t="shared" si="45"/>
        <v>382.74166000000002</v>
      </c>
      <c r="HT16" s="59">
        <f t="shared" si="45"/>
        <v>603.21780000000001</v>
      </c>
      <c r="HU16" s="59">
        <f t="shared" si="45"/>
        <v>309.12579999999997</v>
      </c>
      <c r="HV16" s="59">
        <f t="shared" si="45"/>
        <v>760.15</v>
      </c>
      <c r="HW16" s="59">
        <f t="shared" si="45"/>
        <v>415.21409999999997</v>
      </c>
      <c r="HX16" s="59">
        <f t="shared" si="45"/>
        <v>330.78280000000001</v>
      </c>
      <c r="HY16" s="59">
        <f t="shared" si="45"/>
        <v>420.77640000000002</v>
      </c>
      <c r="HZ16" s="59">
        <f t="shared" si="45"/>
        <v>422.83951000000002</v>
      </c>
      <c r="IA16" s="59">
        <f t="shared" si="45"/>
        <v>321.33569999999997</v>
      </c>
      <c r="IB16" s="59">
        <f t="shared" si="45"/>
        <v>335.07509999999996</v>
      </c>
      <c r="IC16" s="59">
        <f t="shared" si="45"/>
        <v>425.75769999999994</v>
      </c>
      <c r="ID16" s="59">
        <f t="shared" si="45"/>
        <v>414.64320000000004</v>
      </c>
      <c r="IE16" s="59">
        <f t="shared" si="45"/>
        <v>327.51100000000002</v>
      </c>
      <c r="IF16" s="59">
        <f t="shared" si="45"/>
        <v>366.02640000000002</v>
      </c>
      <c r="IG16" s="59">
        <f t="shared" si="45"/>
        <v>315.89059999999995</v>
      </c>
      <c r="IH16" s="59">
        <f t="shared" si="45"/>
        <v>590.71139999999991</v>
      </c>
      <c r="II16" s="59">
        <f t="shared" si="45"/>
        <v>497.09659999999997</v>
      </c>
      <c r="IJ16" s="59">
        <f t="shared" si="45"/>
        <v>294.88340000000005</v>
      </c>
      <c r="IK16" s="59">
        <f t="shared" si="45"/>
        <v>262.07</v>
      </c>
      <c r="IL16" s="59">
        <f t="shared" si="45"/>
        <v>363.89409999999998</v>
      </c>
      <c r="IM16" s="59">
        <f t="shared" si="45"/>
        <v>441.21340000000004</v>
      </c>
      <c r="IN16" s="59">
        <f t="shared" si="45"/>
        <v>566.68759999999997</v>
      </c>
      <c r="IO16" s="59">
        <f t="shared" si="45"/>
        <v>451.32539999999995</v>
      </c>
      <c r="IP16" s="59">
        <f t="shared" si="45"/>
        <v>379.7638</v>
      </c>
      <c r="IQ16" s="59">
        <f t="shared" si="45"/>
        <v>398.89800000000002</v>
      </c>
      <c r="IR16" s="59">
        <f t="shared" si="45"/>
        <v>355.03919999999999</v>
      </c>
      <c r="IS16" s="59">
        <f t="shared" si="45"/>
        <v>468.92519999999996</v>
      </c>
      <c r="IT16" s="59">
        <f t="shared" si="45"/>
        <v>490.73439999999994</v>
      </c>
      <c r="IU16" s="59">
        <f t="shared" si="45"/>
        <v>289.4828</v>
      </c>
      <c r="IV16" s="59">
        <f t="shared" si="45"/>
        <v>381.66759999999999</v>
      </c>
      <c r="IW16" s="59">
        <f t="shared" si="45"/>
        <v>347.69140000000004</v>
      </c>
      <c r="IX16" s="59">
        <f t="shared" si="45"/>
        <v>520.40520000000004</v>
      </c>
      <c r="IY16" s="59">
        <f t="shared" si="45"/>
        <v>263.23690000000005</v>
      </c>
      <c r="IZ16" s="59">
        <f t="shared" si="45"/>
        <v>522.42669999999998</v>
      </c>
      <c r="JA16" s="59">
        <f t="shared" si="45"/>
        <v>690.75040000000001</v>
      </c>
      <c r="JB16" s="59">
        <f>+JB17</f>
        <v>885.74589999999989</v>
      </c>
      <c r="JC16" s="59">
        <f>+JC17</f>
        <v>613.57189999999991</v>
      </c>
      <c r="JD16" s="59">
        <f>+JD17</f>
        <v>328.13759999999996</v>
      </c>
    </row>
    <row r="17" spans="1:264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</row>
    <row r="18" spans="1:264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</row>
    <row r="19" spans="1:264" ht="15.75" thickBot="1" x14ac:dyDescent="0.3">
      <c r="A19" s="27" t="s">
        <v>93</v>
      </c>
      <c r="B19" s="27">
        <f>+B5-B9</f>
        <v>147.43179999999984</v>
      </c>
      <c r="C19" s="27">
        <f t="shared" ref="C19:BN19" si="46">+C5-C9</f>
        <v>145.21430000000009</v>
      </c>
      <c r="D19" s="27">
        <f t="shared" si="46"/>
        <v>-151.97730000000001</v>
      </c>
      <c r="E19" s="27">
        <f t="shared" si="46"/>
        <v>268.48540000000003</v>
      </c>
      <c r="F19" s="27">
        <f t="shared" si="46"/>
        <v>185.19810000000007</v>
      </c>
      <c r="G19" s="27">
        <f t="shared" si="46"/>
        <v>-275.73950000000002</v>
      </c>
      <c r="H19" s="27">
        <f t="shared" si="46"/>
        <v>155.29900000000009</v>
      </c>
      <c r="I19" s="27">
        <f t="shared" si="46"/>
        <v>170.46519999999998</v>
      </c>
      <c r="J19" s="27">
        <f t="shared" si="46"/>
        <v>-253.48630000000003</v>
      </c>
      <c r="K19" s="27">
        <f t="shared" si="46"/>
        <v>99.661999999999921</v>
      </c>
      <c r="L19" s="27">
        <f t="shared" si="46"/>
        <v>110.0329999999999</v>
      </c>
      <c r="M19" s="27">
        <f t="shared" si="46"/>
        <v>-259.18029999999999</v>
      </c>
      <c r="N19" s="27">
        <f t="shared" si="46"/>
        <v>134.38</v>
      </c>
      <c r="O19" s="27">
        <f t="shared" si="46"/>
        <v>100.53809999999987</v>
      </c>
      <c r="P19" s="27">
        <f t="shared" si="46"/>
        <v>-296.58339999999998</v>
      </c>
      <c r="Q19" s="27">
        <f t="shared" si="46"/>
        <v>38.686599999999999</v>
      </c>
      <c r="R19" s="27">
        <f t="shared" si="46"/>
        <v>233.15170000000012</v>
      </c>
      <c r="S19" s="27">
        <f t="shared" si="46"/>
        <v>-426.61049999999989</v>
      </c>
      <c r="T19" s="27">
        <f t="shared" si="46"/>
        <v>100.67999999999995</v>
      </c>
      <c r="U19" s="27">
        <f t="shared" si="46"/>
        <v>132.69509999999991</v>
      </c>
      <c r="V19" s="27">
        <f t="shared" si="46"/>
        <v>-339.4162</v>
      </c>
      <c r="W19" s="27">
        <f t="shared" si="46"/>
        <v>94.843200000000024</v>
      </c>
      <c r="X19" s="27">
        <f t="shared" si="46"/>
        <v>117.99649999999997</v>
      </c>
      <c r="Y19" s="27">
        <f t="shared" si="46"/>
        <v>-411.09529999999995</v>
      </c>
      <c r="Z19" s="27">
        <f t="shared" si="46"/>
        <v>175.2831000000001</v>
      </c>
      <c r="AA19" s="27">
        <f t="shared" si="46"/>
        <v>72.359900000000039</v>
      </c>
      <c r="AB19" s="27">
        <f t="shared" si="46"/>
        <v>-376.90899999999999</v>
      </c>
      <c r="AC19" s="27">
        <f t="shared" si="46"/>
        <v>182.60879999999997</v>
      </c>
      <c r="AD19" s="27">
        <f t="shared" si="46"/>
        <v>163.13760000000013</v>
      </c>
      <c r="AE19" s="27">
        <f t="shared" si="46"/>
        <v>-445.75979999999993</v>
      </c>
      <c r="AF19" s="27">
        <f t="shared" si="46"/>
        <v>81.660600000000045</v>
      </c>
      <c r="AG19" s="27">
        <f t="shared" si="46"/>
        <v>222.12459999999999</v>
      </c>
      <c r="AH19" s="27">
        <f t="shared" si="46"/>
        <v>-430.02639999999985</v>
      </c>
      <c r="AI19" s="27">
        <f t="shared" si="46"/>
        <v>263.00919999999996</v>
      </c>
      <c r="AJ19" s="27">
        <f t="shared" si="46"/>
        <v>231.29099999999994</v>
      </c>
      <c r="AK19" s="27">
        <f t="shared" si="46"/>
        <v>-350.64329999999995</v>
      </c>
      <c r="AL19" s="27">
        <f t="shared" si="46"/>
        <v>188.81599999999992</v>
      </c>
      <c r="AM19" s="27">
        <f t="shared" si="46"/>
        <v>43.057699999999841</v>
      </c>
      <c r="AN19" s="27">
        <f t="shared" si="46"/>
        <v>-261.30750000000023</v>
      </c>
      <c r="AO19" s="27">
        <f t="shared" si="46"/>
        <v>235.36879999999996</v>
      </c>
      <c r="AP19" s="27">
        <f t="shared" si="46"/>
        <v>264.3955000000002</v>
      </c>
      <c r="AQ19" s="27">
        <f t="shared" si="46"/>
        <v>-634.98060000000009</v>
      </c>
      <c r="AR19" s="27">
        <f t="shared" si="46"/>
        <v>170.88159999999993</v>
      </c>
      <c r="AS19" s="27">
        <f t="shared" si="46"/>
        <v>170.82294000000002</v>
      </c>
      <c r="AT19" s="27">
        <f t="shared" si="46"/>
        <v>-134.44569999999999</v>
      </c>
      <c r="AU19" s="27">
        <f t="shared" si="46"/>
        <v>-96.823300000000017</v>
      </c>
      <c r="AV19" s="27">
        <f t="shared" si="46"/>
        <v>-75.732600000000048</v>
      </c>
      <c r="AW19" s="27">
        <f t="shared" si="46"/>
        <v>-332.77769999999998</v>
      </c>
      <c r="AX19" s="27">
        <f t="shared" si="46"/>
        <v>336.51940000000013</v>
      </c>
      <c r="AY19" s="27">
        <f t="shared" si="46"/>
        <v>155.85520000000008</v>
      </c>
      <c r="AZ19" s="27">
        <f t="shared" si="46"/>
        <v>-335.0489</v>
      </c>
      <c r="BA19" s="27">
        <f t="shared" si="46"/>
        <v>300.57950000000005</v>
      </c>
      <c r="BB19" s="27">
        <f t="shared" si="46"/>
        <v>365.69650000000001</v>
      </c>
      <c r="BC19" s="27">
        <f t="shared" si="46"/>
        <v>-165.98590000000002</v>
      </c>
      <c r="BD19" s="27">
        <f t="shared" si="46"/>
        <v>233.17239999999993</v>
      </c>
      <c r="BE19" s="27">
        <f t="shared" si="46"/>
        <v>202.11429999999996</v>
      </c>
      <c r="BF19" s="27">
        <f t="shared" si="46"/>
        <v>-197.22209999999995</v>
      </c>
      <c r="BG19" s="27">
        <f t="shared" si="46"/>
        <v>345.45489999999984</v>
      </c>
      <c r="BH19" s="27">
        <f t="shared" si="46"/>
        <v>-272.24080000000004</v>
      </c>
      <c r="BI19" s="27">
        <f t="shared" si="46"/>
        <v>146.9239</v>
      </c>
      <c r="BJ19" s="27">
        <f t="shared" si="46"/>
        <v>49.14489999999978</v>
      </c>
      <c r="BK19" s="27">
        <f t="shared" si="46"/>
        <v>-58.233700000000113</v>
      </c>
      <c r="BL19" s="27">
        <f t="shared" si="46"/>
        <v>190.40539999999999</v>
      </c>
      <c r="BM19" s="27">
        <f t="shared" si="46"/>
        <v>-115.92190000000016</v>
      </c>
      <c r="BN19" s="27">
        <f t="shared" si="46"/>
        <v>-342.07709999999975</v>
      </c>
      <c r="BO19" s="27">
        <f t="shared" ref="BO19:DZ19" si="47">+BO5-BO9</f>
        <v>144.75689999999986</v>
      </c>
      <c r="BP19" s="27">
        <f t="shared" si="47"/>
        <v>-16.690300000000207</v>
      </c>
      <c r="BQ19" s="27">
        <f t="shared" si="47"/>
        <v>-29.556700000000092</v>
      </c>
      <c r="BR19" s="27">
        <f t="shared" si="47"/>
        <v>145.96999999999991</v>
      </c>
      <c r="BS19" s="27">
        <f t="shared" si="47"/>
        <v>81.081900000000019</v>
      </c>
      <c r="BT19" s="27">
        <f t="shared" si="47"/>
        <v>132.96009999999978</v>
      </c>
      <c r="BU19" s="27">
        <f t="shared" si="47"/>
        <v>126.96899999999994</v>
      </c>
      <c r="BV19" s="27">
        <f t="shared" si="47"/>
        <v>97.516399999999749</v>
      </c>
      <c r="BW19" s="27">
        <f t="shared" si="47"/>
        <v>-41.857199999999921</v>
      </c>
      <c r="BX19" s="27">
        <f t="shared" si="47"/>
        <v>96.097100000000182</v>
      </c>
      <c r="BY19" s="27">
        <f t="shared" si="47"/>
        <v>25.97609999999986</v>
      </c>
      <c r="BZ19" s="27">
        <f t="shared" si="47"/>
        <v>154.69479999999999</v>
      </c>
      <c r="CA19" s="27">
        <f t="shared" si="47"/>
        <v>127.86460000000011</v>
      </c>
      <c r="CB19" s="27">
        <f t="shared" si="47"/>
        <v>-52.91560000000004</v>
      </c>
      <c r="CC19" s="27">
        <f t="shared" si="47"/>
        <v>152.3602000000003</v>
      </c>
      <c r="CD19" s="27">
        <f t="shared" si="47"/>
        <v>153.22350000000006</v>
      </c>
      <c r="CE19" s="27">
        <f t="shared" si="47"/>
        <v>118.54860000000008</v>
      </c>
      <c r="CF19" s="27">
        <f t="shared" si="47"/>
        <v>50.930099999999811</v>
      </c>
      <c r="CG19" s="27">
        <f t="shared" si="47"/>
        <v>51.043800000000147</v>
      </c>
      <c r="CH19" s="27">
        <f t="shared" si="47"/>
        <v>246.64869999999996</v>
      </c>
      <c r="CI19" s="27">
        <f t="shared" si="47"/>
        <v>22.294100000000299</v>
      </c>
      <c r="CJ19" s="27">
        <f t="shared" si="47"/>
        <v>329.07930000000033</v>
      </c>
      <c r="CK19" s="27">
        <f t="shared" si="47"/>
        <v>-2.1999999999998181</v>
      </c>
      <c r="CL19" s="27">
        <f t="shared" si="47"/>
        <v>163.16819999999984</v>
      </c>
      <c r="CM19" s="27">
        <f t="shared" si="47"/>
        <v>133.54170000000022</v>
      </c>
      <c r="CN19" s="27">
        <f t="shared" si="47"/>
        <v>120.21190000000024</v>
      </c>
      <c r="CO19" s="27">
        <f t="shared" si="47"/>
        <v>157.86810000000014</v>
      </c>
      <c r="CP19" s="27">
        <f t="shared" si="47"/>
        <v>166.80670000000009</v>
      </c>
      <c r="CQ19" s="27">
        <f t="shared" si="47"/>
        <v>184.10320000000002</v>
      </c>
      <c r="CR19" s="27">
        <f t="shared" si="47"/>
        <v>113.0616</v>
      </c>
      <c r="CS19" s="27">
        <f t="shared" si="47"/>
        <v>-216.34069999999997</v>
      </c>
      <c r="CT19" s="27">
        <f t="shared" si="47"/>
        <v>158.04349999999999</v>
      </c>
      <c r="CU19" s="27">
        <f t="shared" si="47"/>
        <v>-44.47609999999986</v>
      </c>
      <c r="CV19" s="27">
        <f t="shared" si="47"/>
        <v>-31.191500000000133</v>
      </c>
      <c r="CW19" s="27">
        <f t="shared" si="47"/>
        <v>617.4316</v>
      </c>
      <c r="CX19" s="27">
        <f t="shared" si="47"/>
        <v>228.15120000000024</v>
      </c>
      <c r="CY19" s="27">
        <f t="shared" si="47"/>
        <v>183.00760000000014</v>
      </c>
      <c r="CZ19" s="27">
        <f t="shared" si="47"/>
        <v>148.56009999999992</v>
      </c>
      <c r="DA19" s="27">
        <f t="shared" si="47"/>
        <v>135.80060000000003</v>
      </c>
      <c r="DB19" s="27">
        <f t="shared" si="47"/>
        <v>77.28650000000016</v>
      </c>
      <c r="DC19" s="27">
        <f t="shared" si="47"/>
        <v>180.74289999999974</v>
      </c>
      <c r="DD19" s="27">
        <f t="shared" si="47"/>
        <v>145.03980000000024</v>
      </c>
      <c r="DE19" s="27">
        <f t="shared" si="47"/>
        <v>111.92939999999999</v>
      </c>
      <c r="DF19" s="27">
        <f t="shared" si="47"/>
        <v>138.86730000000011</v>
      </c>
      <c r="DG19" s="27">
        <f t="shared" si="47"/>
        <v>297.07360000000017</v>
      </c>
      <c r="DH19" s="27">
        <f t="shared" si="47"/>
        <v>-42.343999999999824</v>
      </c>
      <c r="DI19" s="27">
        <f t="shared" si="47"/>
        <v>350.77070000000003</v>
      </c>
      <c r="DJ19" s="27">
        <f t="shared" si="47"/>
        <v>200.57039999999984</v>
      </c>
      <c r="DK19" s="27">
        <f t="shared" si="47"/>
        <v>56.899100000000089</v>
      </c>
      <c r="DL19" s="27">
        <f t="shared" si="47"/>
        <v>34.393599999999878</v>
      </c>
      <c r="DM19" s="27">
        <f t="shared" si="47"/>
        <v>-72.22219999999993</v>
      </c>
      <c r="DN19" s="27">
        <f t="shared" si="47"/>
        <v>199.78379999999993</v>
      </c>
      <c r="DO19" s="27">
        <f t="shared" si="47"/>
        <v>100.13959999999997</v>
      </c>
      <c r="DP19" s="27">
        <f t="shared" si="47"/>
        <v>47.267800000000079</v>
      </c>
      <c r="DQ19" s="27">
        <f t="shared" si="47"/>
        <v>42.82080000000019</v>
      </c>
      <c r="DR19" s="27">
        <f t="shared" si="47"/>
        <v>90.108400000000074</v>
      </c>
      <c r="DS19" s="27">
        <f t="shared" si="47"/>
        <v>48.407999999999902</v>
      </c>
      <c r="DT19" s="27">
        <f t="shared" si="47"/>
        <v>206.32230000000027</v>
      </c>
      <c r="DU19" s="27">
        <f t="shared" si="47"/>
        <v>413.98080000000004</v>
      </c>
      <c r="DV19" s="27">
        <f t="shared" si="47"/>
        <v>361.78700000000003</v>
      </c>
      <c r="DW19" s="27">
        <f t="shared" si="47"/>
        <v>386.98920000000021</v>
      </c>
      <c r="DX19" s="27">
        <f t="shared" si="47"/>
        <v>324.0291000000002</v>
      </c>
      <c r="DY19" s="27">
        <f t="shared" si="47"/>
        <v>308.03899999999999</v>
      </c>
      <c r="DZ19" s="27">
        <f t="shared" si="47"/>
        <v>281.24779999999987</v>
      </c>
      <c r="EA19" s="27">
        <f t="shared" ref="EA19:GL19" si="48">+EA5-EA9</f>
        <v>435.88579999999979</v>
      </c>
      <c r="EB19" s="27">
        <f t="shared" si="48"/>
        <v>157.73050000000012</v>
      </c>
      <c r="EC19" s="27">
        <f t="shared" si="48"/>
        <v>-21.416799999999967</v>
      </c>
      <c r="ED19" s="27">
        <f t="shared" si="48"/>
        <v>289.38019999999983</v>
      </c>
      <c r="EE19" s="27">
        <f t="shared" si="48"/>
        <v>216.04100000000017</v>
      </c>
      <c r="EF19" s="27">
        <f t="shared" si="48"/>
        <v>-758.85310000000004</v>
      </c>
      <c r="EG19" s="27">
        <f t="shared" si="48"/>
        <v>228.16080000000011</v>
      </c>
      <c r="EH19" s="27">
        <f t="shared" si="48"/>
        <v>301.96299999999974</v>
      </c>
      <c r="EI19" s="27">
        <f t="shared" si="48"/>
        <v>213.21329999999989</v>
      </c>
      <c r="EJ19" s="27">
        <f t="shared" si="48"/>
        <v>304.2360000000001</v>
      </c>
      <c r="EK19" s="27">
        <f t="shared" si="48"/>
        <v>249.78969999999981</v>
      </c>
      <c r="EL19" s="27">
        <f t="shared" si="48"/>
        <v>250.56499999999983</v>
      </c>
      <c r="EM19" s="27">
        <f t="shared" si="48"/>
        <v>-39.933900000000222</v>
      </c>
      <c r="EN19" s="27">
        <f t="shared" si="48"/>
        <v>488.93059999999991</v>
      </c>
      <c r="EO19" s="27">
        <f t="shared" si="48"/>
        <v>-516.9998999999998</v>
      </c>
      <c r="EP19" s="27">
        <f t="shared" si="48"/>
        <v>616.16449999999963</v>
      </c>
      <c r="EQ19" s="27">
        <f t="shared" si="48"/>
        <v>212.92419999999993</v>
      </c>
      <c r="ER19" s="27">
        <f t="shared" si="48"/>
        <v>390.14820000000009</v>
      </c>
      <c r="ES19" s="27">
        <f t="shared" si="48"/>
        <v>257.87599999999998</v>
      </c>
      <c r="ET19" s="27">
        <f t="shared" si="48"/>
        <v>382.50800000000004</v>
      </c>
      <c r="EU19" s="27">
        <f t="shared" si="48"/>
        <v>357.92780000000016</v>
      </c>
      <c r="EV19" s="27">
        <f t="shared" si="48"/>
        <v>96.15280000000007</v>
      </c>
      <c r="EW19" s="27">
        <f t="shared" si="48"/>
        <v>106.30750000000012</v>
      </c>
      <c r="EX19" s="27">
        <f t="shared" si="48"/>
        <v>282.14319999999998</v>
      </c>
      <c r="EY19" s="27">
        <f t="shared" si="48"/>
        <v>25.685599999999795</v>
      </c>
      <c r="EZ19" s="27">
        <f t="shared" si="48"/>
        <v>351.92290000000003</v>
      </c>
      <c r="FA19" s="27">
        <f t="shared" si="48"/>
        <v>-944.98590000000013</v>
      </c>
      <c r="FB19" s="27">
        <f t="shared" si="48"/>
        <v>224.53360000000021</v>
      </c>
      <c r="FC19" s="27">
        <f t="shared" si="48"/>
        <v>150.75329999999963</v>
      </c>
      <c r="FD19" s="27">
        <f t="shared" si="48"/>
        <v>67.832400000000007</v>
      </c>
      <c r="FE19" s="27">
        <f t="shared" si="48"/>
        <v>680.58380000000011</v>
      </c>
      <c r="FF19" s="27">
        <f t="shared" si="48"/>
        <v>325.84700000000021</v>
      </c>
      <c r="FG19" s="27">
        <f t="shared" si="48"/>
        <v>-188.95159999999987</v>
      </c>
      <c r="FH19" s="27">
        <f t="shared" si="48"/>
        <v>99.441700000000083</v>
      </c>
      <c r="FI19" s="27">
        <f t="shared" si="48"/>
        <v>243.77989999999977</v>
      </c>
      <c r="FJ19" s="27">
        <f t="shared" si="48"/>
        <v>-22.965499999999565</v>
      </c>
      <c r="FK19" s="27">
        <f t="shared" si="48"/>
        <v>248.06880000000024</v>
      </c>
      <c r="FL19" s="27">
        <f t="shared" si="48"/>
        <v>-387.16549999999984</v>
      </c>
      <c r="FM19" s="27">
        <f t="shared" si="48"/>
        <v>-6.793100000000095</v>
      </c>
      <c r="FN19" s="27">
        <f t="shared" si="48"/>
        <v>22.756099999999833</v>
      </c>
      <c r="FO19" s="27">
        <f t="shared" si="48"/>
        <v>108.85010000000011</v>
      </c>
      <c r="FP19" s="27">
        <f t="shared" si="48"/>
        <v>-228.5326</v>
      </c>
      <c r="FQ19" s="27">
        <f t="shared" si="48"/>
        <v>48.577299999999696</v>
      </c>
      <c r="FR19" s="27">
        <f t="shared" si="48"/>
        <v>-21.915699999999788</v>
      </c>
      <c r="FS19" s="27">
        <f t="shared" si="48"/>
        <v>-430.29870000000005</v>
      </c>
      <c r="FT19" s="27">
        <f t="shared" si="48"/>
        <v>-700.5809999999999</v>
      </c>
      <c r="FU19" s="27">
        <f t="shared" si="48"/>
        <v>-706.2799</v>
      </c>
      <c r="FV19" s="27">
        <f t="shared" si="48"/>
        <v>-697.30769999999984</v>
      </c>
      <c r="FW19" s="27">
        <f t="shared" si="48"/>
        <v>-43.986199999999826</v>
      </c>
      <c r="FX19" s="27">
        <f t="shared" si="48"/>
        <v>-460.85749999999939</v>
      </c>
      <c r="FY19" s="27">
        <f t="shared" si="48"/>
        <v>-504.9857999999997</v>
      </c>
      <c r="FZ19" s="27">
        <f t="shared" si="48"/>
        <v>15.142700000000332</v>
      </c>
      <c r="GA19" s="27">
        <f t="shared" si="48"/>
        <v>-691.772099999999</v>
      </c>
      <c r="GB19" s="27">
        <f t="shared" si="48"/>
        <v>-542.70830000000001</v>
      </c>
      <c r="GC19" s="27">
        <f t="shared" si="48"/>
        <v>-183.45069999999987</v>
      </c>
      <c r="GD19" s="27">
        <f t="shared" si="48"/>
        <v>-819.4369999999999</v>
      </c>
      <c r="GE19" s="27">
        <f t="shared" si="48"/>
        <v>-548.27710000000002</v>
      </c>
      <c r="GF19" s="27">
        <f t="shared" si="48"/>
        <v>-386.82560000000012</v>
      </c>
      <c r="GG19" s="27">
        <f t="shared" si="48"/>
        <v>-799.14790000000039</v>
      </c>
      <c r="GH19" s="27">
        <f t="shared" si="48"/>
        <v>-396.93259999999987</v>
      </c>
      <c r="GI19" s="27">
        <f t="shared" si="48"/>
        <v>-675.00939999999946</v>
      </c>
      <c r="GJ19" s="27">
        <f t="shared" si="48"/>
        <v>-754.9373999999998</v>
      </c>
      <c r="GK19" s="27">
        <f t="shared" si="48"/>
        <v>-642.45850000000019</v>
      </c>
      <c r="GL19" s="27">
        <f t="shared" si="48"/>
        <v>-1075.2819000000004</v>
      </c>
      <c r="GM19" s="27">
        <f t="shared" ref="GM19:HI19" si="49">+GM5-GM9</f>
        <v>-231.00599999999986</v>
      </c>
      <c r="GN19" s="27">
        <f t="shared" si="49"/>
        <v>-570.55319999999983</v>
      </c>
      <c r="GO19" s="27">
        <f t="shared" si="49"/>
        <v>46.492499999999836</v>
      </c>
      <c r="GP19" s="27">
        <f t="shared" si="49"/>
        <v>188.80360000000019</v>
      </c>
      <c r="GQ19" s="27">
        <f t="shared" si="49"/>
        <v>96.941600000000108</v>
      </c>
      <c r="GR19" s="27">
        <f t="shared" si="49"/>
        <v>177.44900000000007</v>
      </c>
      <c r="GS19" s="27">
        <f t="shared" si="49"/>
        <v>-73.16780000000017</v>
      </c>
      <c r="GT19" s="27">
        <f t="shared" si="49"/>
        <v>135.16580000000022</v>
      </c>
      <c r="GU19" s="27">
        <f t="shared" si="49"/>
        <v>500.67460000000005</v>
      </c>
      <c r="GV19" s="27">
        <f t="shared" si="49"/>
        <v>33.869500000000016</v>
      </c>
      <c r="GW19" s="27">
        <f t="shared" si="49"/>
        <v>-1085.4735000000001</v>
      </c>
      <c r="GX19" s="27">
        <f t="shared" si="49"/>
        <v>-3.175499999999829</v>
      </c>
      <c r="GY19" s="27">
        <f t="shared" si="49"/>
        <v>136.52269999999999</v>
      </c>
      <c r="GZ19" s="27">
        <f t="shared" si="49"/>
        <v>276.13200000000006</v>
      </c>
      <c r="HA19" s="27">
        <f t="shared" si="49"/>
        <v>-744.53240000000005</v>
      </c>
      <c r="HB19" s="27">
        <f t="shared" si="49"/>
        <v>-4.79979000000003</v>
      </c>
      <c r="HC19" s="27">
        <f t="shared" si="49"/>
        <v>-299.20090000000027</v>
      </c>
      <c r="HD19" s="27">
        <f t="shared" si="49"/>
        <v>-309.27980000000025</v>
      </c>
      <c r="HE19" s="27">
        <f t="shared" si="49"/>
        <v>12.965799999999945</v>
      </c>
      <c r="HF19" s="27">
        <f t="shared" si="49"/>
        <v>45.003500000000258</v>
      </c>
      <c r="HG19" s="27">
        <f t="shared" si="49"/>
        <v>174.66930000000002</v>
      </c>
      <c r="HH19" s="27">
        <f t="shared" si="49"/>
        <v>213.21000000000095</v>
      </c>
      <c r="HI19" s="27">
        <f t="shared" si="49"/>
        <v>-11.489399999999932</v>
      </c>
      <c r="HJ19" s="27">
        <f t="shared" ref="HJ19:HO19" si="50">+HJ5-HJ9</f>
        <v>1.8305999999997766</v>
      </c>
      <c r="HK19" s="27">
        <f t="shared" si="50"/>
        <v>-66.332899999999427</v>
      </c>
      <c r="HL19" s="27">
        <f t="shared" si="50"/>
        <v>182.18479999999954</v>
      </c>
      <c r="HM19" s="27">
        <f t="shared" si="50"/>
        <v>-158.20190000000048</v>
      </c>
      <c r="HN19" s="27">
        <f t="shared" si="50"/>
        <v>100.94749999999931</v>
      </c>
      <c r="HO19" s="27">
        <f t="shared" si="50"/>
        <v>20.411000000000058</v>
      </c>
      <c r="HP19" s="27">
        <f t="shared" ref="HP19:HU19" si="51">+HP5-HP9</f>
        <v>71.914599999999609</v>
      </c>
      <c r="HQ19" s="27">
        <f t="shared" si="51"/>
        <v>55.330600000000231</v>
      </c>
      <c r="HR19" s="27">
        <f t="shared" si="51"/>
        <v>276.84510000000091</v>
      </c>
      <c r="HS19" s="27">
        <f t="shared" si="51"/>
        <v>-16.062860000000001</v>
      </c>
      <c r="HT19" s="27">
        <f t="shared" si="51"/>
        <v>171.85589999999956</v>
      </c>
      <c r="HU19" s="27">
        <f t="shared" si="51"/>
        <v>-173.41790000000037</v>
      </c>
      <c r="HV19" s="27">
        <f t="shared" ref="HV19:IB19" si="52">+HV5-HV9</f>
        <v>102.83159999999998</v>
      </c>
      <c r="HW19" s="27">
        <f t="shared" si="52"/>
        <v>226.10840000000053</v>
      </c>
      <c r="HX19" s="27">
        <f t="shared" si="52"/>
        <v>259.28020000000015</v>
      </c>
      <c r="HY19" s="27">
        <f t="shared" si="52"/>
        <v>-626.67790000000014</v>
      </c>
      <c r="HZ19" s="27">
        <f t="shared" si="52"/>
        <v>150.76862000000028</v>
      </c>
      <c r="IA19" s="27">
        <f t="shared" si="52"/>
        <v>-319.23930000000018</v>
      </c>
      <c r="IB19" s="27">
        <f t="shared" si="52"/>
        <v>-75.032000000000608</v>
      </c>
      <c r="IC19" s="27">
        <f t="shared" ref="IC19:IH19" si="53">+IC5-IC9</f>
        <v>29.879200000000765</v>
      </c>
      <c r="ID19" s="27">
        <f t="shared" si="53"/>
        <v>-46.028199999999742</v>
      </c>
      <c r="IE19" s="27">
        <f t="shared" si="53"/>
        <v>238.15140000000019</v>
      </c>
      <c r="IF19" s="27">
        <f t="shared" si="53"/>
        <v>168.98590000000013</v>
      </c>
      <c r="IG19" s="27">
        <f t="shared" si="53"/>
        <v>319.88029999999981</v>
      </c>
      <c r="IH19" s="27">
        <f t="shared" si="53"/>
        <v>254.5944999999997</v>
      </c>
      <c r="II19" s="27">
        <f t="shared" ref="II19:IN19" si="54">+II5-II9</f>
        <v>-51.202300000000378</v>
      </c>
      <c r="IJ19" s="27">
        <f t="shared" si="54"/>
        <v>466.16459999999961</v>
      </c>
      <c r="IK19" s="27">
        <f t="shared" si="54"/>
        <v>-572.61640000000079</v>
      </c>
      <c r="IL19" s="27">
        <f t="shared" si="54"/>
        <v>-131.11749999999984</v>
      </c>
      <c r="IM19" s="27">
        <f t="shared" si="54"/>
        <v>-290.92639999999983</v>
      </c>
      <c r="IN19" s="27">
        <f t="shared" si="54"/>
        <v>167.18910000000005</v>
      </c>
      <c r="IO19" s="27">
        <f t="shared" ref="IO19:IS19" si="55">+IO5-IO9</f>
        <v>147.07010000000037</v>
      </c>
      <c r="IP19" s="27">
        <f t="shared" si="55"/>
        <v>21.760399999999208</v>
      </c>
      <c r="IQ19" s="27">
        <f t="shared" si="55"/>
        <v>202.90239999999994</v>
      </c>
      <c r="IR19" s="27">
        <f t="shared" si="55"/>
        <v>65.179800000000341</v>
      </c>
      <c r="IS19" s="27">
        <f t="shared" si="55"/>
        <v>54.260899999998855</v>
      </c>
      <c r="IT19" s="27">
        <f t="shared" ref="IT19:IV19" si="56">+IT5-IT9</f>
        <v>125.29320000000052</v>
      </c>
      <c r="IU19" s="27">
        <f t="shared" si="56"/>
        <v>223.52949999999964</v>
      </c>
      <c r="IV19" s="27">
        <f t="shared" si="56"/>
        <v>395.64670000000069</v>
      </c>
      <c r="IW19" s="27">
        <f t="shared" ref="IW19:IX19" si="57">+IW5-IW9</f>
        <v>-887.01550000000088</v>
      </c>
      <c r="IX19" s="27">
        <f t="shared" si="57"/>
        <v>469.27510000000029</v>
      </c>
      <c r="IY19" s="27">
        <f t="shared" ref="IY19:IZ19" si="58">+IY5-IY9</f>
        <v>-18.674600000000282</v>
      </c>
      <c r="IZ19" s="27">
        <f t="shared" si="58"/>
        <v>-3.019800000000032</v>
      </c>
      <c r="JA19" s="27">
        <f t="shared" ref="JA19" si="59">+JA5-JA9</f>
        <v>-73.279399999999896</v>
      </c>
      <c r="JB19" s="27">
        <f>+JB5-JB9</f>
        <v>230.86740000000054</v>
      </c>
      <c r="JC19" s="27">
        <f>+JC5-JC9</f>
        <v>810.80897999999979</v>
      </c>
      <c r="JD19" s="27">
        <f>+JD5-JD9</f>
        <v>656.35519999999997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22"/>
  <sheetViews>
    <sheetView showGridLines="0" workbookViewId="0">
      <pane xSplit="1" ySplit="4" topLeftCell="EO9" activePane="bottomRight" state="frozen"/>
      <selection pane="topRight" activeCell="B1" sqref="B1"/>
      <selection pane="bottomLeft" activeCell="A5" sqref="A5"/>
      <selection pane="bottomRight" activeCell="EY1" sqref="EY1:EZ19"/>
    </sheetView>
  </sheetViews>
  <sheetFormatPr baseColWidth="10" defaultRowHeight="15" x14ac:dyDescent="0.25"/>
  <cols>
    <col min="1" max="1" width="30.7109375" customWidth="1"/>
  </cols>
  <sheetData>
    <row r="1" spans="1:156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</row>
    <row r="2" spans="1:15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</row>
    <row r="3" spans="1:15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</row>
    <row r="4" spans="1:156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</row>
    <row r="5" spans="1:156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</row>
    <row r="6" spans="1:156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</row>
    <row r="7" spans="1:156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</row>
    <row r="8" spans="1:15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</row>
    <row r="9" spans="1:156" x14ac:dyDescent="0.25">
      <c r="A9" s="58" t="s">
        <v>84</v>
      </c>
      <c r="B9" s="59">
        <f t="shared" ref="B9:AG9" si="14">+B10+B16+B18</f>
        <v>24.530999999999999</v>
      </c>
      <c r="C9" s="59">
        <f t="shared" si="14"/>
        <v>0.46340000000000003</v>
      </c>
      <c r="D9" s="59">
        <f t="shared" si="14"/>
        <v>0.45940000000000003</v>
      </c>
      <c r="E9" s="59">
        <f t="shared" si="14"/>
        <v>1.1981999999999999</v>
      </c>
      <c r="F9" s="59">
        <f t="shared" si="14"/>
        <v>7.9140999999999995</v>
      </c>
      <c r="G9" s="59">
        <f t="shared" si="14"/>
        <v>-10.611899999999999</v>
      </c>
      <c r="H9" s="59">
        <f t="shared" si="14"/>
        <v>-1.9242000000000008</v>
      </c>
      <c r="I9" s="59">
        <f t="shared" si="14"/>
        <v>4.6431999999999993</v>
      </c>
      <c r="J9" s="59">
        <f t="shared" si="14"/>
        <v>16.118600000000001</v>
      </c>
      <c r="K9" s="59">
        <f t="shared" si="14"/>
        <v>-56.794199999999975</v>
      </c>
      <c r="L9" s="59">
        <f t="shared" si="14"/>
        <v>24.0032</v>
      </c>
      <c r="M9" s="59">
        <f t="shared" si="14"/>
        <v>56.466999999999992</v>
      </c>
      <c r="N9" s="59">
        <f t="shared" si="14"/>
        <v>-38.056599999999996</v>
      </c>
      <c r="O9" s="59">
        <f t="shared" si="14"/>
        <v>49.649299999999997</v>
      </c>
      <c r="P9" s="59">
        <f t="shared" si="14"/>
        <v>47.678699999999999</v>
      </c>
      <c r="Q9" s="59">
        <f t="shared" si="14"/>
        <v>47.955300000000001</v>
      </c>
      <c r="R9" s="59">
        <f t="shared" si="14"/>
        <v>67.346099999999993</v>
      </c>
      <c r="S9" s="59">
        <f t="shared" si="14"/>
        <v>97.0154</v>
      </c>
      <c r="T9" s="59">
        <f t="shared" si="14"/>
        <v>23.704099999999997</v>
      </c>
      <c r="U9" s="59">
        <f t="shared" si="14"/>
        <v>79.421599999999998</v>
      </c>
      <c r="V9" s="59">
        <f t="shared" si="14"/>
        <v>94.556799999999996</v>
      </c>
      <c r="W9" s="59">
        <f t="shared" si="14"/>
        <v>88.615000000000009</v>
      </c>
      <c r="X9" s="59">
        <f t="shared" si="14"/>
        <v>99.827500000000001</v>
      </c>
      <c r="Y9" s="59">
        <f t="shared" si="14"/>
        <v>-455.96850000000006</v>
      </c>
      <c r="Z9" s="59">
        <f t="shared" si="14"/>
        <v>17.119100000000003</v>
      </c>
      <c r="AA9" s="59">
        <f t="shared" si="14"/>
        <v>99.034099999999995</v>
      </c>
      <c r="AB9" s="59">
        <f t="shared" si="14"/>
        <v>82.323300000000003</v>
      </c>
      <c r="AC9" s="59">
        <f t="shared" si="14"/>
        <v>20.437399999999997</v>
      </c>
      <c r="AD9" s="59">
        <f t="shared" si="14"/>
        <v>97.841700000000003</v>
      </c>
      <c r="AE9" s="59">
        <f t="shared" si="14"/>
        <v>74.827100000000002</v>
      </c>
      <c r="AF9" s="59">
        <f t="shared" si="14"/>
        <v>25.958300000000008</v>
      </c>
      <c r="AG9" s="59">
        <f t="shared" si="14"/>
        <v>46.427800000000005</v>
      </c>
      <c r="AH9" s="59">
        <f t="shared" ref="AH9:BM9" si="15">+AH10+AH16+AH18</f>
        <v>41.808900000000001</v>
      </c>
      <c r="AI9" s="59">
        <f t="shared" si="15"/>
        <v>94.114700000000013</v>
      </c>
      <c r="AJ9" s="59">
        <f t="shared" si="15"/>
        <v>-109.72029999999999</v>
      </c>
      <c r="AK9" s="59">
        <f t="shared" si="15"/>
        <v>-71.126599999999996</v>
      </c>
      <c r="AL9" s="59">
        <f t="shared" si="15"/>
        <v>-7.9424000000000063</v>
      </c>
      <c r="AM9" s="59">
        <f t="shared" si="15"/>
        <v>101.52919999999999</v>
      </c>
      <c r="AN9" s="59">
        <f t="shared" si="15"/>
        <v>51.978599999999993</v>
      </c>
      <c r="AO9" s="59">
        <f t="shared" si="15"/>
        <v>37.636699999999998</v>
      </c>
      <c r="AP9" s="59">
        <f t="shared" si="15"/>
        <v>43.347699999999996</v>
      </c>
      <c r="AQ9" s="59">
        <f t="shared" si="15"/>
        <v>-2.5661999999999949</v>
      </c>
      <c r="AR9" s="59">
        <f t="shared" si="15"/>
        <v>102.1366</v>
      </c>
      <c r="AS9" s="59">
        <f t="shared" si="15"/>
        <v>33.815800000000003</v>
      </c>
      <c r="AT9" s="59">
        <f t="shared" si="15"/>
        <v>61.665500000000016</v>
      </c>
      <c r="AU9" s="59">
        <f t="shared" si="15"/>
        <v>42.372700000000002</v>
      </c>
      <c r="AV9" s="59">
        <f t="shared" si="15"/>
        <v>40.981400000000015</v>
      </c>
      <c r="AW9" s="59">
        <f t="shared" si="15"/>
        <v>11.030900000000017</v>
      </c>
      <c r="AX9" s="59">
        <f t="shared" si="15"/>
        <v>66.964499999999987</v>
      </c>
      <c r="AY9" s="59">
        <f t="shared" si="15"/>
        <v>57.6755</v>
      </c>
      <c r="AZ9" s="59">
        <f t="shared" si="15"/>
        <v>47.610299999999995</v>
      </c>
      <c r="BA9" s="59">
        <f t="shared" si="15"/>
        <v>29.448800000000006</v>
      </c>
      <c r="BB9" s="59">
        <f t="shared" si="15"/>
        <v>36.009799999999998</v>
      </c>
      <c r="BC9" s="59">
        <f t="shared" si="15"/>
        <v>54.792899999999996</v>
      </c>
      <c r="BD9" s="59">
        <f t="shared" si="15"/>
        <v>111.2424</v>
      </c>
      <c r="BE9" s="59">
        <f t="shared" si="15"/>
        <v>54.562599999999996</v>
      </c>
      <c r="BF9" s="59">
        <f t="shared" si="15"/>
        <v>47.828299999999977</v>
      </c>
      <c r="BG9" s="59">
        <f t="shared" si="15"/>
        <v>33.993899999999989</v>
      </c>
      <c r="BH9" s="59">
        <f t="shared" si="15"/>
        <v>46.001100000000001</v>
      </c>
      <c r="BI9" s="59">
        <f t="shared" si="15"/>
        <v>51.412899999999986</v>
      </c>
      <c r="BJ9" s="59">
        <f t="shared" si="15"/>
        <v>74.795499999999976</v>
      </c>
      <c r="BK9" s="59">
        <f t="shared" si="15"/>
        <v>58.39050000000001</v>
      </c>
      <c r="BL9" s="59">
        <f t="shared" si="15"/>
        <v>62.643200000000014</v>
      </c>
      <c r="BM9" s="59">
        <f t="shared" si="15"/>
        <v>63.765700000000017</v>
      </c>
      <c r="BN9" s="59">
        <f t="shared" ref="BN9:CS9" si="16">+BN10+BN16+BN18</f>
        <v>34.152299999999983</v>
      </c>
      <c r="BO9" s="59">
        <f t="shared" si="16"/>
        <v>67.786000000000016</v>
      </c>
      <c r="BP9" s="59">
        <f t="shared" si="16"/>
        <v>53.545700000000011</v>
      </c>
      <c r="BQ9" s="59">
        <f t="shared" si="16"/>
        <v>45.846199999999996</v>
      </c>
      <c r="BR9" s="59">
        <f t="shared" si="16"/>
        <v>50.435999999999979</v>
      </c>
      <c r="BS9" s="59">
        <f t="shared" si="16"/>
        <v>47.139299999999992</v>
      </c>
      <c r="BT9" s="59">
        <f t="shared" si="16"/>
        <v>61.540200000000006</v>
      </c>
      <c r="BU9" s="59">
        <f t="shared" si="16"/>
        <v>86.423300000000012</v>
      </c>
      <c r="BV9" s="59">
        <f t="shared" si="16"/>
        <v>86.959100000000035</v>
      </c>
      <c r="BW9" s="59">
        <f t="shared" si="16"/>
        <v>93.903600000000012</v>
      </c>
      <c r="BX9" s="59">
        <f t="shared" si="16"/>
        <v>111.91869999999997</v>
      </c>
      <c r="BY9" s="59">
        <f t="shared" si="16"/>
        <v>100.59809999999996</v>
      </c>
      <c r="BZ9" s="59">
        <f t="shared" si="16"/>
        <v>58.450999999999979</v>
      </c>
      <c r="CA9" s="59">
        <f t="shared" si="16"/>
        <v>81.34529999999998</v>
      </c>
      <c r="CB9" s="59">
        <f t="shared" si="16"/>
        <v>91.194800000000015</v>
      </c>
      <c r="CC9" s="59">
        <f t="shared" si="16"/>
        <v>76.167900000000003</v>
      </c>
      <c r="CD9" s="59">
        <f t="shared" si="16"/>
        <v>59.169999999999987</v>
      </c>
      <c r="CE9" s="59">
        <f t="shared" si="16"/>
        <v>69.921300000000002</v>
      </c>
      <c r="CF9" s="59">
        <f t="shared" si="16"/>
        <v>52.794900000000013</v>
      </c>
      <c r="CG9" s="59">
        <f t="shared" si="16"/>
        <v>88.729700000000008</v>
      </c>
      <c r="CH9" s="59">
        <f t="shared" si="16"/>
        <v>63.115399999999994</v>
      </c>
      <c r="CI9" s="59">
        <f t="shared" si="16"/>
        <v>69.343600000000009</v>
      </c>
      <c r="CJ9" s="59">
        <f t="shared" si="16"/>
        <v>61.192499999999995</v>
      </c>
      <c r="CK9" s="59">
        <f t="shared" si="16"/>
        <v>114.76310000000001</v>
      </c>
      <c r="CL9" s="59">
        <f t="shared" si="16"/>
        <v>49.14609999999999</v>
      </c>
      <c r="CM9" s="59">
        <f t="shared" si="16"/>
        <v>60.123699999999985</v>
      </c>
      <c r="CN9" s="59">
        <f t="shared" si="16"/>
        <v>90.055800000000005</v>
      </c>
      <c r="CO9" s="59">
        <f t="shared" si="16"/>
        <v>58.355800000000016</v>
      </c>
      <c r="CP9" s="59">
        <f t="shared" si="16"/>
        <v>51.184400000000011</v>
      </c>
      <c r="CQ9" s="59">
        <f t="shared" si="16"/>
        <v>-20.265999999999991</v>
      </c>
      <c r="CR9" s="59">
        <f t="shared" si="16"/>
        <v>111.6758</v>
      </c>
      <c r="CS9" s="59">
        <f t="shared" si="16"/>
        <v>85.678299999999979</v>
      </c>
      <c r="CT9" s="59">
        <f t="shared" ref="CT9:DF9" si="17">+CT10+CT16+CT18</f>
        <v>69.011300000000006</v>
      </c>
      <c r="CU9" s="59">
        <f t="shared" si="17"/>
        <v>30.420500000000004</v>
      </c>
      <c r="CV9" s="59">
        <f t="shared" si="17"/>
        <v>87.257000000000005</v>
      </c>
      <c r="CW9" s="59">
        <f t="shared" si="17"/>
        <v>102.6387</v>
      </c>
      <c r="CX9" s="59">
        <f t="shared" si="17"/>
        <v>70.089899999999986</v>
      </c>
      <c r="CY9" s="59">
        <f t="shared" si="17"/>
        <v>97.600000000000009</v>
      </c>
      <c r="CZ9" s="59">
        <f t="shared" si="17"/>
        <v>91.015799999999999</v>
      </c>
      <c r="DA9" s="59">
        <f t="shared" si="17"/>
        <v>66.261200000000002</v>
      </c>
      <c r="DB9" s="59">
        <f t="shared" si="17"/>
        <v>59.591200000000001</v>
      </c>
      <c r="DC9" s="59">
        <f t="shared" si="17"/>
        <v>56.399699999999996</v>
      </c>
      <c r="DD9" s="59">
        <f t="shared" si="17"/>
        <v>63.016999999999996</v>
      </c>
      <c r="DE9" s="59">
        <f t="shared" si="17"/>
        <v>92.398700000000005</v>
      </c>
      <c r="DF9" s="59">
        <f t="shared" si="17"/>
        <v>85.778299999999987</v>
      </c>
      <c r="DG9" s="59">
        <f t="shared" ref="DG9:DM9" si="18">+DG10+DG16+DG18</f>
        <v>88.84859999999999</v>
      </c>
      <c r="DH9" s="59">
        <f t="shared" si="18"/>
        <v>30.878800000000012</v>
      </c>
      <c r="DI9" s="59">
        <f t="shared" si="18"/>
        <v>98.326899999999966</v>
      </c>
      <c r="DJ9" s="59">
        <f t="shared" si="18"/>
        <v>51.170400000000001</v>
      </c>
      <c r="DK9" s="59">
        <f t="shared" si="18"/>
        <v>60.021000000000015</v>
      </c>
      <c r="DL9" s="59">
        <f t="shared" si="18"/>
        <v>63.382300000000001</v>
      </c>
      <c r="DM9" s="59">
        <f t="shared" si="18"/>
        <v>88.939700000000016</v>
      </c>
      <c r="DN9" s="59">
        <f t="shared" ref="DN9:DT9" si="19">+DN10+DN16+DN18</f>
        <v>64.837500000000006</v>
      </c>
      <c r="DO9" s="59">
        <f t="shared" si="19"/>
        <v>56.406400000000005</v>
      </c>
      <c r="DP9" s="59">
        <f t="shared" si="19"/>
        <v>57.672499999999999</v>
      </c>
      <c r="DQ9" s="59">
        <f t="shared" si="19"/>
        <v>97.674399999999991</v>
      </c>
      <c r="DR9" s="59">
        <f t="shared" si="19"/>
        <v>74.718899999999991</v>
      </c>
      <c r="DS9" s="59">
        <f t="shared" si="19"/>
        <v>81.169200000000018</v>
      </c>
      <c r="DT9" s="59">
        <f t="shared" si="19"/>
        <v>15.377800000000008</v>
      </c>
      <c r="DU9" s="59">
        <f t="shared" ref="DU9:DZ9" si="20">+DU10+DU16+DU18</f>
        <v>91.782999999999987</v>
      </c>
      <c r="DV9" s="59">
        <f t="shared" si="20"/>
        <v>71.186000000000007</v>
      </c>
      <c r="DW9" s="59">
        <f t="shared" si="20"/>
        <v>96.724999999999994</v>
      </c>
      <c r="DX9" s="59">
        <f t="shared" si="20"/>
        <v>87.155799999999999</v>
      </c>
      <c r="DY9" s="59">
        <f t="shared" si="20"/>
        <v>75.064599999999984</v>
      </c>
      <c r="DZ9" s="59">
        <f t="shared" si="20"/>
        <v>44.070899999999995</v>
      </c>
      <c r="EA9" s="59">
        <f t="shared" ref="EA9:EG9" si="21">+EA10+EA16+EA18</f>
        <v>58.946599999999997</v>
      </c>
      <c r="EB9" s="59">
        <f t="shared" si="21"/>
        <v>46.868000000000002</v>
      </c>
      <c r="EC9" s="59">
        <f t="shared" si="21"/>
        <v>99.980900000000005</v>
      </c>
      <c r="ED9" s="59">
        <f t="shared" si="21"/>
        <v>97.118000000000009</v>
      </c>
      <c r="EE9" s="59">
        <f t="shared" si="21"/>
        <v>70.197000000000003</v>
      </c>
      <c r="EF9" s="59">
        <f t="shared" si="21"/>
        <v>47.164199999999994</v>
      </c>
      <c r="EG9" s="59">
        <f t="shared" si="21"/>
        <v>92.864000000000004</v>
      </c>
      <c r="EH9" s="59">
        <f t="shared" ref="EH9:EN9" si="22">+EH10+EH16+EH18</f>
        <v>54.822599999999994</v>
      </c>
      <c r="EI9" s="59">
        <f t="shared" si="22"/>
        <v>72.714200000000005</v>
      </c>
      <c r="EJ9" s="59">
        <f t="shared" si="22"/>
        <v>82.877999999999986</v>
      </c>
      <c r="EK9" s="59">
        <f t="shared" si="22"/>
        <v>58.734799999999993</v>
      </c>
      <c r="EL9" s="59">
        <f t="shared" si="22"/>
        <v>54.983900000000006</v>
      </c>
      <c r="EM9" s="59">
        <f t="shared" si="22"/>
        <v>61.624099999999999</v>
      </c>
      <c r="EN9" s="59">
        <f t="shared" si="22"/>
        <v>56.820499999999996</v>
      </c>
      <c r="EO9" s="59">
        <f>+EO10+EO16+EO18</f>
        <v>157.642</v>
      </c>
      <c r="EP9" s="59">
        <f t="shared" ref="EP9:ER9" si="23">+EP10+EP16+EP18</f>
        <v>58.961099999999988</v>
      </c>
      <c r="EQ9" s="59">
        <f t="shared" si="23"/>
        <v>57.267200000000003</v>
      </c>
      <c r="ER9" s="59">
        <f t="shared" si="23"/>
        <v>82.716999999999985</v>
      </c>
      <c r="ES9" s="59">
        <f t="shared" ref="ES9:ET9" si="24">+ES10+ES16+ES18</f>
        <v>73.206000000000017</v>
      </c>
      <c r="ET9" s="59">
        <f t="shared" si="24"/>
        <v>103.27019999999999</v>
      </c>
      <c r="EU9" s="59">
        <f t="shared" ref="EU9:EV9" si="25">+EU10+EU16+EU18</f>
        <v>59.920000000000016</v>
      </c>
      <c r="EV9" s="59">
        <f t="shared" si="25"/>
        <v>30.494</v>
      </c>
      <c r="EW9" s="59">
        <f t="shared" ref="EW9:EX9" si="26">+EW10+EW16+EW18</f>
        <v>77.436000000000007</v>
      </c>
      <c r="EX9" s="59">
        <f t="shared" si="26"/>
        <v>67.431299999999993</v>
      </c>
      <c r="EY9" s="59">
        <f t="shared" ref="EY9:EZ9" si="27">+EY10+EY16+EY18</f>
        <v>68.102000000000004</v>
      </c>
      <c r="EZ9" s="59">
        <f t="shared" si="27"/>
        <v>74.893699999999995</v>
      </c>
    </row>
    <row r="10" spans="1:156" x14ac:dyDescent="0.25">
      <c r="A10" s="58" t="s">
        <v>85</v>
      </c>
      <c r="B10" s="59">
        <f t="shared" ref="B10:AG10" si="28">+SUM(B11:B15)</f>
        <v>0.38040000000000007</v>
      </c>
      <c r="C10" s="59">
        <f t="shared" si="28"/>
        <v>0.30380000000000001</v>
      </c>
      <c r="D10" s="59">
        <f t="shared" si="28"/>
        <v>0.45940000000000003</v>
      </c>
      <c r="E10" s="59">
        <f t="shared" si="28"/>
        <v>1.1981999999999999</v>
      </c>
      <c r="F10" s="59">
        <f t="shared" si="28"/>
        <v>3.0394000000000001</v>
      </c>
      <c r="G10" s="59">
        <f t="shared" si="28"/>
        <v>4.4663000000000004</v>
      </c>
      <c r="H10" s="59">
        <f t="shared" si="28"/>
        <v>2.4864999999999995</v>
      </c>
      <c r="I10" s="59">
        <f t="shared" si="28"/>
        <v>3.9088999999999996</v>
      </c>
      <c r="J10" s="59">
        <f t="shared" si="28"/>
        <v>15.811500000000001</v>
      </c>
      <c r="K10" s="59">
        <f t="shared" si="28"/>
        <v>20.623699999999999</v>
      </c>
      <c r="L10" s="59">
        <f t="shared" si="28"/>
        <v>19.555599999999998</v>
      </c>
      <c r="M10" s="59">
        <f t="shared" si="28"/>
        <v>56.466999999999992</v>
      </c>
      <c r="N10" s="59">
        <f t="shared" si="28"/>
        <v>61.943400000000004</v>
      </c>
      <c r="O10" s="59">
        <f t="shared" si="28"/>
        <v>47.121699999999997</v>
      </c>
      <c r="P10" s="59">
        <f t="shared" si="28"/>
        <v>41.735599999999998</v>
      </c>
      <c r="Q10" s="59">
        <f t="shared" si="28"/>
        <v>43.432900000000004</v>
      </c>
      <c r="R10" s="59">
        <f t="shared" si="28"/>
        <v>53.304199999999994</v>
      </c>
      <c r="S10" s="59">
        <f t="shared" si="28"/>
        <v>76.338400000000007</v>
      </c>
      <c r="T10" s="59">
        <f t="shared" si="28"/>
        <v>48.5441</v>
      </c>
      <c r="U10" s="59">
        <f t="shared" si="28"/>
        <v>50.421599999999998</v>
      </c>
      <c r="V10" s="59">
        <f t="shared" si="28"/>
        <v>56.156799999999997</v>
      </c>
      <c r="W10" s="59">
        <f t="shared" si="28"/>
        <v>49.183</v>
      </c>
      <c r="X10" s="59">
        <f t="shared" si="28"/>
        <v>55.673699999999997</v>
      </c>
      <c r="Y10" s="59">
        <f t="shared" si="28"/>
        <v>67.125500000000002</v>
      </c>
      <c r="Z10" s="59">
        <f t="shared" si="28"/>
        <v>67.631200000000007</v>
      </c>
      <c r="AA10" s="59">
        <f t="shared" si="28"/>
        <v>76.809600000000003</v>
      </c>
      <c r="AB10" s="59">
        <f t="shared" si="28"/>
        <v>55.821300000000008</v>
      </c>
      <c r="AC10" s="59">
        <f t="shared" si="28"/>
        <v>61.991399999999999</v>
      </c>
      <c r="AD10" s="59">
        <f t="shared" si="28"/>
        <v>57.096800000000002</v>
      </c>
      <c r="AE10" s="59">
        <f t="shared" si="28"/>
        <v>115.29690000000001</v>
      </c>
      <c r="AF10" s="59">
        <f t="shared" si="28"/>
        <v>31.593600000000002</v>
      </c>
      <c r="AG10" s="59">
        <f t="shared" si="28"/>
        <v>54.200900000000004</v>
      </c>
      <c r="AH10" s="59">
        <f t="shared" ref="AH10:BM10" si="29">+SUM(AH11:AH15)</f>
        <v>60.469000000000001</v>
      </c>
      <c r="AI10" s="59">
        <f t="shared" si="29"/>
        <v>73.947100000000006</v>
      </c>
      <c r="AJ10" s="59">
        <f t="shared" si="29"/>
        <v>52.155400000000007</v>
      </c>
      <c r="AK10" s="59">
        <f t="shared" si="29"/>
        <v>88.618200000000002</v>
      </c>
      <c r="AL10" s="59">
        <f t="shared" si="29"/>
        <v>96.931599999999989</v>
      </c>
      <c r="AM10" s="59">
        <f t="shared" si="29"/>
        <v>88.023699999999991</v>
      </c>
      <c r="AN10" s="59">
        <f t="shared" si="29"/>
        <v>85.765599999999992</v>
      </c>
      <c r="AO10" s="59">
        <f t="shared" si="29"/>
        <v>77.145700000000005</v>
      </c>
      <c r="AP10" s="59">
        <f t="shared" si="29"/>
        <v>77.500900000000001</v>
      </c>
      <c r="AQ10" s="59">
        <f t="shared" si="29"/>
        <v>96.633800000000008</v>
      </c>
      <c r="AR10" s="59">
        <f t="shared" si="29"/>
        <v>96.158799999999999</v>
      </c>
      <c r="AS10" s="59">
        <f t="shared" si="29"/>
        <v>75.022199999999998</v>
      </c>
      <c r="AT10" s="59">
        <f t="shared" si="29"/>
        <v>102.85950000000001</v>
      </c>
      <c r="AU10" s="59">
        <f t="shared" si="29"/>
        <v>77.096900000000005</v>
      </c>
      <c r="AV10" s="59">
        <f t="shared" si="29"/>
        <v>81.985400000000013</v>
      </c>
      <c r="AW10" s="59">
        <f t="shared" si="29"/>
        <v>98.362100000000012</v>
      </c>
      <c r="AX10" s="59">
        <f t="shared" si="29"/>
        <v>114.11149999999999</v>
      </c>
      <c r="AY10" s="59">
        <f t="shared" si="29"/>
        <v>105.7435</v>
      </c>
      <c r="AZ10" s="59">
        <f t="shared" si="29"/>
        <v>100.0868</v>
      </c>
      <c r="BA10" s="59">
        <f t="shared" si="29"/>
        <v>94.743900000000011</v>
      </c>
      <c r="BB10" s="59">
        <f t="shared" si="29"/>
        <v>119.2428</v>
      </c>
      <c r="BC10" s="59">
        <f t="shared" si="29"/>
        <v>118.1823</v>
      </c>
      <c r="BD10" s="59">
        <f t="shared" si="29"/>
        <v>109.172</v>
      </c>
      <c r="BE10" s="59">
        <f t="shared" si="29"/>
        <v>113.6936</v>
      </c>
      <c r="BF10" s="59">
        <f t="shared" si="29"/>
        <v>107.32829999999998</v>
      </c>
      <c r="BG10" s="59">
        <f t="shared" si="29"/>
        <v>94.507199999999997</v>
      </c>
      <c r="BH10" s="59">
        <f t="shared" si="29"/>
        <v>104.6934</v>
      </c>
      <c r="BI10" s="59">
        <f t="shared" si="29"/>
        <v>107.17499999999998</v>
      </c>
      <c r="BJ10" s="59">
        <f t="shared" si="29"/>
        <v>135.51659999999998</v>
      </c>
      <c r="BK10" s="59">
        <f t="shared" si="29"/>
        <v>113.6687</v>
      </c>
      <c r="BL10" s="59">
        <f t="shared" si="29"/>
        <v>119.85980000000001</v>
      </c>
      <c r="BM10" s="59">
        <f t="shared" si="29"/>
        <v>115.01140000000001</v>
      </c>
      <c r="BN10" s="59">
        <f t="shared" ref="BN10:CS10" si="30">+SUM(BN11:BN15)</f>
        <v>99.364499999999992</v>
      </c>
      <c r="BO10" s="59">
        <f t="shared" si="30"/>
        <v>134.06970000000001</v>
      </c>
      <c r="BP10" s="59">
        <f t="shared" si="30"/>
        <v>117.53430000000002</v>
      </c>
      <c r="BQ10" s="59">
        <f t="shared" si="30"/>
        <v>106.8895</v>
      </c>
      <c r="BR10" s="59">
        <f t="shared" si="30"/>
        <v>114.10579999999999</v>
      </c>
      <c r="BS10" s="59">
        <f t="shared" si="30"/>
        <v>108.31229999999999</v>
      </c>
      <c r="BT10" s="59">
        <f t="shared" si="30"/>
        <v>112.7149</v>
      </c>
      <c r="BU10" s="59">
        <f t="shared" si="30"/>
        <v>133.72020000000001</v>
      </c>
      <c r="BV10" s="59">
        <f t="shared" si="30"/>
        <v>138.45100000000002</v>
      </c>
      <c r="BW10" s="59">
        <f t="shared" si="30"/>
        <v>143.83330000000001</v>
      </c>
      <c r="BX10" s="59">
        <f t="shared" si="30"/>
        <v>181.88639999999998</v>
      </c>
      <c r="BY10" s="59">
        <f t="shared" si="30"/>
        <v>153.61209999999997</v>
      </c>
      <c r="BZ10" s="59">
        <f t="shared" si="30"/>
        <v>112.96779999999998</v>
      </c>
      <c r="CA10" s="59">
        <f t="shared" si="30"/>
        <v>135.68859999999998</v>
      </c>
      <c r="CB10" s="59">
        <f t="shared" si="30"/>
        <v>140.22470000000001</v>
      </c>
      <c r="CC10" s="59">
        <f t="shared" si="30"/>
        <v>126.83930000000001</v>
      </c>
      <c r="CD10" s="59">
        <f t="shared" si="30"/>
        <v>123.66999999999999</v>
      </c>
      <c r="CE10" s="59">
        <f t="shared" si="30"/>
        <v>134.0325</v>
      </c>
      <c r="CF10" s="59">
        <f t="shared" si="30"/>
        <v>117.29490000000001</v>
      </c>
      <c r="CG10" s="59">
        <f t="shared" si="30"/>
        <v>132.63210000000001</v>
      </c>
      <c r="CH10" s="59">
        <f t="shared" si="30"/>
        <v>137.61539999999999</v>
      </c>
      <c r="CI10" s="59">
        <f t="shared" si="30"/>
        <v>133.84360000000001</v>
      </c>
      <c r="CJ10" s="59">
        <f t="shared" si="30"/>
        <v>190.1925</v>
      </c>
      <c r="CK10" s="59">
        <f t="shared" si="30"/>
        <v>114.6671</v>
      </c>
      <c r="CL10" s="59">
        <f t="shared" si="30"/>
        <v>113.64609999999999</v>
      </c>
      <c r="CM10" s="59">
        <f t="shared" si="30"/>
        <v>144.62369999999999</v>
      </c>
      <c r="CN10" s="59">
        <f t="shared" si="30"/>
        <v>154.5558</v>
      </c>
      <c r="CO10" s="59">
        <f t="shared" si="30"/>
        <v>122.85580000000002</v>
      </c>
      <c r="CP10" s="59">
        <f t="shared" si="30"/>
        <v>115.68440000000001</v>
      </c>
      <c r="CQ10" s="59">
        <f t="shared" si="30"/>
        <v>108.73400000000001</v>
      </c>
      <c r="CR10" s="59">
        <f t="shared" si="30"/>
        <v>111.6758</v>
      </c>
      <c r="CS10" s="59">
        <f t="shared" si="30"/>
        <v>135.17829999999998</v>
      </c>
      <c r="CT10" s="59">
        <f t="shared" ref="CT10:DF10" si="31">+SUM(CT11:CT15)</f>
        <v>134.76130000000001</v>
      </c>
      <c r="CU10" s="59">
        <f t="shared" si="31"/>
        <v>95.420500000000004</v>
      </c>
      <c r="CV10" s="59">
        <f t="shared" si="31"/>
        <v>150.25700000000001</v>
      </c>
      <c r="CW10" s="59">
        <f t="shared" si="31"/>
        <v>165.6387</v>
      </c>
      <c r="CX10" s="59">
        <f t="shared" si="31"/>
        <v>123.08989999999999</v>
      </c>
      <c r="CY10" s="59">
        <f t="shared" si="31"/>
        <v>151.30000000000001</v>
      </c>
      <c r="CZ10" s="59">
        <f t="shared" si="31"/>
        <v>144.7158</v>
      </c>
      <c r="DA10" s="59">
        <f t="shared" si="31"/>
        <v>119.96120000000001</v>
      </c>
      <c r="DB10" s="59">
        <f t="shared" si="31"/>
        <v>113.2912</v>
      </c>
      <c r="DC10" s="59">
        <f t="shared" si="31"/>
        <v>121.0997</v>
      </c>
      <c r="DD10" s="59">
        <f t="shared" si="31"/>
        <v>116.717</v>
      </c>
      <c r="DE10" s="59">
        <f t="shared" si="31"/>
        <v>146.09870000000001</v>
      </c>
      <c r="DF10" s="59">
        <f t="shared" si="31"/>
        <v>139.47829999999999</v>
      </c>
      <c r="DG10" s="59">
        <f t="shared" ref="DG10:DM10" si="32">+SUM(DG11:DG15)</f>
        <v>142.54859999999999</v>
      </c>
      <c r="DH10" s="59">
        <f t="shared" si="32"/>
        <v>151.76480000000001</v>
      </c>
      <c r="DI10" s="59">
        <f t="shared" si="32"/>
        <v>158.32689999999997</v>
      </c>
      <c r="DJ10" s="59">
        <f t="shared" si="32"/>
        <v>111.1704</v>
      </c>
      <c r="DK10" s="59">
        <f t="shared" si="32"/>
        <v>138.02100000000002</v>
      </c>
      <c r="DL10" s="59">
        <f t="shared" si="32"/>
        <v>112.1823</v>
      </c>
      <c r="DM10" s="59">
        <f t="shared" si="32"/>
        <v>137.93970000000002</v>
      </c>
      <c r="DN10" s="59">
        <f t="shared" ref="DN10:DT10" si="33">+SUM(DN11:DN15)</f>
        <v>113.83750000000001</v>
      </c>
      <c r="DO10" s="59">
        <f t="shared" si="33"/>
        <v>105.4064</v>
      </c>
      <c r="DP10" s="59">
        <f t="shared" si="33"/>
        <v>106.6725</v>
      </c>
      <c r="DQ10" s="59">
        <f t="shared" si="33"/>
        <v>146.67439999999999</v>
      </c>
      <c r="DR10" s="59">
        <f t="shared" si="33"/>
        <v>134.71889999999999</v>
      </c>
      <c r="DS10" s="59">
        <f t="shared" si="33"/>
        <v>146.76920000000001</v>
      </c>
      <c r="DT10" s="59">
        <f t="shared" si="33"/>
        <v>142.87780000000001</v>
      </c>
      <c r="DU10" s="59">
        <f t="shared" ref="DU10:DZ10" si="34">+SUM(DU11:DU15)</f>
        <v>157.38299999999998</v>
      </c>
      <c r="DV10" s="59">
        <f t="shared" si="34"/>
        <v>124.68600000000001</v>
      </c>
      <c r="DW10" s="59">
        <f t="shared" si="34"/>
        <v>150.22499999999999</v>
      </c>
      <c r="DX10" s="59">
        <f t="shared" si="34"/>
        <v>140.6558</v>
      </c>
      <c r="DY10" s="59">
        <f t="shared" si="34"/>
        <v>128.56459999999998</v>
      </c>
      <c r="DZ10" s="59">
        <f t="shared" si="34"/>
        <v>121.2709</v>
      </c>
      <c r="EA10" s="59">
        <f t="shared" ref="EA10:EG10" si="35">+SUM(EA11:EA15)</f>
        <v>122.8466</v>
      </c>
      <c r="EB10" s="59">
        <f t="shared" si="35"/>
        <v>110.768</v>
      </c>
      <c r="EC10" s="59">
        <f t="shared" si="35"/>
        <v>150.2809</v>
      </c>
      <c r="ED10" s="59">
        <f t="shared" si="35"/>
        <v>147.41800000000001</v>
      </c>
      <c r="EE10" s="59">
        <f t="shared" si="35"/>
        <v>145.197</v>
      </c>
      <c r="EF10" s="59">
        <f t="shared" si="35"/>
        <v>162.16419999999999</v>
      </c>
      <c r="EG10" s="59">
        <f t="shared" si="35"/>
        <v>161.864</v>
      </c>
      <c r="EH10" s="59">
        <f t="shared" ref="EH10:EN10" si="36">+SUM(EH11:EH15)</f>
        <v>123.82259999999999</v>
      </c>
      <c r="EI10" s="59">
        <f t="shared" si="36"/>
        <v>152.21420000000001</v>
      </c>
      <c r="EJ10" s="59">
        <f t="shared" si="36"/>
        <v>151.87799999999999</v>
      </c>
      <c r="EK10" s="59">
        <f t="shared" si="36"/>
        <v>127.73479999999999</v>
      </c>
      <c r="EL10" s="59">
        <f t="shared" si="36"/>
        <v>123.98390000000001</v>
      </c>
      <c r="EM10" s="59">
        <f t="shared" si="36"/>
        <v>130.6241</v>
      </c>
      <c r="EN10" s="59">
        <f t="shared" si="36"/>
        <v>126.8205</v>
      </c>
      <c r="EO10" s="59">
        <f>+SUM(EO11:EO15)</f>
        <v>157.642</v>
      </c>
      <c r="EP10" s="59">
        <f t="shared" ref="EP10:ER10" si="37">+SUM(EP11:EP15)</f>
        <v>128.96109999999999</v>
      </c>
      <c r="EQ10" s="59">
        <f t="shared" si="37"/>
        <v>127.2672</v>
      </c>
      <c r="ER10" s="59">
        <f t="shared" si="37"/>
        <v>152.71699999999998</v>
      </c>
      <c r="ES10" s="59">
        <f t="shared" ref="ES10:ET10" si="38">+SUM(ES11:ES15)</f>
        <v>143.20600000000002</v>
      </c>
      <c r="ET10" s="59">
        <f t="shared" si="38"/>
        <v>103.27019999999999</v>
      </c>
      <c r="EU10" s="59">
        <f t="shared" ref="EU10:EV10" si="39">+SUM(EU11:EU15)</f>
        <v>129.92000000000002</v>
      </c>
      <c r="EV10" s="59">
        <f t="shared" si="39"/>
        <v>115.494</v>
      </c>
      <c r="EW10" s="59">
        <f t="shared" ref="EW10:EX10" si="40">+SUM(EW11:EW15)</f>
        <v>108.036</v>
      </c>
      <c r="EX10" s="59">
        <f t="shared" si="40"/>
        <v>98.031300000000002</v>
      </c>
      <c r="EY10" s="59">
        <f t="shared" ref="EY10:EZ10" si="41">+SUM(EY11:EY15)</f>
        <v>98.701999999999998</v>
      </c>
      <c r="EZ10" s="59">
        <f t="shared" si="41"/>
        <v>105.4937</v>
      </c>
    </row>
    <row r="11" spans="1:156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</row>
    <row r="12" spans="1:156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</row>
    <row r="13" spans="1:156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</row>
    <row r="14" spans="1:156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</row>
    <row r="15" spans="1:156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</row>
    <row r="16" spans="1:156" x14ac:dyDescent="0.25">
      <c r="A16" s="58" t="s">
        <v>90</v>
      </c>
      <c r="B16" s="59">
        <f t="shared" ref="B16:AG16" si="42">+B17</f>
        <v>24.150599999999997</v>
      </c>
      <c r="C16" s="59">
        <f t="shared" si="42"/>
        <v>0.15959999999999999</v>
      </c>
      <c r="D16" s="59">
        <f t="shared" si="42"/>
        <v>0</v>
      </c>
      <c r="E16" s="59">
        <f t="shared" si="42"/>
        <v>0</v>
      </c>
      <c r="F16" s="59">
        <f t="shared" si="42"/>
        <v>4.8746999999999998</v>
      </c>
      <c r="G16" s="59">
        <f t="shared" si="42"/>
        <v>4.9218000000000002</v>
      </c>
      <c r="H16" s="59">
        <f t="shared" si="42"/>
        <v>0.1303</v>
      </c>
      <c r="I16" s="59">
        <f t="shared" si="42"/>
        <v>0.73429999999999995</v>
      </c>
      <c r="J16" s="59">
        <f t="shared" si="42"/>
        <v>0.30710000000000004</v>
      </c>
      <c r="K16" s="59">
        <f t="shared" si="42"/>
        <v>64.900000000000006</v>
      </c>
      <c r="L16" s="59">
        <f t="shared" si="42"/>
        <v>4.4476000000000004</v>
      </c>
      <c r="M16" s="59">
        <f t="shared" si="42"/>
        <v>0</v>
      </c>
      <c r="N16" s="59">
        <f t="shared" si="42"/>
        <v>0</v>
      </c>
      <c r="O16" s="59">
        <f t="shared" si="42"/>
        <v>2.5276000000000001</v>
      </c>
      <c r="P16" s="59">
        <f t="shared" si="42"/>
        <v>5.9431000000000003</v>
      </c>
      <c r="Q16" s="59">
        <f t="shared" si="42"/>
        <v>4.5223999999999993</v>
      </c>
      <c r="R16" s="59">
        <f t="shared" si="42"/>
        <v>38.0749</v>
      </c>
      <c r="S16" s="59">
        <f t="shared" si="42"/>
        <v>20.677</v>
      </c>
      <c r="T16" s="59">
        <f t="shared" si="42"/>
        <v>25.16</v>
      </c>
      <c r="U16" s="59">
        <f t="shared" si="42"/>
        <v>29</v>
      </c>
      <c r="V16" s="59">
        <f t="shared" si="42"/>
        <v>38.4</v>
      </c>
      <c r="W16" s="59">
        <f t="shared" si="42"/>
        <v>39.432000000000002</v>
      </c>
      <c r="X16" s="59">
        <f t="shared" si="42"/>
        <v>62.145699999999998</v>
      </c>
      <c r="Y16" s="59">
        <f t="shared" si="42"/>
        <v>41.639800000000001</v>
      </c>
      <c r="Z16" s="59">
        <f t="shared" si="42"/>
        <v>24.4879</v>
      </c>
      <c r="AA16" s="59">
        <f t="shared" si="42"/>
        <v>22.224499999999999</v>
      </c>
      <c r="AB16" s="59">
        <f t="shared" si="42"/>
        <v>26.501999999999999</v>
      </c>
      <c r="AC16" s="59">
        <f t="shared" si="42"/>
        <v>29.446000000000002</v>
      </c>
      <c r="AD16" s="59">
        <f t="shared" si="42"/>
        <v>40.744900000000001</v>
      </c>
      <c r="AE16" s="59">
        <f t="shared" si="42"/>
        <v>41.530199999999994</v>
      </c>
      <c r="AF16" s="59">
        <f t="shared" si="42"/>
        <v>34.364700000000006</v>
      </c>
      <c r="AG16" s="59">
        <f t="shared" si="42"/>
        <v>37.588700000000003</v>
      </c>
      <c r="AH16" s="59">
        <f t="shared" ref="AH16:BM16" si="43">+AH17</f>
        <v>37.739899999999999</v>
      </c>
      <c r="AI16" s="59">
        <f t="shared" si="43"/>
        <v>20.167600000000004</v>
      </c>
      <c r="AJ16" s="59">
        <f t="shared" si="43"/>
        <v>7.8624000000000001</v>
      </c>
      <c r="AK16" s="59">
        <f t="shared" si="43"/>
        <v>5.6070000000000002</v>
      </c>
      <c r="AL16" s="59">
        <f t="shared" si="43"/>
        <v>15.125999999999999</v>
      </c>
      <c r="AM16" s="59">
        <f t="shared" si="43"/>
        <v>13.5055</v>
      </c>
      <c r="AN16" s="59">
        <f t="shared" si="43"/>
        <v>15.813000000000001</v>
      </c>
      <c r="AO16" s="59">
        <f t="shared" si="43"/>
        <v>10.090999999999999</v>
      </c>
      <c r="AP16" s="59">
        <f t="shared" si="43"/>
        <v>15.4468</v>
      </c>
      <c r="AQ16" s="59">
        <f t="shared" si="43"/>
        <v>0</v>
      </c>
      <c r="AR16" s="59">
        <f t="shared" si="43"/>
        <v>5.9778000000000002</v>
      </c>
      <c r="AS16" s="59">
        <f t="shared" si="43"/>
        <v>8.3936000000000011</v>
      </c>
      <c r="AT16" s="59">
        <f t="shared" si="43"/>
        <v>8.4060000000000006</v>
      </c>
      <c r="AU16" s="59">
        <f t="shared" si="43"/>
        <v>14.8758</v>
      </c>
      <c r="AV16" s="59">
        <f t="shared" si="43"/>
        <v>8.5960000000000001</v>
      </c>
      <c r="AW16" s="59">
        <f t="shared" si="43"/>
        <v>6.6688000000000001</v>
      </c>
      <c r="AX16" s="59">
        <f t="shared" si="43"/>
        <v>2.4529999999999998</v>
      </c>
      <c r="AY16" s="59">
        <f t="shared" si="43"/>
        <v>1.9319999999999999</v>
      </c>
      <c r="AZ16" s="59">
        <f t="shared" si="43"/>
        <v>2.2688999999999999</v>
      </c>
      <c r="BA16" s="59">
        <f t="shared" si="43"/>
        <v>1.7049000000000001</v>
      </c>
      <c r="BB16" s="59">
        <f t="shared" si="43"/>
        <v>0.32500000000000001</v>
      </c>
      <c r="BC16" s="59">
        <f t="shared" si="43"/>
        <v>0</v>
      </c>
      <c r="BD16" s="59">
        <f t="shared" si="43"/>
        <v>2.0704000000000002</v>
      </c>
      <c r="BE16" s="59">
        <f t="shared" si="43"/>
        <v>4.2584</v>
      </c>
      <c r="BF16" s="59">
        <f t="shared" si="43"/>
        <v>3.8893999999999997</v>
      </c>
      <c r="BG16" s="59">
        <f t="shared" si="43"/>
        <v>2.8761000000000001</v>
      </c>
      <c r="BH16" s="59">
        <f t="shared" si="43"/>
        <v>4.6971000000000007</v>
      </c>
      <c r="BI16" s="59">
        <f t="shared" si="43"/>
        <v>7.6273</v>
      </c>
      <c r="BJ16" s="59">
        <f t="shared" si="43"/>
        <v>2.6683000000000003</v>
      </c>
      <c r="BK16" s="59">
        <f t="shared" si="43"/>
        <v>5.6928000000000001</v>
      </c>
      <c r="BL16" s="59">
        <f t="shared" si="43"/>
        <v>1.9500999999999999</v>
      </c>
      <c r="BM16" s="59">
        <f t="shared" si="43"/>
        <v>7.9210000000000003</v>
      </c>
      <c r="BN16" s="59">
        <f t="shared" ref="BN16:CS16" si="44">+BN17</f>
        <v>4.4511000000000003</v>
      </c>
      <c r="BO16" s="59">
        <f t="shared" si="44"/>
        <v>3.3795999999999999</v>
      </c>
      <c r="BP16" s="59">
        <f t="shared" si="44"/>
        <v>5.6746999999999996</v>
      </c>
      <c r="BQ16" s="59">
        <f t="shared" si="44"/>
        <v>8.6199999999999992</v>
      </c>
      <c r="BR16" s="59">
        <f t="shared" si="44"/>
        <v>5.9935</v>
      </c>
      <c r="BS16" s="59">
        <f t="shared" si="44"/>
        <v>8.4902000000000015</v>
      </c>
      <c r="BT16" s="59">
        <f t="shared" si="44"/>
        <v>8.4885999999999999</v>
      </c>
      <c r="BU16" s="59">
        <f t="shared" si="44"/>
        <v>12.366400000000001</v>
      </c>
      <c r="BV16" s="59">
        <f t="shared" si="44"/>
        <v>2.8684000000000003</v>
      </c>
      <c r="BW16" s="59">
        <f t="shared" si="44"/>
        <v>14.5703</v>
      </c>
      <c r="BX16" s="59">
        <f t="shared" si="44"/>
        <v>14.532299999999999</v>
      </c>
      <c r="BY16" s="59">
        <f t="shared" si="44"/>
        <v>11.486000000000001</v>
      </c>
      <c r="BZ16" s="59">
        <f t="shared" si="44"/>
        <v>9.9832000000000001</v>
      </c>
      <c r="CA16" s="59">
        <f t="shared" si="44"/>
        <v>10.156700000000001</v>
      </c>
      <c r="CB16" s="59">
        <f t="shared" si="44"/>
        <v>15.4701</v>
      </c>
      <c r="CC16" s="59">
        <f t="shared" si="44"/>
        <v>13.8286</v>
      </c>
      <c r="CD16" s="59">
        <f t="shared" si="44"/>
        <v>0</v>
      </c>
      <c r="CE16" s="59">
        <f t="shared" si="44"/>
        <v>0.38880000000000003</v>
      </c>
      <c r="CF16" s="59">
        <f t="shared" si="44"/>
        <v>0</v>
      </c>
      <c r="CG16" s="59">
        <f t="shared" si="44"/>
        <v>1.0975999999999999</v>
      </c>
      <c r="CH16" s="59">
        <f t="shared" si="44"/>
        <v>0</v>
      </c>
      <c r="CI16" s="59">
        <f t="shared" si="44"/>
        <v>0</v>
      </c>
      <c r="CJ16" s="59">
        <f t="shared" si="44"/>
        <v>0</v>
      </c>
      <c r="CK16" s="59">
        <f t="shared" si="44"/>
        <v>9.6000000000000002E-2</v>
      </c>
      <c r="CL16" s="59">
        <f t="shared" si="44"/>
        <v>0</v>
      </c>
      <c r="CM16" s="59">
        <f t="shared" si="44"/>
        <v>0</v>
      </c>
      <c r="CN16" s="59">
        <f t="shared" si="44"/>
        <v>0</v>
      </c>
      <c r="CO16" s="59">
        <f t="shared" si="44"/>
        <v>0</v>
      </c>
      <c r="CP16" s="59">
        <f t="shared" si="44"/>
        <v>0</v>
      </c>
      <c r="CQ16" s="59">
        <f t="shared" si="44"/>
        <v>0</v>
      </c>
      <c r="CR16" s="59">
        <f t="shared" si="44"/>
        <v>0</v>
      </c>
      <c r="CS16" s="59">
        <f t="shared" si="44"/>
        <v>0</v>
      </c>
      <c r="CT16" s="59">
        <f t="shared" ref="CT16:EZ16" si="45">+CT17</f>
        <v>0</v>
      </c>
      <c r="CU16" s="59">
        <f t="shared" si="45"/>
        <v>0</v>
      </c>
      <c r="CV16" s="59">
        <f t="shared" si="45"/>
        <v>0</v>
      </c>
      <c r="CW16" s="59">
        <f t="shared" si="45"/>
        <v>0</v>
      </c>
      <c r="CX16" s="59">
        <f t="shared" si="45"/>
        <v>0</v>
      </c>
      <c r="CY16" s="59">
        <f t="shared" si="45"/>
        <v>0</v>
      </c>
      <c r="CZ16" s="59">
        <f t="shared" si="45"/>
        <v>0</v>
      </c>
      <c r="DA16" s="59">
        <f t="shared" si="45"/>
        <v>0</v>
      </c>
      <c r="DB16" s="59">
        <f t="shared" si="45"/>
        <v>0</v>
      </c>
      <c r="DC16" s="59">
        <f t="shared" si="45"/>
        <v>0</v>
      </c>
      <c r="DD16" s="59">
        <f t="shared" si="45"/>
        <v>0</v>
      </c>
      <c r="DE16" s="59">
        <f t="shared" si="45"/>
        <v>0</v>
      </c>
      <c r="DF16" s="59">
        <f t="shared" si="45"/>
        <v>0</v>
      </c>
      <c r="DG16" s="59">
        <f t="shared" si="45"/>
        <v>0</v>
      </c>
      <c r="DH16" s="59">
        <f t="shared" si="45"/>
        <v>0</v>
      </c>
      <c r="DI16" s="59">
        <f t="shared" si="45"/>
        <v>0</v>
      </c>
      <c r="DJ16" s="59">
        <f t="shared" si="45"/>
        <v>0</v>
      </c>
      <c r="DK16" s="59">
        <f t="shared" si="45"/>
        <v>0</v>
      </c>
      <c r="DL16" s="59">
        <f t="shared" si="45"/>
        <v>0</v>
      </c>
      <c r="DM16" s="59">
        <f t="shared" si="45"/>
        <v>0</v>
      </c>
      <c r="DN16" s="59">
        <f t="shared" si="45"/>
        <v>0</v>
      </c>
      <c r="DO16" s="59">
        <f t="shared" si="45"/>
        <v>0</v>
      </c>
      <c r="DP16" s="59">
        <f t="shared" si="45"/>
        <v>0</v>
      </c>
      <c r="DQ16" s="59">
        <f t="shared" si="45"/>
        <v>0</v>
      </c>
      <c r="DR16" s="59">
        <f t="shared" si="45"/>
        <v>0</v>
      </c>
      <c r="DS16" s="59">
        <f t="shared" si="45"/>
        <v>0</v>
      </c>
      <c r="DT16" s="59">
        <f t="shared" si="45"/>
        <v>0</v>
      </c>
      <c r="DU16" s="59">
        <f t="shared" si="45"/>
        <v>0</v>
      </c>
      <c r="DV16" s="59">
        <f t="shared" si="45"/>
        <v>0</v>
      </c>
      <c r="DW16" s="59">
        <f t="shared" si="45"/>
        <v>0</v>
      </c>
      <c r="DX16" s="59">
        <f t="shared" si="45"/>
        <v>0</v>
      </c>
      <c r="DY16" s="59">
        <f t="shared" si="45"/>
        <v>0</v>
      </c>
      <c r="DZ16" s="59">
        <f t="shared" si="45"/>
        <v>0</v>
      </c>
      <c r="EA16" s="59">
        <f t="shared" si="45"/>
        <v>0</v>
      </c>
      <c r="EB16" s="59">
        <f t="shared" si="45"/>
        <v>0</v>
      </c>
      <c r="EC16" s="59">
        <f t="shared" si="45"/>
        <v>0</v>
      </c>
      <c r="ED16" s="59">
        <f t="shared" si="45"/>
        <v>0</v>
      </c>
      <c r="EE16" s="59">
        <f t="shared" si="45"/>
        <v>0</v>
      </c>
      <c r="EF16" s="59">
        <f t="shared" si="45"/>
        <v>0</v>
      </c>
      <c r="EG16" s="59">
        <f t="shared" si="45"/>
        <v>0</v>
      </c>
      <c r="EH16" s="59">
        <f t="shared" si="45"/>
        <v>0</v>
      </c>
      <c r="EI16" s="59">
        <f t="shared" si="45"/>
        <v>0</v>
      </c>
      <c r="EJ16" s="59">
        <f t="shared" si="45"/>
        <v>0</v>
      </c>
      <c r="EK16" s="59">
        <f t="shared" si="45"/>
        <v>0</v>
      </c>
      <c r="EL16" s="59">
        <f t="shared" si="45"/>
        <v>0</v>
      </c>
      <c r="EM16" s="59">
        <f t="shared" si="45"/>
        <v>0</v>
      </c>
      <c r="EN16" s="59">
        <f t="shared" si="45"/>
        <v>0</v>
      </c>
      <c r="EO16" s="59">
        <f t="shared" si="45"/>
        <v>0</v>
      </c>
      <c r="EP16" s="59">
        <f t="shared" si="45"/>
        <v>0</v>
      </c>
      <c r="EQ16" s="59">
        <f t="shared" si="45"/>
        <v>0</v>
      </c>
      <c r="ER16" s="59">
        <f t="shared" si="45"/>
        <v>0</v>
      </c>
      <c r="ES16" s="59">
        <f t="shared" si="45"/>
        <v>0</v>
      </c>
      <c r="ET16" s="59">
        <f t="shared" si="45"/>
        <v>0</v>
      </c>
      <c r="EU16" s="59">
        <f t="shared" si="45"/>
        <v>0</v>
      </c>
      <c r="EV16" s="59">
        <f t="shared" si="45"/>
        <v>0</v>
      </c>
      <c r="EW16" s="59">
        <f t="shared" si="45"/>
        <v>0</v>
      </c>
      <c r="EX16" s="59">
        <f t="shared" si="45"/>
        <v>0</v>
      </c>
      <c r="EY16" s="59">
        <f t="shared" si="45"/>
        <v>0</v>
      </c>
      <c r="EZ16" s="59">
        <f t="shared" si="45"/>
        <v>0</v>
      </c>
    </row>
    <row r="17" spans="1:156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</row>
    <row r="18" spans="1:15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</row>
    <row r="19" spans="1:156" ht="15.75" thickBot="1" x14ac:dyDescent="0.3">
      <c r="A19" s="27" t="s">
        <v>93</v>
      </c>
      <c r="B19" s="27">
        <f>+B5-B9</f>
        <v>-24.530999999999999</v>
      </c>
      <c r="C19" s="27">
        <f t="shared" ref="C19:BN19" si="46">+C5-C9</f>
        <v>-0.46340000000000003</v>
      </c>
      <c r="D19" s="27">
        <f t="shared" si="46"/>
        <v>-0.45940000000000003</v>
      </c>
      <c r="E19" s="27">
        <f t="shared" si="46"/>
        <v>-1.1981999999999999</v>
      </c>
      <c r="F19" s="27">
        <f t="shared" si="46"/>
        <v>-7.9140999999999995</v>
      </c>
      <c r="G19" s="27">
        <f t="shared" si="46"/>
        <v>10.611899999999999</v>
      </c>
      <c r="H19" s="27">
        <f t="shared" si="46"/>
        <v>1.9242000000000008</v>
      </c>
      <c r="I19" s="27">
        <f t="shared" si="46"/>
        <v>-4.6431999999999993</v>
      </c>
      <c r="J19" s="27">
        <f t="shared" si="46"/>
        <v>-16.118600000000001</v>
      </c>
      <c r="K19" s="27">
        <f t="shared" si="46"/>
        <v>56.794199999999975</v>
      </c>
      <c r="L19" s="27">
        <f t="shared" si="46"/>
        <v>-24.0032</v>
      </c>
      <c r="M19" s="27">
        <f t="shared" si="46"/>
        <v>582.14730000000009</v>
      </c>
      <c r="N19" s="27">
        <f t="shared" si="46"/>
        <v>39.757299999999994</v>
      </c>
      <c r="O19" s="27">
        <f t="shared" si="46"/>
        <v>-47.800999999999995</v>
      </c>
      <c r="P19" s="27">
        <f t="shared" si="46"/>
        <v>-41.2532</v>
      </c>
      <c r="Q19" s="27">
        <f t="shared" si="46"/>
        <v>-40.507199999999997</v>
      </c>
      <c r="R19" s="27">
        <f t="shared" si="46"/>
        <v>-59.751599999999996</v>
      </c>
      <c r="S19" s="27">
        <f t="shared" si="46"/>
        <v>-89</v>
      </c>
      <c r="T19" s="27">
        <f t="shared" si="46"/>
        <v>-15.886299999999997</v>
      </c>
      <c r="U19" s="27">
        <f t="shared" si="46"/>
        <v>-71.357399999999998</v>
      </c>
      <c r="V19" s="27">
        <f t="shared" si="46"/>
        <v>-86.602399999999989</v>
      </c>
      <c r="W19" s="27">
        <f t="shared" si="46"/>
        <v>-81.357000000000014</v>
      </c>
      <c r="X19" s="27">
        <f t="shared" si="46"/>
        <v>-90.632499999999993</v>
      </c>
      <c r="Y19" s="27">
        <f t="shared" si="46"/>
        <v>470.57070000000004</v>
      </c>
      <c r="Z19" s="27">
        <f t="shared" si="46"/>
        <v>-2.9081000000000028</v>
      </c>
      <c r="AA19" s="27">
        <f t="shared" si="46"/>
        <v>50.5822</v>
      </c>
      <c r="AB19" s="27">
        <f t="shared" si="46"/>
        <v>-70.129500000000007</v>
      </c>
      <c r="AC19" s="27">
        <f t="shared" si="46"/>
        <v>-6.0963999999999974</v>
      </c>
      <c r="AD19" s="27">
        <f t="shared" si="46"/>
        <v>-222.53190000000001</v>
      </c>
      <c r="AE19" s="27">
        <f t="shared" si="46"/>
        <v>-50.464200000000005</v>
      </c>
      <c r="AF19" s="27">
        <f t="shared" si="46"/>
        <v>-9.5506000000000064</v>
      </c>
      <c r="AG19" s="27">
        <f t="shared" si="46"/>
        <v>-33.312700000000007</v>
      </c>
      <c r="AH19" s="27">
        <f t="shared" si="46"/>
        <v>-20.308300000000003</v>
      </c>
      <c r="AI19" s="27">
        <f t="shared" si="46"/>
        <v>-80.63930000000002</v>
      </c>
      <c r="AJ19" s="27">
        <f t="shared" si="46"/>
        <v>141.7278</v>
      </c>
      <c r="AK19" s="27">
        <f t="shared" si="46"/>
        <v>101.19969999999999</v>
      </c>
      <c r="AL19" s="27">
        <f t="shared" si="46"/>
        <v>46.622900000000008</v>
      </c>
      <c r="AM19" s="27">
        <f t="shared" si="46"/>
        <v>-85.724999999999994</v>
      </c>
      <c r="AN19" s="27">
        <f t="shared" si="46"/>
        <v>-2.0180999999999898</v>
      </c>
      <c r="AO19" s="27">
        <f t="shared" si="46"/>
        <v>-13.154199999999996</v>
      </c>
      <c r="AP19" s="27">
        <f t="shared" si="46"/>
        <v>-0.62189999999998946</v>
      </c>
      <c r="AQ19" s="27">
        <f t="shared" si="46"/>
        <v>20.466699999999996</v>
      </c>
      <c r="AR19" s="27">
        <f t="shared" si="46"/>
        <v>41.191600000000008</v>
      </c>
      <c r="AS19" s="27">
        <f t="shared" si="46"/>
        <v>-9.5535000000000068</v>
      </c>
      <c r="AT19" s="27">
        <f t="shared" si="46"/>
        <v>-19.096500000000013</v>
      </c>
      <c r="AU19" s="27">
        <f t="shared" si="46"/>
        <v>-27.719700000000003</v>
      </c>
      <c r="AV19" s="27">
        <f t="shared" si="46"/>
        <v>20.794999999999987</v>
      </c>
      <c r="AW19" s="27">
        <f t="shared" si="46"/>
        <v>12.019799999999986</v>
      </c>
      <c r="AX19" s="27">
        <f t="shared" si="46"/>
        <v>-35.548199999999987</v>
      </c>
      <c r="AY19" s="27">
        <f t="shared" si="46"/>
        <v>-4.8850000000000051</v>
      </c>
      <c r="AZ19" s="27">
        <f t="shared" si="46"/>
        <v>-11.805599999999998</v>
      </c>
      <c r="BA19" s="27">
        <f t="shared" si="46"/>
        <v>-10.707100000000004</v>
      </c>
      <c r="BB19" s="27">
        <f t="shared" si="46"/>
        <v>-13.964700000000001</v>
      </c>
      <c r="BC19" s="27">
        <f t="shared" si="46"/>
        <v>-29.206099999999999</v>
      </c>
      <c r="BD19" s="27">
        <f t="shared" si="46"/>
        <v>-58.804600000000001</v>
      </c>
      <c r="BE19" s="27">
        <f t="shared" si="46"/>
        <v>129.71440000000001</v>
      </c>
      <c r="BF19" s="27">
        <f t="shared" si="46"/>
        <v>14.517000000000017</v>
      </c>
      <c r="BG19" s="27">
        <f t="shared" si="46"/>
        <v>-11.88069999999999</v>
      </c>
      <c r="BH19" s="27">
        <f t="shared" si="46"/>
        <v>-18.1479</v>
      </c>
      <c r="BI19" s="27">
        <f t="shared" si="46"/>
        <v>-26.596499999999985</v>
      </c>
      <c r="BJ19" s="27">
        <f t="shared" si="46"/>
        <v>-18.951599999999971</v>
      </c>
      <c r="BK19" s="27">
        <f t="shared" si="46"/>
        <v>-34.939000000000007</v>
      </c>
      <c r="BL19" s="27">
        <f t="shared" si="46"/>
        <v>-1.8161000000000129</v>
      </c>
      <c r="BM19" s="27">
        <f t="shared" si="46"/>
        <v>-35.549700000000016</v>
      </c>
      <c r="BN19" s="27">
        <f t="shared" si="46"/>
        <v>29.27600000000001</v>
      </c>
      <c r="BO19" s="27">
        <f t="shared" ref="BO19:DE19" si="47">+BO5-BO9</f>
        <v>-47.201900000000009</v>
      </c>
      <c r="BP19" s="27">
        <f t="shared" si="47"/>
        <v>15.586599999999976</v>
      </c>
      <c r="BQ19" s="27">
        <f t="shared" si="47"/>
        <v>-19.678499999999996</v>
      </c>
      <c r="BR19" s="27">
        <f t="shared" si="47"/>
        <v>12.23220000000002</v>
      </c>
      <c r="BS19" s="27">
        <f t="shared" si="47"/>
        <v>-25.271199999999993</v>
      </c>
      <c r="BT19" s="27">
        <f t="shared" si="47"/>
        <v>70.058300000000003</v>
      </c>
      <c r="BU19" s="27">
        <f t="shared" si="47"/>
        <v>-48.270100000000014</v>
      </c>
      <c r="BV19" s="27">
        <f t="shared" si="47"/>
        <v>22.413499999999971</v>
      </c>
      <c r="BW19" s="27">
        <f t="shared" si="47"/>
        <v>-61.591000000000008</v>
      </c>
      <c r="BX19" s="27">
        <f t="shared" si="47"/>
        <v>-18.04959999999997</v>
      </c>
      <c r="BY19" s="27">
        <f t="shared" si="47"/>
        <v>-64.868099999999956</v>
      </c>
      <c r="BZ19" s="27">
        <f t="shared" si="47"/>
        <v>32.543700000000015</v>
      </c>
      <c r="CA19" s="27">
        <f t="shared" si="47"/>
        <v>-8.2497999999999791</v>
      </c>
      <c r="CB19" s="27">
        <f t="shared" si="47"/>
        <v>143.81939999999997</v>
      </c>
      <c r="CC19" s="27">
        <f t="shared" si="47"/>
        <v>-40.381399999999999</v>
      </c>
      <c r="CD19" s="27">
        <f t="shared" si="47"/>
        <v>-24.283399999999986</v>
      </c>
      <c r="CE19" s="27">
        <f t="shared" si="47"/>
        <v>-29.307099999999998</v>
      </c>
      <c r="CF19" s="27">
        <f t="shared" si="47"/>
        <v>-9.3935000000000173</v>
      </c>
      <c r="CG19" s="27">
        <f t="shared" si="47"/>
        <v>-52.937200000000004</v>
      </c>
      <c r="CH19" s="27">
        <f t="shared" si="47"/>
        <v>-19.718799999999995</v>
      </c>
      <c r="CI19" s="27">
        <f t="shared" si="47"/>
        <v>-35.602200000000011</v>
      </c>
      <c r="CJ19" s="27">
        <f t="shared" si="47"/>
        <v>-12.687599999999989</v>
      </c>
      <c r="CK19" s="27">
        <f t="shared" si="47"/>
        <v>-72.145700000000005</v>
      </c>
      <c r="CL19" s="27">
        <f t="shared" si="47"/>
        <v>-12.300999999999995</v>
      </c>
      <c r="CM19" s="27">
        <f t="shared" si="47"/>
        <v>18.130700000000019</v>
      </c>
      <c r="CN19" s="27">
        <f t="shared" si="47"/>
        <v>-48.598599999999998</v>
      </c>
      <c r="CO19" s="27">
        <f t="shared" si="47"/>
        <v>-11.315200000000019</v>
      </c>
      <c r="CP19" s="27">
        <f t="shared" si="47"/>
        <v>-10.068600000000011</v>
      </c>
      <c r="CQ19" s="27">
        <f t="shared" si="47"/>
        <v>59.738699999999994</v>
      </c>
      <c r="CR19" s="27">
        <f t="shared" si="47"/>
        <v>-73.018299999999996</v>
      </c>
      <c r="CS19" s="27">
        <f t="shared" si="47"/>
        <v>-45.24959999999998</v>
      </c>
      <c r="CT19" s="27">
        <f t="shared" si="47"/>
        <v>20.988700000000009</v>
      </c>
      <c r="CU19" s="27">
        <f t="shared" si="47"/>
        <v>35.585099999999997</v>
      </c>
      <c r="CV19" s="27">
        <f t="shared" si="47"/>
        <v>-33.618400000000008</v>
      </c>
      <c r="CW19" s="27">
        <f t="shared" si="47"/>
        <v>-50.868600000000001</v>
      </c>
      <c r="CX19" s="27">
        <f t="shared" si="47"/>
        <v>-19.05119999999998</v>
      </c>
      <c r="CY19" s="27">
        <f t="shared" si="47"/>
        <v>-40.467400000000005</v>
      </c>
      <c r="CZ19" s="27">
        <f t="shared" si="47"/>
        <v>146.22449999999998</v>
      </c>
      <c r="DA19" s="27">
        <f t="shared" si="47"/>
        <v>-7.007000000000005</v>
      </c>
      <c r="DB19" s="27">
        <f t="shared" si="47"/>
        <v>-7.7912999999999997</v>
      </c>
      <c r="DC19" s="27">
        <f t="shared" si="47"/>
        <v>-4.3266999999999953</v>
      </c>
      <c r="DD19" s="27">
        <f t="shared" si="47"/>
        <v>-9.8629999999999995</v>
      </c>
      <c r="DE19" s="27">
        <f t="shared" si="47"/>
        <v>46.9268</v>
      </c>
      <c r="DF19" s="27">
        <f t="shared" ref="DF19:DK19" si="48">+DF5-DF9</f>
        <v>-36.044899999999991</v>
      </c>
      <c r="DG19" s="27">
        <f t="shared" si="48"/>
        <v>-39.610699999999994</v>
      </c>
      <c r="DH19" s="27">
        <f t="shared" si="48"/>
        <v>35.015799999999984</v>
      </c>
      <c r="DI19" s="27">
        <f t="shared" si="48"/>
        <v>-43.086299999999966</v>
      </c>
      <c r="DJ19" s="27">
        <f t="shared" si="48"/>
        <v>143.10220000000001</v>
      </c>
      <c r="DK19" s="27">
        <f t="shared" si="48"/>
        <v>20.01169999999999</v>
      </c>
      <c r="DL19" s="27">
        <f t="shared" ref="DL19:DQ19" si="49">+DL5-DL9</f>
        <v>-10.7941</v>
      </c>
      <c r="DM19" s="27">
        <f t="shared" si="49"/>
        <v>-31.98220000000002</v>
      </c>
      <c r="DN19" s="27">
        <f t="shared" si="49"/>
        <v>10.879999999999995</v>
      </c>
      <c r="DO19" s="27">
        <f t="shared" si="49"/>
        <v>29.979599999999991</v>
      </c>
      <c r="DP19" s="27">
        <f t="shared" si="49"/>
        <v>-1.5244999999999962</v>
      </c>
      <c r="DQ19" s="27">
        <f t="shared" si="49"/>
        <v>-8.0313000000000017</v>
      </c>
      <c r="DR19" s="27">
        <f t="shared" ref="DR19:DX19" si="50">+DR5-DR9</f>
        <v>-16.99799999999999</v>
      </c>
      <c r="DS19" s="27">
        <f t="shared" si="50"/>
        <v>-28.643200000000022</v>
      </c>
      <c r="DT19" s="27">
        <f t="shared" si="50"/>
        <v>45.514799999999994</v>
      </c>
      <c r="DU19" s="27">
        <f t="shared" si="50"/>
        <v>-34.99799999999999</v>
      </c>
      <c r="DV19" s="27">
        <f t="shared" si="50"/>
        <v>-1.9107000000000056</v>
      </c>
      <c r="DW19" s="27">
        <f t="shared" si="50"/>
        <v>172.578</v>
      </c>
      <c r="DX19" s="27">
        <f t="shared" si="50"/>
        <v>-31.276800000000001</v>
      </c>
      <c r="DY19" s="27">
        <f t="shared" ref="DY19:ED19" si="51">+DY5-DY9</f>
        <v>178.0224</v>
      </c>
      <c r="DZ19" s="27">
        <f t="shared" si="51"/>
        <v>34.377300000000005</v>
      </c>
      <c r="EA19" s="27">
        <f t="shared" si="51"/>
        <v>5.2509999999999977</v>
      </c>
      <c r="EB19" s="27">
        <f t="shared" si="51"/>
        <v>11.055999999999997</v>
      </c>
      <c r="EC19" s="27">
        <f t="shared" si="51"/>
        <v>-3.9528999999999996</v>
      </c>
      <c r="ED19" s="27">
        <f t="shared" si="51"/>
        <v>-35.79760000000001</v>
      </c>
      <c r="EE19" s="27">
        <f t="shared" ref="EE19:EJ19" si="52">+EE5-EE9</f>
        <v>-11.356300000000005</v>
      </c>
      <c r="EF19" s="27">
        <f t="shared" si="52"/>
        <v>14.826000000000001</v>
      </c>
      <c r="EG19" s="27">
        <f t="shared" si="52"/>
        <v>-29.637700000000002</v>
      </c>
      <c r="EH19" s="27">
        <f t="shared" si="52"/>
        <v>17.914400000000015</v>
      </c>
      <c r="EI19" s="27">
        <f t="shared" si="52"/>
        <v>12.118899999999996</v>
      </c>
      <c r="EJ19" s="27">
        <f t="shared" si="52"/>
        <v>-16.105399999999975</v>
      </c>
      <c r="EK19" s="27">
        <f t="shared" ref="EK19:EO19" si="53">+EK5-EK9</f>
        <v>200.43359999999996</v>
      </c>
      <c r="EL19" s="27">
        <f t="shared" si="53"/>
        <v>2.5340999999999951</v>
      </c>
      <c r="EM19" s="27">
        <f t="shared" si="53"/>
        <v>36.034000000000006</v>
      </c>
      <c r="EN19" s="27">
        <f t="shared" si="53"/>
        <v>12.223700000000008</v>
      </c>
      <c r="EO19" s="27">
        <f t="shared" si="53"/>
        <v>-38.228000000000009</v>
      </c>
      <c r="EP19" s="27">
        <f t="shared" ref="EP19:ER19" si="54">+EP5-EP9</f>
        <v>4.5684000000000111</v>
      </c>
      <c r="EQ19" s="27">
        <f t="shared" si="54"/>
        <v>4.2509999999999977</v>
      </c>
      <c r="ER19" s="27">
        <f t="shared" si="54"/>
        <v>-12.506999999999991</v>
      </c>
      <c r="ES19" s="27">
        <f t="shared" ref="ES19:ET19" si="55">+ES5-ES9</f>
        <v>-23.802900000000015</v>
      </c>
      <c r="ET19" s="27">
        <f t="shared" si="55"/>
        <v>-56.765199999999986</v>
      </c>
      <c r="EU19" s="27">
        <f t="shared" ref="EU19:EV19" si="56">+EU5-EU9</f>
        <v>3.8519999999999825</v>
      </c>
      <c r="EV19" s="27">
        <f t="shared" si="56"/>
        <v>28.933999999999997</v>
      </c>
      <c r="EW19" s="27">
        <f t="shared" ref="EW19:EX19" si="57">+EW5-EW9</f>
        <v>-0.12100000000000932</v>
      </c>
      <c r="EX19" s="27">
        <f t="shared" si="57"/>
        <v>-7.9860999999999933</v>
      </c>
      <c r="EY19" s="27">
        <f t="shared" ref="EY19:EZ19" si="58">+EY5-EY9</f>
        <v>0.84299999999998931</v>
      </c>
      <c r="EZ19" s="27">
        <f t="shared" si="58"/>
        <v>16.667300000000012</v>
      </c>
    </row>
    <row r="20" spans="1:156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56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56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1"/>
  <sheetViews>
    <sheetView showGridLines="0" workbookViewId="0">
      <pane xSplit="1" ySplit="4" topLeftCell="IT9" activePane="bottomRight" state="frozen"/>
      <selection pane="topRight" activeCell="B1" sqref="B1"/>
      <selection pane="bottomLeft" activeCell="A5" sqref="A5"/>
      <selection pane="bottomRight" activeCell="JC1" sqref="JC1:JD19"/>
    </sheetView>
  </sheetViews>
  <sheetFormatPr baseColWidth="10" defaultRowHeight="15" x14ac:dyDescent="0.25"/>
  <cols>
    <col min="1" max="1" width="30.7109375" customWidth="1"/>
  </cols>
  <sheetData>
    <row r="1" spans="1:264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</row>
    <row r="6" spans="1:264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</row>
    <row r="7" spans="1:264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</row>
    <row r="8" spans="1:26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</row>
    <row r="9" spans="1:264" x14ac:dyDescent="0.25">
      <c r="A9" s="58" t="s">
        <v>84</v>
      </c>
      <c r="B9" s="59">
        <f>+B10+B16+B18</f>
        <v>197.67099999999999</v>
      </c>
      <c r="C9" s="59">
        <f t="shared" ref="C9:BN9" si="15">+C10+C16+C18</f>
        <v>197.62849999999997</v>
      </c>
      <c r="D9" s="59">
        <f t="shared" si="15"/>
        <v>198.578</v>
      </c>
      <c r="E9" s="59">
        <f t="shared" si="15"/>
        <v>213.45400000000001</v>
      </c>
      <c r="F9" s="59">
        <f t="shared" si="15"/>
        <v>214.678</v>
      </c>
      <c r="G9" s="59">
        <f t="shared" si="15"/>
        <v>280.77</v>
      </c>
      <c r="H9" s="59">
        <f t="shared" si="15"/>
        <v>239.81300000000002</v>
      </c>
      <c r="I9" s="59">
        <f t="shared" si="15"/>
        <v>201.56400000000002</v>
      </c>
      <c r="J9" s="59">
        <f t="shared" si="15"/>
        <v>220.73599999999999</v>
      </c>
      <c r="K9" s="59">
        <f t="shared" si="15"/>
        <v>218.38399999999999</v>
      </c>
      <c r="L9" s="59">
        <f t="shared" si="15"/>
        <v>245.31099999999998</v>
      </c>
      <c r="M9" s="59">
        <f t="shared" si="15"/>
        <v>317.77599999999995</v>
      </c>
      <c r="N9" s="59">
        <f t="shared" si="15"/>
        <v>240.50299999999999</v>
      </c>
      <c r="O9" s="59">
        <f t="shared" si="15"/>
        <v>215.249</v>
      </c>
      <c r="P9" s="59">
        <f t="shared" si="15"/>
        <v>185.96299999999997</v>
      </c>
      <c r="Q9" s="59">
        <f t="shared" si="15"/>
        <v>208.512</v>
      </c>
      <c r="R9" s="59">
        <f t="shared" si="15"/>
        <v>252.18799999999999</v>
      </c>
      <c r="S9" s="59">
        <f t="shared" si="15"/>
        <v>280.52199999999999</v>
      </c>
      <c r="T9" s="59">
        <f t="shared" si="15"/>
        <v>216.69</v>
      </c>
      <c r="U9" s="59">
        <f t="shared" si="15"/>
        <v>212.15800000000002</v>
      </c>
      <c r="V9" s="59">
        <f t="shared" si="15"/>
        <v>205.92699999999999</v>
      </c>
      <c r="W9" s="59">
        <f t="shared" si="15"/>
        <v>227.34100000000001</v>
      </c>
      <c r="X9" s="59">
        <f t="shared" si="15"/>
        <v>255.11600000000001</v>
      </c>
      <c r="Y9" s="59">
        <f t="shared" si="15"/>
        <v>306.959</v>
      </c>
      <c r="Z9" s="59">
        <f t="shared" si="15"/>
        <v>223.99099999999999</v>
      </c>
      <c r="AA9" s="59">
        <f t="shared" si="15"/>
        <v>190.07399999999998</v>
      </c>
      <c r="AB9" s="59">
        <f t="shared" si="15"/>
        <v>182.905</v>
      </c>
      <c r="AC9" s="59">
        <f t="shared" si="15"/>
        <v>189.79</v>
      </c>
      <c r="AD9" s="59">
        <f t="shared" si="15"/>
        <v>206.38800000000001</v>
      </c>
      <c r="AE9" s="59">
        <f t="shared" si="15"/>
        <v>240.67800000000003</v>
      </c>
      <c r="AF9" s="59">
        <f t="shared" si="15"/>
        <v>187.70199999999997</v>
      </c>
      <c r="AG9" s="59">
        <f t="shared" si="15"/>
        <v>172.584</v>
      </c>
      <c r="AH9" s="59">
        <f t="shared" si="15"/>
        <v>195.73149999999998</v>
      </c>
      <c r="AI9" s="59">
        <f t="shared" si="15"/>
        <v>221.52300000000002</v>
      </c>
      <c r="AJ9" s="59">
        <f t="shared" si="15"/>
        <v>215.12100000000001</v>
      </c>
      <c r="AK9" s="59">
        <f t="shared" si="15"/>
        <v>255.47999999999996</v>
      </c>
      <c r="AL9" s="59">
        <f t="shared" si="15"/>
        <v>194.59700000000001</v>
      </c>
      <c r="AM9" s="59">
        <f t="shared" si="15"/>
        <v>168.91399999999999</v>
      </c>
      <c r="AN9" s="59">
        <f t="shared" si="15"/>
        <v>144.70800000000003</v>
      </c>
      <c r="AO9" s="59">
        <f t="shared" si="15"/>
        <v>199.61800000000002</v>
      </c>
      <c r="AP9" s="59">
        <f t="shared" si="15"/>
        <v>210.209</v>
      </c>
      <c r="AQ9" s="59">
        <f t="shared" si="15"/>
        <v>211.28999999999996</v>
      </c>
      <c r="AR9" s="59">
        <f t="shared" si="15"/>
        <v>204.86500000000001</v>
      </c>
      <c r="AS9" s="59">
        <f t="shared" si="15"/>
        <v>233.46899999999999</v>
      </c>
      <c r="AT9" s="59">
        <f t="shared" si="15"/>
        <v>196.45399999999998</v>
      </c>
      <c r="AU9" s="59">
        <f t="shared" si="15"/>
        <v>218.06799999999998</v>
      </c>
      <c r="AV9" s="59">
        <f t="shared" si="15"/>
        <v>246.851</v>
      </c>
      <c r="AW9" s="59">
        <f t="shared" si="15"/>
        <v>250.626</v>
      </c>
      <c r="AX9" s="59">
        <f t="shared" si="15"/>
        <v>198.09</v>
      </c>
      <c r="AY9" s="59">
        <f t="shared" si="15"/>
        <v>223.67000000000002</v>
      </c>
      <c r="AZ9" s="59">
        <f t="shared" si="15"/>
        <v>184.33699999999999</v>
      </c>
      <c r="BA9" s="59">
        <f t="shared" si="15"/>
        <v>225.29100000000003</v>
      </c>
      <c r="BB9" s="59">
        <f t="shared" si="15"/>
        <v>223.50900000000001</v>
      </c>
      <c r="BC9" s="59">
        <f t="shared" si="15"/>
        <v>270.46299999999997</v>
      </c>
      <c r="BD9" s="59">
        <f t="shared" si="15"/>
        <v>229.672</v>
      </c>
      <c r="BE9" s="59">
        <f t="shared" si="15"/>
        <v>221.63200000000001</v>
      </c>
      <c r="BF9" s="59">
        <f t="shared" si="15"/>
        <v>227.64699999999999</v>
      </c>
      <c r="BG9" s="59">
        <f t="shared" si="15"/>
        <v>224.316</v>
      </c>
      <c r="BH9" s="59">
        <f t="shared" si="15"/>
        <v>246.35100000000003</v>
      </c>
      <c r="BI9" s="59">
        <f t="shared" si="15"/>
        <v>302.69299999999998</v>
      </c>
      <c r="BJ9" s="59">
        <f t="shared" si="15"/>
        <v>233.4785</v>
      </c>
      <c r="BK9" s="59">
        <f t="shared" si="15"/>
        <v>223.54499999999999</v>
      </c>
      <c r="BL9" s="59">
        <f t="shared" si="15"/>
        <v>234.64700000000002</v>
      </c>
      <c r="BM9" s="59">
        <f t="shared" si="15"/>
        <v>380.20499999999998</v>
      </c>
      <c r="BN9" s="59">
        <f t="shared" si="15"/>
        <v>215.983</v>
      </c>
      <c r="BO9" s="59">
        <f t="shared" ref="BO9:DZ9" si="16">+BO10+BO16+BO18</f>
        <v>332.20800000000003</v>
      </c>
      <c r="BP9" s="59">
        <f t="shared" si="16"/>
        <v>264.30199999999996</v>
      </c>
      <c r="BQ9" s="59">
        <f t="shared" si="16"/>
        <v>243.155</v>
      </c>
      <c r="BR9" s="59">
        <f t="shared" si="16"/>
        <v>252.434</v>
      </c>
      <c r="BS9" s="59">
        <f t="shared" si="16"/>
        <v>288.59200000000004</v>
      </c>
      <c r="BT9" s="59">
        <f t="shared" si="16"/>
        <v>232.75300000000001</v>
      </c>
      <c r="BU9" s="59">
        <f t="shared" si="16"/>
        <v>352.43699999999995</v>
      </c>
      <c r="BV9" s="59">
        <f t="shared" si="16"/>
        <v>214.12899999999996</v>
      </c>
      <c r="BW9" s="59">
        <f t="shared" si="16"/>
        <v>288.91399999999999</v>
      </c>
      <c r="BX9" s="59">
        <f t="shared" si="16"/>
        <v>273.8175</v>
      </c>
      <c r="BY9" s="59">
        <f t="shared" si="16"/>
        <v>283.75400000000002</v>
      </c>
      <c r="BZ9" s="59">
        <f t="shared" si="16"/>
        <v>372.84499999999997</v>
      </c>
      <c r="CA9" s="59">
        <f t="shared" si="16"/>
        <v>324.16200000000003</v>
      </c>
      <c r="CB9" s="59">
        <f t="shared" si="16"/>
        <v>325.34699999999998</v>
      </c>
      <c r="CC9" s="59">
        <f t="shared" si="16"/>
        <v>316.95400000000001</v>
      </c>
      <c r="CD9" s="59">
        <f t="shared" si="16"/>
        <v>284.67699999999996</v>
      </c>
      <c r="CE9" s="59">
        <f t="shared" si="16"/>
        <v>254.81899999999999</v>
      </c>
      <c r="CF9" s="59">
        <f t="shared" si="16"/>
        <v>288.15999999999997</v>
      </c>
      <c r="CG9" s="59">
        <f t="shared" si="16"/>
        <v>369.71600000000001</v>
      </c>
      <c r="CH9" s="59">
        <f t="shared" si="16"/>
        <v>309.976</v>
      </c>
      <c r="CI9" s="59">
        <f t="shared" si="16"/>
        <v>309.28199999999998</v>
      </c>
      <c r="CJ9" s="59">
        <f t="shared" si="16"/>
        <v>309.73099999999994</v>
      </c>
      <c r="CK9" s="59">
        <f t="shared" si="16"/>
        <v>292.65199999999999</v>
      </c>
      <c r="CL9" s="59">
        <f t="shared" si="16"/>
        <v>322.01900000000001</v>
      </c>
      <c r="CM9" s="59">
        <f t="shared" si="16"/>
        <v>356.49599999999998</v>
      </c>
      <c r="CN9" s="59">
        <f t="shared" si="16"/>
        <v>350.291</v>
      </c>
      <c r="CO9" s="59">
        <f t="shared" si="16"/>
        <v>329.04399999999998</v>
      </c>
      <c r="CP9" s="59">
        <f t="shared" si="16"/>
        <v>343.16399999999999</v>
      </c>
      <c r="CQ9" s="59">
        <f t="shared" si="16"/>
        <v>312.30500000000001</v>
      </c>
      <c r="CR9" s="59">
        <f t="shared" si="16"/>
        <v>347.68299999999999</v>
      </c>
      <c r="CS9" s="59">
        <f t="shared" si="16"/>
        <v>385.08100000000002</v>
      </c>
      <c r="CT9" s="59">
        <f t="shared" si="16"/>
        <v>338.07899999999995</v>
      </c>
      <c r="CU9" s="59">
        <f t="shared" si="16"/>
        <v>363.57899999999995</v>
      </c>
      <c r="CV9" s="59">
        <f t="shared" si="16"/>
        <v>433.93000000000006</v>
      </c>
      <c r="CW9" s="59">
        <f t="shared" si="16"/>
        <v>388.27099999999996</v>
      </c>
      <c r="CX9" s="59">
        <f t="shared" si="16"/>
        <v>329.74</v>
      </c>
      <c r="CY9" s="59">
        <f t="shared" si="16"/>
        <v>403.09399999999994</v>
      </c>
      <c r="CZ9" s="59">
        <f t="shared" si="16"/>
        <v>368.70499999999998</v>
      </c>
      <c r="DA9" s="59">
        <f t="shared" si="16"/>
        <v>376.42</v>
      </c>
      <c r="DB9" s="59">
        <f t="shared" si="16"/>
        <v>370.81700000000001</v>
      </c>
      <c r="DC9" s="59">
        <f t="shared" si="16"/>
        <v>352.99610000000007</v>
      </c>
      <c r="DD9" s="59">
        <f t="shared" si="16"/>
        <v>371.517</v>
      </c>
      <c r="DE9" s="59">
        <f t="shared" si="16"/>
        <v>632.57600000000002</v>
      </c>
      <c r="DF9" s="59">
        <f t="shared" si="16"/>
        <v>393.10979999999995</v>
      </c>
      <c r="DG9" s="59">
        <f t="shared" si="16"/>
        <v>418.85085190099994</v>
      </c>
      <c r="DH9" s="59">
        <f t="shared" si="16"/>
        <v>423.69209999999998</v>
      </c>
      <c r="DI9" s="59">
        <f t="shared" si="16"/>
        <v>457.41040000000004</v>
      </c>
      <c r="DJ9" s="59">
        <f t="shared" si="16"/>
        <v>430.18549999999993</v>
      </c>
      <c r="DK9" s="59">
        <f t="shared" si="16"/>
        <v>416.72120000000007</v>
      </c>
      <c r="DL9" s="59">
        <f t="shared" si="16"/>
        <v>352.69879999999995</v>
      </c>
      <c r="DM9" s="59">
        <f t="shared" si="16"/>
        <v>388.30039999999997</v>
      </c>
      <c r="DN9" s="59">
        <f t="shared" si="16"/>
        <v>433.42329999999998</v>
      </c>
      <c r="DO9" s="59">
        <f t="shared" si="16"/>
        <v>534.00099999999998</v>
      </c>
      <c r="DP9" s="59">
        <f t="shared" si="16"/>
        <v>486.01520000000005</v>
      </c>
      <c r="DQ9" s="59">
        <f t="shared" si="16"/>
        <v>604.37020000000007</v>
      </c>
      <c r="DR9" s="59">
        <f t="shared" si="16"/>
        <v>447.22809999999998</v>
      </c>
      <c r="DS9" s="59">
        <f t="shared" si="16"/>
        <v>533.28790000000004</v>
      </c>
      <c r="DT9" s="59">
        <f t="shared" si="16"/>
        <v>596.26660000000004</v>
      </c>
      <c r="DU9" s="59">
        <f t="shared" si="16"/>
        <v>489.00300000000004</v>
      </c>
      <c r="DV9" s="59">
        <f t="shared" si="16"/>
        <v>463.1816</v>
      </c>
      <c r="DW9" s="59">
        <f t="shared" si="16"/>
        <v>423.90449999999998</v>
      </c>
      <c r="DX9" s="59">
        <f t="shared" si="16"/>
        <v>502.28930000000003</v>
      </c>
      <c r="DY9" s="59">
        <f t="shared" si="16"/>
        <v>559.64789999999994</v>
      </c>
      <c r="DZ9" s="59">
        <f t="shared" si="16"/>
        <v>464.42510000000004</v>
      </c>
      <c r="EA9" s="59">
        <f t="shared" ref="EA9:GL9" si="17">+EA10+EA16+EA18</f>
        <v>496.94029999999998</v>
      </c>
      <c r="EB9" s="59">
        <f t="shared" si="17"/>
        <v>503.69119999999998</v>
      </c>
      <c r="EC9" s="59">
        <f t="shared" si="17"/>
        <v>620.65359999999998</v>
      </c>
      <c r="ED9" s="59">
        <f t="shared" si="17"/>
        <v>500.15798009307997</v>
      </c>
      <c r="EE9" s="59">
        <f t="shared" si="17"/>
        <v>521.44759999999997</v>
      </c>
      <c r="EF9" s="59">
        <f t="shared" si="17"/>
        <v>607.16239999999993</v>
      </c>
      <c r="EG9" s="59">
        <f t="shared" si="17"/>
        <v>448.33299999999997</v>
      </c>
      <c r="EH9" s="59">
        <f t="shared" si="17"/>
        <v>489.66899999999998</v>
      </c>
      <c r="EI9" s="59">
        <f t="shared" si="17"/>
        <v>616.11649999999997</v>
      </c>
      <c r="EJ9" s="59">
        <f t="shared" si="17"/>
        <v>532.62979999999993</v>
      </c>
      <c r="EK9" s="59">
        <f t="shared" si="17"/>
        <v>534.55709999999999</v>
      </c>
      <c r="EL9" s="59">
        <f t="shared" si="17"/>
        <v>580.16810000000009</v>
      </c>
      <c r="EM9" s="59">
        <f t="shared" si="17"/>
        <v>582.25459999999998</v>
      </c>
      <c r="EN9" s="59">
        <f t="shared" si="17"/>
        <v>527.95810000000006</v>
      </c>
      <c r="EO9" s="59">
        <f t="shared" si="17"/>
        <v>728.74650000000008</v>
      </c>
      <c r="EP9" s="59">
        <f t="shared" si="17"/>
        <v>479.77379999999999</v>
      </c>
      <c r="EQ9" s="59">
        <f t="shared" si="17"/>
        <v>629.90409999999997</v>
      </c>
      <c r="ER9" s="59">
        <f t="shared" si="17"/>
        <v>508.50670000000002</v>
      </c>
      <c r="ES9" s="59">
        <f t="shared" si="17"/>
        <v>517.38330000000008</v>
      </c>
      <c r="ET9" s="59">
        <f t="shared" si="17"/>
        <v>667.28099999999995</v>
      </c>
      <c r="EU9" s="59">
        <f t="shared" si="17"/>
        <v>604.70830000000001</v>
      </c>
      <c r="EV9" s="59">
        <f t="shared" si="17"/>
        <v>589.64290000000005</v>
      </c>
      <c r="EW9" s="59">
        <f t="shared" si="17"/>
        <v>721.17910000000006</v>
      </c>
      <c r="EX9" s="59">
        <f t="shared" si="17"/>
        <v>602.23630000000014</v>
      </c>
      <c r="EY9" s="59">
        <f t="shared" si="17"/>
        <v>678.32600000000002</v>
      </c>
      <c r="EZ9" s="59">
        <f t="shared" si="17"/>
        <v>688.24869999999999</v>
      </c>
      <c r="FA9" s="59">
        <f t="shared" si="17"/>
        <v>671.68420000000003</v>
      </c>
      <c r="FB9" s="59">
        <f t="shared" si="17"/>
        <v>694.0338999999999</v>
      </c>
      <c r="FC9" s="59">
        <f t="shared" si="17"/>
        <v>583.47030000000007</v>
      </c>
      <c r="FD9" s="59">
        <f t="shared" si="17"/>
        <v>682.0447999999999</v>
      </c>
      <c r="FE9" s="59">
        <f t="shared" si="17"/>
        <v>561.25019999999995</v>
      </c>
      <c r="FF9" s="59">
        <f t="shared" si="17"/>
        <v>655.13499999999999</v>
      </c>
      <c r="FG9" s="59">
        <f t="shared" si="17"/>
        <v>659.75450000000001</v>
      </c>
      <c r="FH9" s="59">
        <f t="shared" si="17"/>
        <v>675.05829999999992</v>
      </c>
      <c r="FI9" s="59">
        <f t="shared" si="17"/>
        <v>668.47579999999994</v>
      </c>
      <c r="FJ9" s="59">
        <f t="shared" si="17"/>
        <v>622.49649999999997</v>
      </c>
      <c r="FK9" s="59">
        <f t="shared" si="17"/>
        <v>859.82679999999982</v>
      </c>
      <c r="FL9" s="59">
        <f t="shared" si="17"/>
        <v>706.8134</v>
      </c>
      <c r="FM9" s="59">
        <f t="shared" si="17"/>
        <v>782.39899999999989</v>
      </c>
      <c r="FN9" s="59">
        <f t="shared" si="17"/>
        <v>688.91609999999991</v>
      </c>
      <c r="FO9" s="59">
        <f t="shared" si="17"/>
        <v>647.20679999999993</v>
      </c>
      <c r="FP9" s="59">
        <f t="shared" si="17"/>
        <v>602.40660000000003</v>
      </c>
      <c r="FQ9" s="59">
        <f t="shared" si="17"/>
        <v>724.7758</v>
      </c>
      <c r="FR9" s="59">
        <f t="shared" si="17"/>
        <v>788.8922</v>
      </c>
      <c r="FS9" s="59">
        <f t="shared" si="17"/>
        <v>751.99340000000007</v>
      </c>
      <c r="FT9" s="59">
        <f t="shared" si="17"/>
        <v>929.59580000000005</v>
      </c>
      <c r="FU9" s="59">
        <f t="shared" si="17"/>
        <v>764.62600000000009</v>
      </c>
      <c r="FV9" s="59">
        <f t="shared" si="17"/>
        <v>791.43649999999991</v>
      </c>
      <c r="FW9" s="59">
        <f t="shared" si="17"/>
        <v>769.33500000000004</v>
      </c>
      <c r="FX9" s="59">
        <f t="shared" si="17"/>
        <v>809.68110000000001</v>
      </c>
      <c r="FY9" s="59">
        <f t="shared" si="17"/>
        <v>983.6550000000002</v>
      </c>
      <c r="FZ9" s="59">
        <f t="shared" si="17"/>
        <v>787.88189999999997</v>
      </c>
      <c r="GA9" s="59">
        <f t="shared" si="17"/>
        <v>810.9203</v>
      </c>
      <c r="GB9" s="59">
        <f t="shared" si="17"/>
        <v>832.05459999999994</v>
      </c>
      <c r="GC9" s="59">
        <f t="shared" si="17"/>
        <v>716.98060000000009</v>
      </c>
      <c r="GD9" s="59">
        <f t="shared" si="17"/>
        <v>907.10699999999997</v>
      </c>
      <c r="GE9" s="59">
        <f t="shared" si="17"/>
        <v>892.1631000000001</v>
      </c>
      <c r="GF9" s="59">
        <f t="shared" si="17"/>
        <v>920.4303000000001</v>
      </c>
      <c r="GG9" s="59">
        <f t="shared" si="17"/>
        <v>832.04369999999994</v>
      </c>
      <c r="GH9" s="59">
        <f t="shared" si="17"/>
        <v>908.88270000000011</v>
      </c>
      <c r="GI9" s="59">
        <f t="shared" si="17"/>
        <v>840.09730000000002</v>
      </c>
      <c r="GJ9" s="59">
        <f t="shared" si="17"/>
        <v>853.59949999999992</v>
      </c>
      <c r="GK9" s="59">
        <f t="shared" si="17"/>
        <v>1128.1365000000001</v>
      </c>
      <c r="GL9" s="59">
        <f t="shared" si="17"/>
        <v>947.14150000000006</v>
      </c>
      <c r="GM9" s="59">
        <f t="shared" ref="GM9:HI9" si="18">+GM10+GM16+GM18</f>
        <v>646.90160000000003</v>
      </c>
      <c r="GN9" s="59">
        <f t="shared" si="18"/>
        <v>978.07909999999993</v>
      </c>
      <c r="GO9" s="59">
        <f t="shared" si="18"/>
        <v>840.70830000000012</v>
      </c>
      <c r="GP9" s="59">
        <f t="shared" si="18"/>
        <v>1087.8933</v>
      </c>
      <c r="GQ9" s="59">
        <f t="shared" si="18"/>
        <v>1075.0304000000001</v>
      </c>
      <c r="GR9" s="59">
        <f t="shared" si="18"/>
        <v>886.83929999999998</v>
      </c>
      <c r="GS9" s="59">
        <f t="shared" si="18"/>
        <v>982.13639999999998</v>
      </c>
      <c r="GT9" s="59">
        <f t="shared" si="18"/>
        <v>954.9186000000002</v>
      </c>
      <c r="GU9" s="59">
        <f t="shared" si="18"/>
        <v>741.43910000000005</v>
      </c>
      <c r="GV9" s="59">
        <f t="shared" si="18"/>
        <v>858.15030000000002</v>
      </c>
      <c r="GW9" s="59">
        <f t="shared" si="18"/>
        <v>1150.6731</v>
      </c>
      <c r="GX9" s="59">
        <f t="shared" si="18"/>
        <v>698.0009</v>
      </c>
      <c r="GY9" s="59">
        <f t="shared" si="18"/>
        <v>1218.9151000000002</v>
      </c>
      <c r="GZ9" s="59">
        <f t="shared" si="18"/>
        <v>1161.6822999999999</v>
      </c>
      <c r="HA9" s="59">
        <f t="shared" si="18"/>
        <v>908.14850000000001</v>
      </c>
      <c r="HB9" s="59">
        <f t="shared" si="18"/>
        <v>1521.9526000000003</v>
      </c>
      <c r="HC9" s="59">
        <f t="shared" si="18"/>
        <v>1101.046</v>
      </c>
      <c r="HD9" s="59">
        <f t="shared" si="18"/>
        <v>1023.0474000000002</v>
      </c>
      <c r="HE9" s="59">
        <f t="shared" si="18"/>
        <v>921.85269999999991</v>
      </c>
      <c r="HF9" s="59">
        <f t="shared" si="18"/>
        <v>1244.5599000000002</v>
      </c>
      <c r="HG9" s="59">
        <f t="shared" si="18"/>
        <v>926.25479999999982</v>
      </c>
      <c r="HH9" s="59">
        <f t="shared" si="18"/>
        <v>1099.8989999999999</v>
      </c>
      <c r="HI9" s="59">
        <f t="shared" si="18"/>
        <v>1401.0991999999999</v>
      </c>
      <c r="HJ9" s="59">
        <f t="shared" ref="HJ9:HP9" si="19">+HJ10+HJ16+HJ18</f>
        <v>942.35200000000009</v>
      </c>
      <c r="HK9" s="59">
        <f t="shared" si="19"/>
        <v>1260.3625000000002</v>
      </c>
      <c r="HL9" s="59">
        <f t="shared" si="19"/>
        <v>1164.0855200000001</v>
      </c>
      <c r="HM9" s="59">
        <f t="shared" si="19"/>
        <v>1212.4421</v>
      </c>
      <c r="HN9" s="59">
        <f t="shared" si="19"/>
        <v>1095.7904000000001</v>
      </c>
      <c r="HO9" s="59">
        <f t="shared" si="19"/>
        <v>1369.7107000000001</v>
      </c>
      <c r="HP9" s="59">
        <f t="shared" si="19"/>
        <v>1125.2763</v>
      </c>
      <c r="HQ9" s="59">
        <f t="shared" ref="HQ9:HV9" si="20">+HQ10+HQ16+HQ18</f>
        <v>950.71410000000003</v>
      </c>
      <c r="HR9" s="59">
        <f t="shared" si="20"/>
        <v>1073.4129999999998</v>
      </c>
      <c r="HS9" s="59">
        <f t="shared" si="20"/>
        <v>1107.1767999999997</v>
      </c>
      <c r="HT9" s="59">
        <f t="shared" si="20"/>
        <v>1066.1574000000001</v>
      </c>
      <c r="HU9" s="59">
        <f t="shared" si="20"/>
        <v>1309.2028</v>
      </c>
      <c r="HV9" s="59">
        <f t="shared" si="20"/>
        <v>1113.9274</v>
      </c>
      <c r="HW9" s="59">
        <f t="shared" ref="HW9:IB9" si="21">+HW10+HW16+HW18</f>
        <v>1087.2592999999999</v>
      </c>
      <c r="HX9" s="59">
        <f t="shared" si="21"/>
        <v>1123.1334999999999</v>
      </c>
      <c r="HY9" s="59">
        <f t="shared" si="21"/>
        <v>1363.4858999999999</v>
      </c>
      <c r="HZ9" s="59">
        <f t="shared" si="21"/>
        <v>1404.0881999999999</v>
      </c>
      <c r="IA9" s="59">
        <f t="shared" si="21"/>
        <v>1309.1751999999999</v>
      </c>
      <c r="IB9" s="59">
        <f t="shared" si="21"/>
        <v>1174.6604</v>
      </c>
      <c r="IC9" s="59">
        <f t="shared" ref="IC9:IH9" si="22">+IC10+IC16+IC18</f>
        <v>1277.5258999999999</v>
      </c>
      <c r="ID9" s="59">
        <f t="shared" si="22"/>
        <v>1116.7112999999999</v>
      </c>
      <c r="IE9" s="59">
        <f t="shared" si="22"/>
        <v>1215.001</v>
      </c>
      <c r="IF9" s="59">
        <f t="shared" si="22"/>
        <v>1260.4655</v>
      </c>
      <c r="IG9" s="59">
        <f t="shared" si="22"/>
        <v>1242.9716000000001</v>
      </c>
      <c r="IH9" s="59">
        <f t="shared" si="22"/>
        <v>1257.6919600000001</v>
      </c>
      <c r="II9" s="59">
        <f t="shared" ref="II9:IN9" si="23">+II10+II16+II18</f>
        <v>1255.0258999999999</v>
      </c>
      <c r="IJ9" s="59">
        <f t="shared" si="23"/>
        <v>1183.4092999999998</v>
      </c>
      <c r="IK9" s="59">
        <f t="shared" si="23"/>
        <v>1389.9775999999997</v>
      </c>
      <c r="IL9" s="59">
        <f t="shared" si="23"/>
        <v>1486.3117999999999</v>
      </c>
      <c r="IM9" s="59">
        <f t="shared" si="23"/>
        <v>1332.3487999999998</v>
      </c>
      <c r="IN9" s="59">
        <f t="shared" si="23"/>
        <v>1288.0938999999998</v>
      </c>
      <c r="IO9" s="59">
        <f t="shared" ref="IO9:IR9" si="24">+IO10+IO16+IO18</f>
        <v>1252.8723</v>
      </c>
      <c r="IP9" s="59">
        <f t="shared" si="24"/>
        <v>1189.9895000000001</v>
      </c>
      <c r="IQ9" s="59">
        <f t="shared" si="24"/>
        <v>1234.0427</v>
      </c>
      <c r="IR9" s="59">
        <f t="shared" si="24"/>
        <v>1039.6379999999999</v>
      </c>
      <c r="IS9" s="59">
        <f t="shared" ref="IS9:IV9" si="25">+IS10+IS16+IS18</f>
        <v>1435.9187000000002</v>
      </c>
      <c r="IT9" s="59">
        <f t="shared" si="25"/>
        <v>1313.9285000000002</v>
      </c>
      <c r="IU9" s="59">
        <f t="shared" si="25"/>
        <v>1472.8819000000001</v>
      </c>
      <c r="IV9" s="59">
        <f t="shared" si="25"/>
        <v>1188.4353999999998</v>
      </c>
      <c r="IW9" s="59">
        <f t="shared" ref="IW9:IX9" si="26">+IW10+IW16+IW18</f>
        <v>1729.0436999999999</v>
      </c>
      <c r="IX9" s="59">
        <f t="shared" si="26"/>
        <v>1400.6389000000001</v>
      </c>
      <c r="IY9" s="59">
        <f t="shared" ref="IY9:IZ9" si="27">+IY10+IY16+IY18</f>
        <v>1706.5176000000001</v>
      </c>
      <c r="IZ9" s="59">
        <f t="shared" si="27"/>
        <v>1345.0243999999998</v>
      </c>
      <c r="JA9" s="59">
        <f t="shared" ref="JA9:JB9" si="28">+JA10+JA16+JA18</f>
        <v>1215.3268999999998</v>
      </c>
      <c r="JB9" s="59">
        <f t="shared" si="28"/>
        <v>1605.7927999999999</v>
      </c>
      <c r="JC9" s="59">
        <f t="shared" ref="JC9:JD9" si="29">+JC10+JC16+JC18</f>
        <v>1226.0356999999999</v>
      </c>
      <c r="JD9" s="59">
        <f t="shared" si="29"/>
        <v>1384.3566999999998</v>
      </c>
    </row>
    <row r="10" spans="1:264" x14ac:dyDescent="0.25">
      <c r="A10" s="58" t="s">
        <v>85</v>
      </c>
      <c r="B10" s="59">
        <f>+SUM(B11:B15)</f>
        <v>171.25799999999998</v>
      </c>
      <c r="C10" s="59">
        <f t="shared" ref="C10:BN10" si="30">+SUM(C11:C15)</f>
        <v>162.98149999999998</v>
      </c>
      <c r="D10" s="59">
        <f t="shared" si="30"/>
        <v>164.803</v>
      </c>
      <c r="E10" s="59">
        <f t="shared" si="30"/>
        <v>157.92000000000002</v>
      </c>
      <c r="F10" s="59">
        <f t="shared" si="30"/>
        <v>152.524</v>
      </c>
      <c r="G10" s="59">
        <f t="shared" si="30"/>
        <v>188</v>
      </c>
      <c r="H10" s="59">
        <f t="shared" si="30"/>
        <v>151.34200000000001</v>
      </c>
      <c r="I10" s="59">
        <f t="shared" si="30"/>
        <v>145.25200000000001</v>
      </c>
      <c r="J10" s="59">
        <f t="shared" si="30"/>
        <v>151.50399999999999</v>
      </c>
      <c r="K10" s="59">
        <f t="shared" si="30"/>
        <v>141.02099999999999</v>
      </c>
      <c r="L10" s="59">
        <f t="shared" si="30"/>
        <v>150.68899999999999</v>
      </c>
      <c r="M10" s="59">
        <f t="shared" si="30"/>
        <v>224.44699999999997</v>
      </c>
      <c r="N10" s="59">
        <f t="shared" si="30"/>
        <v>151.34699999999998</v>
      </c>
      <c r="O10" s="59">
        <f t="shared" si="30"/>
        <v>152.00899999999999</v>
      </c>
      <c r="P10" s="59">
        <f t="shared" si="30"/>
        <v>152.29399999999998</v>
      </c>
      <c r="Q10" s="59">
        <f t="shared" si="30"/>
        <v>152.53</v>
      </c>
      <c r="R10" s="59">
        <f t="shared" si="30"/>
        <v>174.80500000000001</v>
      </c>
      <c r="S10" s="59">
        <f t="shared" si="30"/>
        <v>216.62700000000001</v>
      </c>
      <c r="T10" s="59">
        <f t="shared" si="30"/>
        <v>157.83199999999999</v>
      </c>
      <c r="U10" s="59">
        <f t="shared" si="30"/>
        <v>147.61700000000002</v>
      </c>
      <c r="V10" s="59">
        <f t="shared" si="30"/>
        <v>149.46799999999999</v>
      </c>
      <c r="W10" s="59">
        <f t="shared" si="30"/>
        <v>161.54599999999999</v>
      </c>
      <c r="X10" s="59">
        <f t="shared" si="30"/>
        <v>205.29600000000002</v>
      </c>
      <c r="Y10" s="59">
        <f t="shared" si="30"/>
        <v>212.84199999999998</v>
      </c>
      <c r="Z10" s="59">
        <f t="shared" si="30"/>
        <v>166.93599999999998</v>
      </c>
      <c r="AA10" s="59">
        <f t="shared" si="30"/>
        <v>148.39699999999999</v>
      </c>
      <c r="AB10" s="59">
        <f t="shared" si="30"/>
        <v>147.14099999999999</v>
      </c>
      <c r="AC10" s="59">
        <f t="shared" si="30"/>
        <v>153.684</v>
      </c>
      <c r="AD10" s="59">
        <f t="shared" si="30"/>
        <v>171.56</v>
      </c>
      <c r="AE10" s="59">
        <f t="shared" si="30"/>
        <v>210.16500000000002</v>
      </c>
      <c r="AF10" s="59">
        <f t="shared" si="30"/>
        <v>163.99599999999998</v>
      </c>
      <c r="AG10" s="59">
        <f t="shared" si="30"/>
        <v>146.52100000000002</v>
      </c>
      <c r="AH10" s="59">
        <f t="shared" si="30"/>
        <v>151.36349999999999</v>
      </c>
      <c r="AI10" s="59">
        <f t="shared" si="30"/>
        <v>159.62900000000002</v>
      </c>
      <c r="AJ10" s="59">
        <f t="shared" si="30"/>
        <v>154.84900000000002</v>
      </c>
      <c r="AK10" s="59">
        <f t="shared" si="30"/>
        <v>191.52999999999997</v>
      </c>
      <c r="AL10" s="59">
        <f t="shared" si="30"/>
        <v>162.238</v>
      </c>
      <c r="AM10" s="59">
        <f t="shared" si="30"/>
        <v>148.154</v>
      </c>
      <c r="AN10" s="59">
        <f t="shared" si="30"/>
        <v>109.50200000000001</v>
      </c>
      <c r="AO10" s="59">
        <f t="shared" si="30"/>
        <v>161.51000000000002</v>
      </c>
      <c r="AP10" s="59">
        <f t="shared" si="30"/>
        <v>173.44300000000001</v>
      </c>
      <c r="AQ10" s="59">
        <f t="shared" si="30"/>
        <v>191.38799999999998</v>
      </c>
      <c r="AR10" s="59">
        <f t="shared" si="30"/>
        <v>175.74299999999999</v>
      </c>
      <c r="AS10" s="59">
        <f t="shared" si="30"/>
        <v>189.434</v>
      </c>
      <c r="AT10" s="59">
        <f t="shared" si="30"/>
        <v>172.84199999999998</v>
      </c>
      <c r="AU10" s="59">
        <f t="shared" si="30"/>
        <v>176.91899999999998</v>
      </c>
      <c r="AV10" s="59">
        <f t="shared" si="30"/>
        <v>193.65299999999999</v>
      </c>
      <c r="AW10" s="59">
        <f t="shared" si="30"/>
        <v>232.07</v>
      </c>
      <c r="AX10" s="59">
        <f t="shared" si="30"/>
        <v>182.613</v>
      </c>
      <c r="AY10" s="59">
        <f t="shared" si="30"/>
        <v>198.42100000000002</v>
      </c>
      <c r="AZ10" s="59">
        <f t="shared" si="30"/>
        <v>161.72699999999998</v>
      </c>
      <c r="BA10" s="59">
        <f t="shared" si="30"/>
        <v>197.21900000000002</v>
      </c>
      <c r="BB10" s="59">
        <f t="shared" si="30"/>
        <v>182.887</v>
      </c>
      <c r="BC10" s="59">
        <f t="shared" si="30"/>
        <v>247.70999999999998</v>
      </c>
      <c r="BD10" s="59">
        <f t="shared" si="30"/>
        <v>197.01900000000001</v>
      </c>
      <c r="BE10" s="59">
        <f t="shared" si="30"/>
        <v>189.50399999999999</v>
      </c>
      <c r="BF10" s="59">
        <f t="shared" si="30"/>
        <v>193.92400000000001</v>
      </c>
      <c r="BG10" s="59">
        <f t="shared" si="30"/>
        <v>190.077</v>
      </c>
      <c r="BH10" s="59">
        <f t="shared" si="30"/>
        <v>209.54600000000002</v>
      </c>
      <c r="BI10" s="59">
        <f t="shared" si="30"/>
        <v>259.488</v>
      </c>
      <c r="BJ10" s="59">
        <f t="shared" si="30"/>
        <v>202.96350000000001</v>
      </c>
      <c r="BK10" s="59">
        <f t="shared" si="30"/>
        <v>189.44499999999999</v>
      </c>
      <c r="BL10" s="59">
        <f t="shared" si="30"/>
        <v>195.86200000000002</v>
      </c>
      <c r="BM10" s="59">
        <f t="shared" si="30"/>
        <v>348.166</v>
      </c>
      <c r="BN10" s="59">
        <f t="shared" si="30"/>
        <v>182.53400000000002</v>
      </c>
      <c r="BO10" s="59">
        <f t="shared" ref="BO10:DZ10" si="31">+SUM(BO11:BO15)</f>
        <v>294.79200000000003</v>
      </c>
      <c r="BP10" s="59">
        <f t="shared" si="31"/>
        <v>225.97199999999998</v>
      </c>
      <c r="BQ10" s="59">
        <f t="shared" si="31"/>
        <v>208.04300000000001</v>
      </c>
      <c r="BR10" s="59">
        <f t="shared" si="31"/>
        <v>208.87299999999999</v>
      </c>
      <c r="BS10" s="59">
        <f t="shared" si="31"/>
        <v>248.64100000000002</v>
      </c>
      <c r="BT10" s="59">
        <f t="shared" si="31"/>
        <v>185.24900000000002</v>
      </c>
      <c r="BU10" s="59">
        <f t="shared" si="31"/>
        <v>311.44699999999995</v>
      </c>
      <c r="BV10" s="59">
        <f t="shared" si="31"/>
        <v>175.33999999999997</v>
      </c>
      <c r="BW10" s="59">
        <f t="shared" si="31"/>
        <v>265.654</v>
      </c>
      <c r="BX10" s="59">
        <f t="shared" si="31"/>
        <v>232.65049999999999</v>
      </c>
      <c r="BY10" s="59">
        <f t="shared" si="31"/>
        <v>255.87200000000001</v>
      </c>
      <c r="BZ10" s="59">
        <f t="shared" si="31"/>
        <v>323.44899999999996</v>
      </c>
      <c r="CA10" s="59">
        <f t="shared" si="31"/>
        <v>286.98</v>
      </c>
      <c r="CB10" s="59">
        <f t="shared" si="31"/>
        <v>277.81700000000001</v>
      </c>
      <c r="CC10" s="59">
        <f t="shared" si="31"/>
        <v>248.25900000000001</v>
      </c>
      <c r="CD10" s="59">
        <f t="shared" si="31"/>
        <v>227.06899999999999</v>
      </c>
      <c r="CE10" s="59">
        <f t="shared" si="31"/>
        <v>215.05199999999999</v>
      </c>
      <c r="CF10" s="59">
        <f t="shared" si="31"/>
        <v>230.517</v>
      </c>
      <c r="CG10" s="59">
        <f t="shared" si="31"/>
        <v>318.197</v>
      </c>
      <c r="CH10" s="59">
        <f t="shared" si="31"/>
        <v>261.512</v>
      </c>
      <c r="CI10" s="59">
        <f t="shared" si="31"/>
        <v>251.87099999999998</v>
      </c>
      <c r="CJ10" s="59">
        <f t="shared" si="31"/>
        <v>262.78799999999995</v>
      </c>
      <c r="CK10" s="59">
        <f t="shared" si="31"/>
        <v>241.95999999999998</v>
      </c>
      <c r="CL10" s="59">
        <f t="shared" si="31"/>
        <v>266.06599999999997</v>
      </c>
      <c r="CM10" s="59">
        <f t="shared" si="31"/>
        <v>306.34100000000001</v>
      </c>
      <c r="CN10" s="59">
        <f t="shared" si="31"/>
        <v>284.06900000000002</v>
      </c>
      <c r="CO10" s="59">
        <f t="shared" si="31"/>
        <v>265.27600000000001</v>
      </c>
      <c r="CP10" s="59">
        <f t="shared" si="31"/>
        <v>256.17599999999999</v>
      </c>
      <c r="CQ10" s="59">
        <f t="shared" si="31"/>
        <v>259.154</v>
      </c>
      <c r="CR10" s="59">
        <f t="shared" si="31"/>
        <v>265.798</v>
      </c>
      <c r="CS10" s="59">
        <f t="shared" si="31"/>
        <v>309.47000000000003</v>
      </c>
      <c r="CT10" s="59">
        <f t="shared" si="31"/>
        <v>284.38099999999997</v>
      </c>
      <c r="CU10" s="59">
        <f t="shared" si="31"/>
        <v>309.33499999999998</v>
      </c>
      <c r="CV10" s="59">
        <f t="shared" si="31"/>
        <v>349.40400000000005</v>
      </c>
      <c r="CW10" s="59">
        <f t="shared" si="31"/>
        <v>350.72899999999998</v>
      </c>
      <c r="CX10" s="59">
        <f t="shared" si="31"/>
        <v>249.96700000000001</v>
      </c>
      <c r="CY10" s="59">
        <f t="shared" si="31"/>
        <v>337.63599999999997</v>
      </c>
      <c r="CZ10" s="59">
        <f t="shared" si="31"/>
        <v>305.76099999999997</v>
      </c>
      <c r="DA10" s="59">
        <f t="shared" si="31"/>
        <v>306.608</v>
      </c>
      <c r="DB10" s="59">
        <f t="shared" si="31"/>
        <v>298.24100000000004</v>
      </c>
      <c r="DC10" s="59">
        <f t="shared" si="31"/>
        <v>276.45910000000003</v>
      </c>
      <c r="DD10" s="59">
        <f t="shared" si="31"/>
        <v>298.053</v>
      </c>
      <c r="DE10" s="59">
        <f t="shared" si="31"/>
        <v>339.83699999999999</v>
      </c>
      <c r="DF10" s="59">
        <f t="shared" si="31"/>
        <v>343.12939999999998</v>
      </c>
      <c r="DG10" s="59">
        <f t="shared" si="31"/>
        <v>346.31903254099996</v>
      </c>
      <c r="DH10" s="59">
        <f t="shared" si="31"/>
        <v>321.15599999999995</v>
      </c>
      <c r="DI10" s="59">
        <f t="shared" si="31"/>
        <v>389.16</v>
      </c>
      <c r="DJ10" s="59">
        <f t="shared" si="31"/>
        <v>320.92379999999997</v>
      </c>
      <c r="DK10" s="59">
        <f t="shared" si="31"/>
        <v>365.58340000000004</v>
      </c>
      <c r="DL10" s="59">
        <f t="shared" si="31"/>
        <v>255.55909999999997</v>
      </c>
      <c r="DM10" s="59">
        <f t="shared" si="31"/>
        <v>267.00549999999998</v>
      </c>
      <c r="DN10" s="59">
        <f t="shared" si="31"/>
        <v>312.31219999999996</v>
      </c>
      <c r="DO10" s="59">
        <f t="shared" si="31"/>
        <v>338.24110000000002</v>
      </c>
      <c r="DP10" s="59">
        <f t="shared" si="31"/>
        <v>308.12110000000001</v>
      </c>
      <c r="DQ10" s="59">
        <f t="shared" si="31"/>
        <v>388.07940000000002</v>
      </c>
      <c r="DR10" s="59">
        <f t="shared" si="31"/>
        <v>333.99959999999999</v>
      </c>
      <c r="DS10" s="59">
        <f t="shared" si="31"/>
        <v>346.04349999999999</v>
      </c>
      <c r="DT10" s="59">
        <f t="shared" si="31"/>
        <v>370.0806</v>
      </c>
      <c r="DU10" s="59">
        <f t="shared" si="31"/>
        <v>361.31810000000002</v>
      </c>
      <c r="DV10" s="59">
        <f t="shared" si="31"/>
        <v>326.2226</v>
      </c>
      <c r="DW10" s="59">
        <f t="shared" si="31"/>
        <v>322.14359999999999</v>
      </c>
      <c r="DX10" s="59">
        <f t="shared" si="31"/>
        <v>366.07550000000003</v>
      </c>
      <c r="DY10" s="59">
        <f t="shared" si="31"/>
        <v>417.74149999999997</v>
      </c>
      <c r="DZ10" s="59">
        <f t="shared" si="31"/>
        <v>344.73090000000002</v>
      </c>
      <c r="EA10" s="59">
        <f t="shared" ref="EA10:GL10" si="32">+SUM(EA11:EA15)</f>
        <v>307.08189999999996</v>
      </c>
      <c r="EB10" s="59">
        <f t="shared" si="32"/>
        <v>338.32580000000002</v>
      </c>
      <c r="EC10" s="59">
        <f t="shared" si="32"/>
        <v>387.55099999999999</v>
      </c>
      <c r="ED10" s="59">
        <f t="shared" si="32"/>
        <v>397.67108009307998</v>
      </c>
      <c r="EE10" s="59">
        <f t="shared" si="32"/>
        <v>401.0872</v>
      </c>
      <c r="EF10" s="59">
        <f t="shared" si="32"/>
        <v>471.3098</v>
      </c>
      <c r="EG10" s="59">
        <f t="shared" si="32"/>
        <v>314.29319999999996</v>
      </c>
      <c r="EH10" s="59">
        <f t="shared" si="32"/>
        <v>387.28870000000001</v>
      </c>
      <c r="EI10" s="59">
        <f t="shared" si="32"/>
        <v>456.42359999999996</v>
      </c>
      <c r="EJ10" s="59">
        <f t="shared" si="32"/>
        <v>409.9871</v>
      </c>
      <c r="EK10" s="59">
        <f t="shared" si="32"/>
        <v>373.93619999999999</v>
      </c>
      <c r="EL10" s="59">
        <f t="shared" si="32"/>
        <v>406.36850000000004</v>
      </c>
      <c r="EM10" s="59">
        <f t="shared" si="32"/>
        <v>400.99120000000005</v>
      </c>
      <c r="EN10" s="59">
        <f t="shared" si="32"/>
        <v>421.97850000000005</v>
      </c>
      <c r="EO10" s="59">
        <f t="shared" si="32"/>
        <v>460.03110000000004</v>
      </c>
      <c r="EP10" s="59">
        <f t="shared" si="32"/>
        <v>422.7063</v>
      </c>
      <c r="EQ10" s="59">
        <f t="shared" si="32"/>
        <v>416.11310000000003</v>
      </c>
      <c r="ER10" s="59">
        <f t="shared" si="32"/>
        <v>415.0609</v>
      </c>
      <c r="ES10" s="59">
        <f t="shared" si="32"/>
        <v>428.03330000000005</v>
      </c>
      <c r="ET10" s="59">
        <f t="shared" si="32"/>
        <v>441.50119999999998</v>
      </c>
      <c r="EU10" s="59">
        <f t="shared" si="32"/>
        <v>490.76300000000003</v>
      </c>
      <c r="EV10" s="59">
        <f t="shared" si="32"/>
        <v>421.45420000000007</v>
      </c>
      <c r="EW10" s="59">
        <f t="shared" si="32"/>
        <v>442.32929999999999</v>
      </c>
      <c r="EX10" s="59">
        <f t="shared" si="32"/>
        <v>450.88190000000009</v>
      </c>
      <c r="EY10" s="59">
        <f t="shared" si="32"/>
        <v>451.43550000000005</v>
      </c>
      <c r="EZ10" s="59">
        <f t="shared" si="32"/>
        <v>444.49260000000004</v>
      </c>
      <c r="FA10" s="59">
        <f t="shared" si="32"/>
        <v>502.9298</v>
      </c>
      <c r="FB10" s="59">
        <f t="shared" si="32"/>
        <v>482.46729999999991</v>
      </c>
      <c r="FC10" s="59">
        <f t="shared" si="32"/>
        <v>450.47930000000002</v>
      </c>
      <c r="FD10" s="59">
        <f t="shared" si="32"/>
        <v>557.77749999999992</v>
      </c>
      <c r="FE10" s="59">
        <f t="shared" si="32"/>
        <v>387.76670000000001</v>
      </c>
      <c r="FF10" s="59">
        <f t="shared" si="32"/>
        <v>483.76979999999998</v>
      </c>
      <c r="FG10" s="59">
        <f t="shared" si="32"/>
        <v>560.09889999999996</v>
      </c>
      <c r="FH10" s="59">
        <f t="shared" si="32"/>
        <v>498.70529999999997</v>
      </c>
      <c r="FI10" s="59">
        <f t="shared" si="32"/>
        <v>421.22589999999997</v>
      </c>
      <c r="FJ10" s="59">
        <f t="shared" si="32"/>
        <v>494.88079999999991</v>
      </c>
      <c r="FK10" s="59">
        <f t="shared" si="32"/>
        <v>645.98059999999987</v>
      </c>
      <c r="FL10" s="59">
        <f t="shared" si="32"/>
        <v>556.68000000000006</v>
      </c>
      <c r="FM10" s="59">
        <f t="shared" si="32"/>
        <v>588.85799999999995</v>
      </c>
      <c r="FN10" s="59">
        <f t="shared" si="32"/>
        <v>474.82939999999996</v>
      </c>
      <c r="FO10" s="59">
        <f t="shared" si="32"/>
        <v>556.22019999999998</v>
      </c>
      <c r="FP10" s="59">
        <f t="shared" si="32"/>
        <v>537.13920000000007</v>
      </c>
      <c r="FQ10" s="59">
        <f t="shared" si="32"/>
        <v>566.70119999999997</v>
      </c>
      <c r="FR10" s="59">
        <f t="shared" si="32"/>
        <v>577.33220000000006</v>
      </c>
      <c r="FS10" s="59">
        <f t="shared" si="32"/>
        <v>636.65240000000006</v>
      </c>
      <c r="FT10" s="59">
        <f t="shared" si="32"/>
        <v>691.96929999999998</v>
      </c>
      <c r="FU10" s="59">
        <f t="shared" si="32"/>
        <v>558.75750000000005</v>
      </c>
      <c r="FV10" s="59">
        <f t="shared" si="32"/>
        <v>594.19239999999991</v>
      </c>
      <c r="FW10" s="59">
        <f t="shared" si="32"/>
        <v>616.80700000000002</v>
      </c>
      <c r="FX10" s="59">
        <f t="shared" si="32"/>
        <v>604.37830000000008</v>
      </c>
      <c r="FY10" s="59">
        <f t="shared" si="32"/>
        <v>750.06360000000018</v>
      </c>
      <c r="FZ10" s="59">
        <f t="shared" si="32"/>
        <v>623.53639999999996</v>
      </c>
      <c r="GA10" s="59">
        <f t="shared" si="32"/>
        <v>678.35400000000004</v>
      </c>
      <c r="GB10" s="59">
        <f t="shared" si="32"/>
        <v>706.40260000000001</v>
      </c>
      <c r="GC10" s="59">
        <f t="shared" si="32"/>
        <v>600.80380000000002</v>
      </c>
      <c r="GD10" s="59">
        <f t="shared" si="32"/>
        <v>757.3886</v>
      </c>
      <c r="GE10" s="59">
        <f t="shared" si="32"/>
        <v>784.64880000000005</v>
      </c>
      <c r="GF10" s="59">
        <f t="shared" si="32"/>
        <v>647.28230000000008</v>
      </c>
      <c r="GG10" s="59">
        <f t="shared" si="32"/>
        <v>653.00189999999998</v>
      </c>
      <c r="GH10" s="59">
        <f t="shared" si="32"/>
        <v>701.97300000000007</v>
      </c>
      <c r="GI10" s="59">
        <f t="shared" si="32"/>
        <v>659.17160000000001</v>
      </c>
      <c r="GJ10" s="59">
        <f t="shared" si="32"/>
        <v>665.77239999999995</v>
      </c>
      <c r="GK10" s="59">
        <f t="shared" si="32"/>
        <v>849.73329999999999</v>
      </c>
      <c r="GL10" s="59">
        <f t="shared" si="32"/>
        <v>787.97170000000006</v>
      </c>
      <c r="GM10" s="59">
        <f t="shared" ref="GM10:HI10" si="33">+SUM(GM11:GM15)</f>
        <v>554.49009999999998</v>
      </c>
      <c r="GN10" s="59">
        <f t="shared" si="33"/>
        <v>812.77149999999995</v>
      </c>
      <c r="GO10" s="59">
        <f t="shared" si="33"/>
        <v>715.52870000000007</v>
      </c>
      <c r="GP10" s="59">
        <f t="shared" si="33"/>
        <v>827.5791999999999</v>
      </c>
      <c r="GQ10" s="59">
        <f t="shared" si="33"/>
        <v>871.92180000000008</v>
      </c>
      <c r="GR10" s="59">
        <f t="shared" si="33"/>
        <v>843.22180000000003</v>
      </c>
      <c r="GS10" s="59">
        <f t="shared" si="33"/>
        <v>737.81020000000001</v>
      </c>
      <c r="GT10" s="59">
        <f t="shared" si="33"/>
        <v>749.89490000000012</v>
      </c>
      <c r="GU10" s="59">
        <f t="shared" si="33"/>
        <v>653.30610000000001</v>
      </c>
      <c r="GV10" s="59">
        <f t="shared" si="33"/>
        <v>723.86379999999997</v>
      </c>
      <c r="GW10" s="59">
        <f t="shared" si="33"/>
        <v>977.73400000000004</v>
      </c>
      <c r="GX10" s="59">
        <f t="shared" si="33"/>
        <v>633.95650000000001</v>
      </c>
      <c r="GY10" s="59">
        <f t="shared" si="33"/>
        <v>906.42830000000004</v>
      </c>
      <c r="GZ10" s="59">
        <f t="shared" si="33"/>
        <v>976.52759999999989</v>
      </c>
      <c r="HA10" s="59">
        <f t="shared" si="33"/>
        <v>857.49900000000002</v>
      </c>
      <c r="HB10" s="59">
        <f t="shared" si="33"/>
        <v>1191.9223000000002</v>
      </c>
      <c r="HC10" s="59">
        <f t="shared" si="33"/>
        <v>933.91139999999996</v>
      </c>
      <c r="HD10" s="59">
        <f t="shared" si="33"/>
        <v>829.05920000000015</v>
      </c>
      <c r="HE10" s="59">
        <f t="shared" si="33"/>
        <v>746.09659999999997</v>
      </c>
      <c r="HF10" s="59">
        <f t="shared" si="33"/>
        <v>1011.7380000000001</v>
      </c>
      <c r="HG10" s="59">
        <f t="shared" si="33"/>
        <v>697.98469999999986</v>
      </c>
      <c r="HH10" s="59">
        <f t="shared" si="33"/>
        <v>830.87109999999996</v>
      </c>
      <c r="HI10" s="59">
        <f t="shared" si="33"/>
        <v>1112.7134999999998</v>
      </c>
      <c r="HJ10" s="59">
        <f t="shared" ref="HJ10:HP10" si="34">+SUM(HJ11:HJ15)</f>
        <v>858.36490000000003</v>
      </c>
      <c r="HK10" s="59">
        <f t="shared" si="34"/>
        <v>942.8719000000001</v>
      </c>
      <c r="HL10" s="59">
        <f t="shared" si="34"/>
        <v>989.27279999999996</v>
      </c>
      <c r="HM10" s="59">
        <f t="shared" si="34"/>
        <v>958.96109999999999</v>
      </c>
      <c r="HN10" s="59">
        <f t="shared" si="34"/>
        <v>911.02880000000016</v>
      </c>
      <c r="HO10" s="59">
        <f t="shared" si="34"/>
        <v>1096.1858999999999</v>
      </c>
      <c r="HP10" s="59">
        <f t="shared" si="34"/>
        <v>955.35929999999996</v>
      </c>
      <c r="HQ10" s="59">
        <f t="shared" ref="HQ10:HV10" si="35">+SUM(HQ11:HQ15)</f>
        <v>821.28970000000004</v>
      </c>
      <c r="HR10" s="59">
        <f t="shared" si="35"/>
        <v>928.84309999999982</v>
      </c>
      <c r="HS10" s="59">
        <f t="shared" si="35"/>
        <v>873.25779999999997</v>
      </c>
      <c r="HT10" s="59">
        <f t="shared" si="35"/>
        <v>902.29460000000006</v>
      </c>
      <c r="HU10" s="59">
        <f t="shared" si="35"/>
        <v>1108.1341</v>
      </c>
      <c r="HV10" s="59">
        <f t="shared" si="35"/>
        <v>940.1123</v>
      </c>
      <c r="HW10" s="59">
        <f t="shared" ref="HW10:IB10" si="36">+SUM(HW11:HW15)</f>
        <v>953.73829999999998</v>
      </c>
      <c r="HX10" s="59">
        <f t="shared" si="36"/>
        <v>938.56780000000003</v>
      </c>
      <c r="HY10" s="59">
        <f t="shared" si="36"/>
        <v>1198.6315</v>
      </c>
      <c r="HZ10" s="59">
        <f t="shared" si="36"/>
        <v>1119.886</v>
      </c>
      <c r="IA10" s="59">
        <f t="shared" si="36"/>
        <v>1070.5963999999999</v>
      </c>
      <c r="IB10" s="59">
        <f t="shared" si="36"/>
        <v>994.1712</v>
      </c>
      <c r="IC10" s="59">
        <f t="shared" ref="IC10:IH10" si="37">+SUM(IC11:IC15)</f>
        <v>1065.4096999999999</v>
      </c>
      <c r="ID10" s="59">
        <f t="shared" si="37"/>
        <v>903.75750000000005</v>
      </c>
      <c r="IE10" s="59">
        <f t="shared" si="37"/>
        <v>1001.6703</v>
      </c>
      <c r="IF10" s="59">
        <f t="shared" si="37"/>
        <v>1020.2628</v>
      </c>
      <c r="IG10" s="59">
        <f t="shared" si="37"/>
        <v>972.77070000000003</v>
      </c>
      <c r="IH10" s="59">
        <f t="shared" si="37"/>
        <v>1055.41066</v>
      </c>
      <c r="II10" s="59">
        <f t="shared" ref="II10:IN10" si="38">+SUM(II11:II15)</f>
        <v>1073.4666</v>
      </c>
      <c r="IJ10" s="59">
        <f t="shared" si="38"/>
        <v>1021.4410999999999</v>
      </c>
      <c r="IK10" s="59">
        <f t="shared" si="38"/>
        <v>1155.3475999999998</v>
      </c>
      <c r="IL10" s="59">
        <f t="shared" si="38"/>
        <v>1271.8860999999999</v>
      </c>
      <c r="IM10" s="59">
        <f t="shared" si="38"/>
        <v>1156.1979999999999</v>
      </c>
      <c r="IN10" s="59">
        <f t="shared" si="38"/>
        <v>1052.1078</v>
      </c>
      <c r="IO10" s="59">
        <f t="shared" ref="IO10:IR10" si="39">+SUM(IO11:IO15)</f>
        <v>988.62399999999991</v>
      </c>
      <c r="IP10" s="59">
        <f t="shared" si="39"/>
        <v>989.63990000000001</v>
      </c>
      <c r="IQ10" s="59">
        <f t="shared" si="39"/>
        <v>1023.3585999999999</v>
      </c>
      <c r="IR10" s="59">
        <f t="shared" si="39"/>
        <v>799.7373</v>
      </c>
      <c r="IS10" s="59">
        <f t="shared" ref="IS10:IV10" si="40">+SUM(IS11:IS15)</f>
        <v>1249.1628000000001</v>
      </c>
      <c r="IT10" s="59">
        <f t="shared" si="40"/>
        <v>1183.0140000000001</v>
      </c>
      <c r="IU10" s="59">
        <f t="shared" si="40"/>
        <v>1155.3363000000002</v>
      </c>
      <c r="IV10" s="59">
        <f t="shared" si="40"/>
        <v>1076.6989999999998</v>
      </c>
      <c r="IW10" s="59">
        <f t="shared" ref="IW10:IX10" si="41">+SUM(IW11:IW15)</f>
        <v>1361.1451</v>
      </c>
      <c r="IX10" s="59">
        <f t="shared" si="41"/>
        <v>1239.0359000000001</v>
      </c>
      <c r="IY10" s="59">
        <f t="shared" ref="IY10:IZ10" si="42">+SUM(IY11:IY15)</f>
        <v>1329.4166000000002</v>
      </c>
      <c r="IZ10" s="59">
        <f t="shared" si="42"/>
        <v>1093.8972999999999</v>
      </c>
      <c r="JA10" s="59">
        <f t="shared" ref="JA10:JB10" si="43">+SUM(JA11:JA15)</f>
        <v>929.86049999999989</v>
      </c>
      <c r="JB10" s="59">
        <f t="shared" si="43"/>
        <v>1301.5558999999998</v>
      </c>
      <c r="JC10" s="59">
        <f t="shared" ref="JC10:JD10" si="44">+SUM(JC11:JC15)</f>
        <v>1015.7382999999999</v>
      </c>
      <c r="JD10" s="59">
        <f t="shared" si="44"/>
        <v>1117.5695999999998</v>
      </c>
    </row>
    <row r="11" spans="1:264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</row>
    <row r="12" spans="1:264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</row>
    <row r="13" spans="1:264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</row>
    <row r="14" spans="1:264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</row>
    <row r="15" spans="1:264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</row>
    <row r="16" spans="1:264" x14ac:dyDescent="0.25">
      <c r="A16" s="58" t="s">
        <v>90</v>
      </c>
      <c r="B16" s="59">
        <f>+B17</f>
        <v>26.413</v>
      </c>
      <c r="C16" s="59">
        <f t="shared" ref="C16:BN16" si="45">+C17</f>
        <v>34.646999999999998</v>
      </c>
      <c r="D16" s="59">
        <f t="shared" si="45"/>
        <v>33.774999999999999</v>
      </c>
      <c r="E16" s="59">
        <f t="shared" si="45"/>
        <v>55.533999999999999</v>
      </c>
      <c r="F16" s="59">
        <f t="shared" si="45"/>
        <v>62.154000000000003</v>
      </c>
      <c r="G16" s="59">
        <f t="shared" si="45"/>
        <v>92.77</v>
      </c>
      <c r="H16" s="59">
        <f t="shared" si="45"/>
        <v>88.471000000000004</v>
      </c>
      <c r="I16" s="59">
        <f t="shared" si="45"/>
        <v>56.311999999999998</v>
      </c>
      <c r="J16" s="59">
        <f t="shared" si="45"/>
        <v>69.231999999999999</v>
      </c>
      <c r="K16" s="59">
        <f t="shared" si="45"/>
        <v>77.363</v>
      </c>
      <c r="L16" s="59">
        <f t="shared" si="45"/>
        <v>94.622</v>
      </c>
      <c r="M16" s="59">
        <f t="shared" si="45"/>
        <v>93.328999999999994</v>
      </c>
      <c r="N16" s="59">
        <f t="shared" si="45"/>
        <v>89.156000000000006</v>
      </c>
      <c r="O16" s="59">
        <f t="shared" si="45"/>
        <v>63.24</v>
      </c>
      <c r="P16" s="59">
        <f t="shared" si="45"/>
        <v>33.668999999999997</v>
      </c>
      <c r="Q16" s="59">
        <f t="shared" si="45"/>
        <v>55.981999999999999</v>
      </c>
      <c r="R16" s="59">
        <f t="shared" si="45"/>
        <v>77.382999999999996</v>
      </c>
      <c r="S16" s="59">
        <f t="shared" si="45"/>
        <v>63.895000000000003</v>
      </c>
      <c r="T16" s="59">
        <f t="shared" si="45"/>
        <v>58.857999999999997</v>
      </c>
      <c r="U16" s="59">
        <f t="shared" si="45"/>
        <v>64.540999999999997</v>
      </c>
      <c r="V16" s="59">
        <f t="shared" si="45"/>
        <v>56.459000000000003</v>
      </c>
      <c r="W16" s="59">
        <f t="shared" si="45"/>
        <v>65.795000000000002</v>
      </c>
      <c r="X16" s="59">
        <f t="shared" si="45"/>
        <v>49.82</v>
      </c>
      <c r="Y16" s="59">
        <f t="shared" si="45"/>
        <v>94.117000000000004</v>
      </c>
      <c r="Z16" s="59">
        <f t="shared" si="45"/>
        <v>57.055</v>
      </c>
      <c r="AA16" s="59">
        <f t="shared" si="45"/>
        <v>41.677</v>
      </c>
      <c r="AB16" s="59">
        <f t="shared" si="45"/>
        <v>35.764000000000003</v>
      </c>
      <c r="AC16" s="59">
        <f t="shared" si="45"/>
        <v>36.106000000000002</v>
      </c>
      <c r="AD16" s="59">
        <f t="shared" si="45"/>
        <v>34.828000000000003</v>
      </c>
      <c r="AE16" s="59">
        <f t="shared" si="45"/>
        <v>30.513000000000002</v>
      </c>
      <c r="AF16" s="59">
        <f t="shared" si="45"/>
        <v>23.706</v>
      </c>
      <c r="AG16" s="59">
        <f t="shared" si="45"/>
        <v>26.062999999999999</v>
      </c>
      <c r="AH16" s="59">
        <f t="shared" si="45"/>
        <v>44.368000000000002</v>
      </c>
      <c r="AI16" s="59">
        <f t="shared" si="45"/>
        <v>61.893999999999998</v>
      </c>
      <c r="AJ16" s="59">
        <f t="shared" si="45"/>
        <v>60.271999999999998</v>
      </c>
      <c r="AK16" s="59">
        <f t="shared" si="45"/>
        <v>63.95</v>
      </c>
      <c r="AL16" s="59">
        <f t="shared" si="45"/>
        <v>32.359000000000002</v>
      </c>
      <c r="AM16" s="59">
        <f t="shared" si="45"/>
        <v>20.76</v>
      </c>
      <c r="AN16" s="59">
        <f t="shared" si="45"/>
        <v>35.206000000000003</v>
      </c>
      <c r="AO16" s="59">
        <f t="shared" si="45"/>
        <v>38.107999999999997</v>
      </c>
      <c r="AP16" s="59">
        <f t="shared" si="45"/>
        <v>36.765999999999998</v>
      </c>
      <c r="AQ16" s="59">
        <f t="shared" si="45"/>
        <v>19.902000000000001</v>
      </c>
      <c r="AR16" s="59">
        <f t="shared" si="45"/>
        <v>29.122</v>
      </c>
      <c r="AS16" s="59">
        <f t="shared" si="45"/>
        <v>44.034999999999997</v>
      </c>
      <c r="AT16" s="59">
        <f t="shared" si="45"/>
        <v>23.611999999999998</v>
      </c>
      <c r="AU16" s="59">
        <f t="shared" si="45"/>
        <v>41.149000000000001</v>
      </c>
      <c r="AV16" s="59">
        <f t="shared" si="45"/>
        <v>53.198</v>
      </c>
      <c r="AW16" s="59">
        <f t="shared" si="45"/>
        <v>18.556000000000001</v>
      </c>
      <c r="AX16" s="59">
        <f t="shared" si="45"/>
        <v>15.477</v>
      </c>
      <c r="AY16" s="59">
        <f t="shared" si="45"/>
        <v>25.248999999999999</v>
      </c>
      <c r="AZ16" s="59">
        <f t="shared" si="45"/>
        <v>19.555</v>
      </c>
      <c r="BA16" s="59">
        <f t="shared" si="45"/>
        <v>28.071999999999999</v>
      </c>
      <c r="BB16" s="59">
        <f t="shared" si="45"/>
        <v>40.622</v>
      </c>
      <c r="BC16" s="59">
        <f t="shared" si="45"/>
        <v>22.753</v>
      </c>
      <c r="BD16" s="59">
        <f t="shared" si="45"/>
        <v>32.652999999999999</v>
      </c>
      <c r="BE16" s="59">
        <f t="shared" si="45"/>
        <v>32.128</v>
      </c>
      <c r="BF16" s="59">
        <f t="shared" si="45"/>
        <v>33.722999999999999</v>
      </c>
      <c r="BG16" s="59">
        <f t="shared" si="45"/>
        <v>34.238999999999997</v>
      </c>
      <c r="BH16" s="59">
        <f t="shared" si="45"/>
        <v>36.805</v>
      </c>
      <c r="BI16" s="59">
        <f t="shared" si="45"/>
        <v>43.204999999999998</v>
      </c>
      <c r="BJ16" s="59">
        <f t="shared" si="45"/>
        <v>30.515000000000001</v>
      </c>
      <c r="BK16" s="59">
        <f t="shared" si="45"/>
        <v>34.1</v>
      </c>
      <c r="BL16" s="59">
        <f t="shared" si="45"/>
        <v>38.784999999999997</v>
      </c>
      <c r="BM16" s="59">
        <f t="shared" si="45"/>
        <v>32.039000000000001</v>
      </c>
      <c r="BN16" s="59">
        <f t="shared" si="45"/>
        <v>33.448999999999998</v>
      </c>
      <c r="BO16" s="59">
        <f t="shared" ref="BO16:DZ16" si="46">+BO17</f>
        <v>37.415999999999997</v>
      </c>
      <c r="BP16" s="59">
        <f t="shared" si="46"/>
        <v>38.33</v>
      </c>
      <c r="BQ16" s="59">
        <f t="shared" si="46"/>
        <v>35.112000000000002</v>
      </c>
      <c r="BR16" s="59">
        <f t="shared" si="46"/>
        <v>43.561</v>
      </c>
      <c r="BS16" s="59">
        <f t="shared" si="46"/>
        <v>39.951000000000001</v>
      </c>
      <c r="BT16" s="59">
        <f t="shared" si="46"/>
        <v>47.503999999999998</v>
      </c>
      <c r="BU16" s="59">
        <f t="shared" si="46"/>
        <v>40.99</v>
      </c>
      <c r="BV16" s="59">
        <f t="shared" si="46"/>
        <v>38.789000000000001</v>
      </c>
      <c r="BW16" s="59">
        <f t="shared" si="46"/>
        <v>23.26</v>
      </c>
      <c r="BX16" s="59">
        <f t="shared" si="46"/>
        <v>41.167000000000002</v>
      </c>
      <c r="BY16" s="59">
        <f t="shared" si="46"/>
        <v>27.882000000000001</v>
      </c>
      <c r="BZ16" s="59">
        <f t="shared" si="46"/>
        <v>49.396000000000001</v>
      </c>
      <c r="CA16" s="59">
        <f t="shared" si="46"/>
        <v>37.182000000000002</v>
      </c>
      <c r="CB16" s="59">
        <f t="shared" si="46"/>
        <v>47.53</v>
      </c>
      <c r="CC16" s="59">
        <f t="shared" si="46"/>
        <v>68.694999999999993</v>
      </c>
      <c r="CD16" s="59">
        <f t="shared" si="46"/>
        <v>57.607999999999997</v>
      </c>
      <c r="CE16" s="59">
        <f t="shared" si="46"/>
        <v>39.767000000000003</v>
      </c>
      <c r="CF16" s="59">
        <f t="shared" si="46"/>
        <v>57.643000000000001</v>
      </c>
      <c r="CG16" s="59">
        <f t="shared" si="46"/>
        <v>51.518999999999998</v>
      </c>
      <c r="CH16" s="59">
        <f t="shared" si="46"/>
        <v>48.463999999999999</v>
      </c>
      <c r="CI16" s="59">
        <f t="shared" si="46"/>
        <v>57.411000000000001</v>
      </c>
      <c r="CJ16" s="59">
        <f t="shared" si="46"/>
        <v>46.942999999999998</v>
      </c>
      <c r="CK16" s="59">
        <f t="shared" si="46"/>
        <v>50.692</v>
      </c>
      <c r="CL16" s="59">
        <f t="shared" si="46"/>
        <v>55.953000000000003</v>
      </c>
      <c r="CM16" s="59">
        <f t="shared" si="46"/>
        <v>50.155000000000001</v>
      </c>
      <c r="CN16" s="59">
        <f t="shared" si="46"/>
        <v>66.221999999999994</v>
      </c>
      <c r="CO16" s="59">
        <f t="shared" si="46"/>
        <v>63.768000000000001</v>
      </c>
      <c r="CP16" s="59">
        <f t="shared" si="46"/>
        <v>86.988</v>
      </c>
      <c r="CQ16" s="59">
        <f t="shared" si="46"/>
        <v>53.151000000000003</v>
      </c>
      <c r="CR16" s="59">
        <f t="shared" si="46"/>
        <v>81.885000000000005</v>
      </c>
      <c r="CS16" s="59">
        <f t="shared" si="46"/>
        <v>75.611000000000004</v>
      </c>
      <c r="CT16" s="59">
        <f t="shared" si="46"/>
        <v>53.698</v>
      </c>
      <c r="CU16" s="59">
        <f t="shared" si="46"/>
        <v>54.244</v>
      </c>
      <c r="CV16" s="59">
        <f t="shared" si="46"/>
        <v>84.525999999999996</v>
      </c>
      <c r="CW16" s="59">
        <f t="shared" si="46"/>
        <v>37.542000000000002</v>
      </c>
      <c r="CX16" s="59">
        <f t="shared" si="46"/>
        <v>79.772999999999996</v>
      </c>
      <c r="CY16" s="59">
        <f t="shared" si="46"/>
        <v>65.457999999999998</v>
      </c>
      <c r="CZ16" s="59">
        <f t="shared" si="46"/>
        <v>62.944000000000003</v>
      </c>
      <c r="DA16" s="59">
        <f t="shared" si="46"/>
        <v>69.811999999999998</v>
      </c>
      <c r="DB16" s="59">
        <f t="shared" si="46"/>
        <v>72.575999999999993</v>
      </c>
      <c r="DC16" s="59">
        <f t="shared" si="46"/>
        <v>76.537000000000006</v>
      </c>
      <c r="DD16" s="59">
        <f t="shared" si="46"/>
        <v>73.463999999999999</v>
      </c>
      <c r="DE16" s="59">
        <f t="shared" si="46"/>
        <v>292.73899999999998</v>
      </c>
      <c r="DF16" s="59">
        <f t="shared" si="46"/>
        <v>49.980400000000003</v>
      </c>
      <c r="DG16" s="59">
        <f t="shared" si="46"/>
        <v>72.53181936</v>
      </c>
      <c r="DH16" s="59">
        <f t="shared" si="46"/>
        <v>102.5361</v>
      </c>
      <c r="DI16" s="59">
        <f t="shared" si="46"/>
        <v>68.250399999999999</v>
      </c>
      <c r="DJ16" s="59">
        <f t="shared" si="46"/>
        <v>109.26169999999999</v>
      </c>
      <c r="DK16" s="59">
        <f t="shared" si="46"/>
        <v>51.137799999999999</v>
      </c>
      <c r="DL16" s="59">
        <f t="shared" si="46"/>
        <v>97.139699999999991</v>
      </c>
      <c r="DM16" s="59">
        <f t="shared" si="46"/>
        <v>121.2949</v>
      </c>
      <c r="DN16" s="59">
        <f t="shared" si="46"/>
        <v>121.11110000000001</v>
      </c>
      <c r="DO16" s="59">
        <f t="shared" si="46"/>
        <v>195.75989999999996</v>
      </c>
      <c r="DP16" s="59">
        <f t="shared" si="46"/>
        <v>177.89410000000001</v>
      </c>
      <c r="DQ16" s="59">
        <f t="shared" si="46"/>
        <v>216.29079999999999</v>
      </c>
      <c r="DR16" s="59">
        <f t="shared" si="46"/>
        <v>113.2285</v>
      </c>
      <c r="DS16" s="59">
        <f t="shared" si="46"/>
        <v>187.24439999999998</v>
      </c>
      <c r="DT16" s="59">
        <f t="shared" si="46"/>
        <v>226.18600000000001</v>
      </c>
      <c r="DU16" s="59">
        <f t="shared" si="46"/>
        <v>127.6849</v>
      </c>
      <c r="DV16" s="59">
        <f t="shared" si="46"/>
        <v>136.959</v>
      </c>
      <c r="DW16" s="59">
        <f t="shared" si="46"/>
        <v>101.76089999999999</v>
      </c>
      <c r="DX16" s="59">
        <f t="shared" si="46"/>
        <v>136.21379999999999</v>
      </c>
      <c r="DY16" s="59">
        <f t="shared" si="46"/>
        <v>141.90639999999999</v>
      </c>
      <c r="DZ16" s="59">
        <f t="shared" si="46"/>
        <v>119.6942</v>
      </c>
      <c r="EA16" s="59">
        <f t="shared" ref="EA16:GL16" si="47">+EA17</f>
        <v>189.85840000000002</v>
      </c>
      <c r="EB16" s="59">
        <f t="shared" si="47"/>
        <v>165.36539999999999</v>
      </c>
      <c r="EC16" s="59">
        <f t="shared" si="47"/>
        <v>233.1026</v>
      </c>
      <c r="ED16" s="59">
        <f t="shared" si="47"/>
        <v>102.48689999999999</v>
      </c>
      <c r="EE16" s="59">
        <f t="shared" si="47"/>
        <v>120.3604</v>
      </c>
      <c r="EF16" s="59">
        <f t="shared" si="47"/>
        <v>135.8526</v>
      </c>
      <c r="EG16" s="59">
        <f t="shared" si="47"/>
        <v>134.03979999999999</v>
      </c>
      <c r="EH16" s="59">
        <f t="shared" si="47"/>
        <v>102.38030000000001</v>
      </c>
      <c r="EI16" s="59">
        <f t="shared" si="47"/>
        <v>159.69289999999998</v>
      </c>
      <c r="EJ16" s="59">
        <f t="shared" si="47"/>
        <v>122.64269999999999</v>
      </c>
      <c r="EK16" s="59">
        <f t="shared" si="47"/>
        <v>160.62090000000001</v>
      </c>
      <c r="EL16" s="59">
        <f t="shared" si="47"/>
        <v>173.7996</v>
      </c>
      <c r="EM16" s="59">
        <f t="shared" si="47"/>
        <v>181.26339999999999</v>
      </c>
      <c r="EN16" s="59">
        <f t="shared" si="47"/>
        <v>105.9796</v>
      </c>
      <c r="EO16" s="59">
        <f t="shared" si="47"/>
        <v>268.71540000000005</v>
      </c>
      <c r="EP16" s="59">
        <f t="shared" si="47"/>
        <v>57.067500000000003</v>
      </c>
      <c r="EQ16" s="59">
        <f t="shared" si="47"/>
        <v>213.791</v>
      </c>
      <c r="ER16" s="59">
        <f t="shared" si="47"/>
        <v>93.44580000000002</v>
      </c>
      <c r="ES16" s="59">
        <f t="shared" si="47"/>
        <v>89.35</v>
      </c>
      <c r="ET16" s="59">
        <f t="shared" si="47"/>
        <v>225.77980000000002</v>
      </c>
      <c r="EU16" s="59">
        <f t="shared" si="47"/>
        <v>113.9453</v>
      </c>
      <c r="EV16" s="59">
        <f t="shared" si="47"/>
        <v>168.18870000000001</v>
      </c>
      <c r="EW16" s="59">
        <f t="shared" si="47"/>
        <v>278.84980000000002</v>
      </c>
      <c r="EX16" s="59">
        <f t="shared" si="47"/>
        <v>151.35440000000003</v>
      </c>
      <c r="EY16" s="59">
        <f t="shared" si="47"/>
        <v>226.8905</v>
      </c>
      <c r="EZ16" s="59">
        <f t="shared" si="47"/>
        <v>243.75609999999998</v>
      </c>
      <c r="FA16" s="59">
        <f t="shared" si="47"/>
        <v>168.7544</v>
      </c>
      <c r="FB16" s="59">
        <f t="shared" si="47"/>
        <v>211.56659999999999</v>
      </c>
      <c r="FC16" s="59">
        <f t="shared" si="47"/>
        <v>132.99100000000001</v>
      </c>
      <c r="FD16" s="59">
        <f t="shared" si="47"/>
        <v>124.26730000000001</v>
      </c>
      <c r="FE16" s="59">
        <f t="shared" si="47"/>
        <v>173.48349999999999</v>
      </c>
      <c r="FF16" s="59">
        <f t="shared" si="47"/>
        <v>171.36520000000002</v>
      </c>
      <c r="FG16" s="59">
        <f t="shared" si="47"/>
        <v>99.655599999999993</v>
      </c>
      <c r="FH16" s="59">
        <f t="shared" si="47"/>
        <v>176.35300000000001</v>
      </c>
      <c r="FI16" s="59">
        <f t="shared" si="47"/>
        <v>179.916</v>
      </c>
      <c r="FJ16" s="59">
        <f t="shared" si="47"/>
        <v>127.6157</v>
      </c>
      <c r="FK16" s="59">
        <f t="shared" si="47"/>
        <v>213.84620000000001</v>
      </c>
      <c r="FL16" s="59">
        <f t="shared" si="47"/>
        <v>150.13339999999999</v>
      </c>
      <c r="FM16" s="59">
        <f t="shared" si="47"/>
        <v>193.541</v>
      </c>
      <c r="FN16" s="59">
        <f t="shared" si="47"/>
        <v>214.08669999999998</v>
      </c>
      <c r="FO16" s="59">
        <f t="shared" si="47"/>
        <v>90.98660000000001</v>
      </c>
      <c r="FP16" s="59">
        <f t="shared" si="47"/>
        <v>65.267399999999995</v>
      </c>
      <c r="FQ16" s="59">
        <f t="shared" si="47"/>
        <v>158.0746</v>
      </c>
      <c r="FR16" s="59">
        <f t="shared" si="47"/>
        <v>211.56</v>
      </c>
      <c r="FS16" s="59">
        <f t="shared" si="47"/>
        <v>115.34099999999999</v>
      </c>
      <c r="FT16" s="59">
        <f t="shared" si="47"/>
        <v>237.62650000000002</v>
      </c>
      <c r="FU16" s="59">
        <f t="shared" si="47"/>
        <v>205.86850000000001</v>
      </c>
      <c r="FV16" s="59">
        <f t="shared" si="47"/>
        <v>197.2441</v>
      </c>
      <c r="FW16" s="59">
        <f t="shared" si="47"/>
        <v>152.52799999999999</v>
      </c>
      <c r="FX16" s="59">
        <f t="shared" si="47"/>
        <v>205.30279999999999</v>
      </c>
      <c r="FY16" s="59">
        <f t="shared" si="47"/>
        <v>233.59140000000002</v>
      </c>
      <c r="FZ16" s="59">
        <f t="shared" si="47"/>
        <v>164.34549999999999</v>
      </c>
      <c r="GA16" s="59">
        <f t="shared" si="47"/>
        <v>132.56629999999998</v>
      </c>
      <c r="GB16" s="59">
        <f t="shared" si="47"/>
        <v>125.65199999999999</v>
      </c>
      <c r="GC16" s="59">
        <f t="shared" si="47"/>
        <v>116.17680000000001</v>
      </c>
      <c r="GD16" s="59">
        <f t="shared" si="47"/>
        <v>149.71840000000003</v>
      </c>
      <c r="GE16" s="59">
        <f t="shared" si="47"/>
        <v>107.51430000000001</v>
      </c>
      <c r="GF16" s="59">
        <f t="shared" si="47"/>
        <v>273.14800000000002</v>
      </c>
      <c r="GG16" s="59">
        <f t="shared" si="47"/>
        <v>179.04180000000002</v>
      </c>
      <c r="GH16" s="59">
        <f t="shared" si="47"/>
        <v>206.90970000000002</v>
      </c>
      <c r="GI16" s="59">
        <f t="shared" si="47"/>
        <v>180.92569999999998</v>
      </c>
      <c r="GJ16" s="59">
        <f t="shared" si="47"/>
        <v>187.8271</v>
      </c>
      <c r="GK16" s="59">
        <f t="shared" si="47"/>
        <v>278.40320000000003</v>
      </c>
      <c r="GL16" s="59">
        <f t="shared" si="47"/>
        <v>159.16979999999998</v>
      </c>
      <c r="GM16" s="59">
        <f t="shared" ref="GM16:JD16" si="48">+GM17</f>
        <v>92.411500000000004</v>
      </c>
      <c r="GN16" s="59">
        <f t="shared" si="48"/>
        <v>165.30759999999998</v>
      </c>
      <c r="GO16" s="59">
        <f t="shared" si="48"/>
        <v>125.17960000000001</v>
      </c>
      <c r="GP16" s="59">
        <f t="shared" si="48"/>
        <v>260.3141</v>
      </c>
      <c r="GQ16" s="59">
        <f t="shared" si="48"/>
        <v>203.10859999999997</v>
      </c>
      <c r="GR16" s="59">
        <f t="shared" si="48"/>
        <v>43.6175</v>
      </c>
      <c r="GS16" s="59">
        <f t="shared" si="48"/>
        <v>244.32619999999997</v>
      </c>
      <c r="GT16" s="59">
        <f t="shared" si="48"/>
        <v>205.02370000000002</v>
      </c>
      <c r="GU16" s="59">
        <f t="shared" si="48"/>
        <v>88.132999999999996</v>
      </c>
      <c r="GV16" s="59">
        <f t="shared" si="48"/>
        <v>134.28649999999999</v>
      </c>
      <c r="GW16" s="59">
        <f t="shared" si="48"/>
        <v>172.9391</v>
      </c>
      <c r="GX16" s="59">
        <f t="shared" si="48"/>
        <v>64.044399999999996</v>
      </c>
      <c r="GY16" s="59">
        <f t="shared" si="48"/>
        <v>312.48680000000002</v>
      </c>
      <c r="GZ16" s="59">
        <f t="shared" si="48"/>
        <v>185.15470000000002</v>
      </c>
      <c r="HA16" s="59">
        <f t="shared" si="48"/>
        <v>50.649500000000003</v>
      </c>
      <c r="HB16" s="59">
        <f t="shared" si="48"/>
        <v>330.03030000000007</v>
      </c>
      <c r="HC16" s="59">
        <f t="shared" si="48"/>
        <v>167.13460000000001</v>
      </c>
      <c r="HD16" s="59">
        <f t="shared" si="48"/>
        <v>193.98819999999998</v>
      </c>
      <c r="HE16" s="59">
        <f t="shared" si="48"/>
        <v>175.7561</v>
      </c>
      <c r="HF16" s="59">
        <f t="shared" si="48"/>
        <v>232.82190000000003</v>
      </c>
      <c r="HG16" s="59">
        <f t="shared" si="48"/>
        <v>228.27009999999999</v>
      </c>
      <c r="HH16" s="59">
        <f t="shared" si="48"/>
        <v>269.02790000000005</v>
      </c>
      <c r="HI16" s="59">
        <f t="shared" si="48"/>
        <v>288.38569999999999</v>
      </c>
      <c r="HJ16" s="59">
        <f t="shared" si="48"/>
        <v>83.987100000000012</v>
      </c>
      <c r="HK16" s="59">
        <f t="shared" si="48"/>
        <v>317.49059999999997</v>
      </c>
      <c r="HL16" s="59">
        <f t="shared" si="48"/>
        <v>174.81272000000001</v>
      </c>
      <c r="HM16" s="59">
        <f t="shared" si="48"/>
        <v>253.48100000000002</v>
      </c>
      <c r="HN16" s="59">
        <f t="shared" si="48"/>
        <v>184.76160000000002</v>
      </c>
      <c r="HO16" s="59">
        <f t="shared" si="48"/>
        <v>273.52480000000003</v>
      </c>
      <c r="HP16" s="59">
        <f t="shared" si="48"/>
        <v>169.917</v>
      </c>
      <c r="HQ16" s="59">
        <f t="shared" si="48"/>
        <v>129.42440000000002</v>
      </c>
      <c r="HR16" s="59">
        <f t="shared" si="48"/>
        <v>144.56989999999999</v>
      </c>
      <c r="HS16" s="59">
        <f t="shared" si="48"/>
        <v>167.71199999999999</v>
      </c>
      <c r="HT16" s="59">
        <f t="shared" si="48"/>
        <v>163.86279999999999</v>
      </c>
      <c r="HU16" s="59">
        <f t="shared" si="48"/>
        <v>201.06869999999998</v>
      </c>
      <c r="HV16" s="59">
        <f t="shared" si="48"/>
        <v>173.8151</v>
      </c>
      <c r="HW16" s="59">
        <f t="shared" si="48"/>
        <v>133.52099999999999</v>
      </c>
      <c r="HX16" s="59">
        <f t="shared" si="48"/>
        <v>184.56569999999999</v>
      </c>
      <c r="HY16" s="59">
        <f t="shared" si="48"/>
        <v>164.8544</v>
      </c>
      <c r="HZ16" s="59">
        <f t="shared" si="48"/>
        <v>284.2022</v>
      </c>
      <c r="IA16" s="59">
        <f t="shared" si="48"/>
        <v>238.5788</v>
      </c>
      <c r="IB16" s="59">
        <f t="shared" si="48"/>
        <v>180.48919999999998</v>
      </c>
      <c r="IC16" s="59">
        <f t="shared" si="48"/>
        <v>212.11620000000002</v>
      </c>
      <c r="ID16" s="59">
        <f t="shared" si="48"/>
        <v>212.9538</v>
      </c>
      <c r="IE16" s="59">
        <f t="shared" si="48"/>
        <v>213.33070000000001</v>
      </c>
      <c r="IF16" s="59">
        <f t="shared" si="48"/>
        <v>240.20270000000002</v>
      </c>
      <c r="IG16" s="59">
        <f t="shared" si="48"/>
        <v>270.20090000000005</v>
      </c>
      <c r="IH16" s="59">
        <f t="shared" si="48"/>
        <v>202.28129999999999</v>
      </c>
      <c r="II16" s="59">
        <f t="shared" si="48"/>
        <v>181.55929999999998</v>
      </c>
      <c r="IJ16" s="59">
        <f t="shared" si="48"/>
        <v>161.96820000000002</v>
      </c>
      <c r="IK16" s="59">
        <f t="shared" si="48"/>
        <v>234.63</v>
      </c>
      <c r="IL16" s="59">
        <f t="shared" si="48"/>
        <v>214.42569999999998</v>
      </c>
      <c r="IM16" s="59">
        <f t="shared" si="48"/>
        <v>176.15079999999998</v>
      </c>
      <c r="IN16" s="59">
        <f t="shared" si="48"/>
        <v>235.98609999999996</v>
      </c>
      <c r="IO16" s="59">
        <f t="shared" si="48"/>
        <v>264.24829999999997</v>
      </c>
      <c r="IP16" s="59">
        <f t="shared" si="48"/>
        <v>200.34960000000001</v>
      </c>
      <c r="IQ16" s="59">
        <f t="shared" si="48"/>
        <v>210.6841</v>
      </c>
      <c r="IR16" s="59">
        <f t="shared" si="48"/>
        <v>239.9007</v>
      </c>
      <c r="IS16" s="59">
        <f t="shared" si="48"/>
        <v>186.7559</v>
      </c>
      <c r="IT16" s="59">
        <f t="shared" si="48"/>
        <v>130.9145</v>
      </c>
      <c r="IU16" s="59">
        <f t="shared" si="48"/>
        <v>317.54559999999998</v>
      </c>
      <c r="IV16" s="59">
        <f t="shared" si="48"/>
        <v>111.7364</v>
      </c>
      <c r="IW16" s="59">
        <f t="shared" si="48"/>
        <v>367.89859999999999</v>
      </c>
      <c r="IX16" s="59">
        <f t="shared" si="48"/>
        <v>161.60300000000001</v>
      </c>
      <c r="IY16" s="59">
        <f t="shared" si="48"/>
        <v>377.101</v>
      </c>
      <c r="IZ16" s="59">
        <f t="shared" si="48"/>
        <v>251.12710000000001</v>
      </c>
      <c r="JA16" s="59">
        <f t="shared" si="48"/>
        <v>285.46639999999996</v>
      </c>
      <c r="JB16" s="59">
        <f t="shared" si="48"/>
        <v>304.23690000000005</v>
      </c>
      <c r="JC16" s="59">
        <f t="shared" si="48"/>
        <v>210.29740000000001</v>
      </c>
      <c r="JD16" s="59">
        <f t="shared" si="48"/>
        <v>266.78709999999995</v>
      </c>
    </row>
    <row r="17" spans="1:264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</row>
    <row r="18" spans="1:264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</row>
    <row r="19" spans="1:264" ht="15.75" thickBot="1" x14ac:dyDescent="0.3">
      <c r="A19" s="27" t="s">
        <v>93</v>
      </c>
      <c r="B19" s="27">
        <f>+B5-B9</f>
        <v>32.437000000000012</v>
      </c>
      <c r="C19" s="27">
        <f t="shared" ref="C19:BN19" si="49">+C5-C9</f>
        <v>19.668500000000051</v>
      </c>
      <c r="D19" s="27">
        <f t="shared" si="49"/>
        <v>12.662999999999982</v>
      </c>
      <c r="E19" s="27">
        <f t="shared" si="49"/>
        <v>93.574999999999989</v>
      </c>
      <c r="F19" s="27">
        <f t="shared" si="49"/>
        <v>20.167000000000002</v>
      </c>
      <c r="G19" s="27">
        <f t="shared" si="49"/>
        <v>-76.544999999999987</v>
      </c>
      <c r="H19" s="27">
        <f t="shared" si="49"/>
        <v>-21.125000000000028</v>
      </c>
      <c r="I19" s="27">
        <f t="shared" si="49"/>
        <v>15.420999999999964</v>
      </c>
      <c r="J19" s="27">
        <f t="shared" si="49"/>
        <v>4.8269999999999982</v>
      </c>
      <c r="K19" s="27">
        <f t="shared" si="49"/>
        <v>11.500000000000028</v>
      </c>
      <c r="L19" s="27">
        <f t="shared" si="49"/>
        <v>-21.503999999999991</v>
      </c>
      <c r="M19" s="27">
        <f t="shared" si="49"/>
        <v>-84.60899999999998</v>
      </c>
      <c r="N19" s="27">
        <f t="shared" si="49"/>
        <v>15.192000000000007</v>
      </c>
      <c r="O19" s="27">
        <f t="shared" si="49"/>
        <v>19.253000000000014</v>
      </c>
      <c r="P19" s="27">
        <f t="shared" si="49"/>
        <v>60.612000000000023</v>
      </c>
      <c r="Q19" s="27">
        <f t="shared" si="49"/>
        <v>26.709000000000003</v>
      </c>
      <c r="R19" s="27">
        <f t="shared" si="49"/>
        <v>-31.171999999999969</v>
      </c>
      <c r="S19" s="27">
        <f t="shared" si="49"/>
        <v>-69.422999999999973</v>
      </c>
      <c r="T19" s="27">
        <f t="shared" si="49"/>
        <v>-11.151999999999987</v>
      </c>
      <c r="U19" s="27">
        <f t="shared" si="49"/>
        <v>-1.2490000000000236</v>
      </c>
      <c r="V19" s="27">
        <f t="shared" si="49"/>
        <v>5.6380000000000052</v>
      </c>
      <c r="W19" s="27">
        <f t="shared" si="49"/>
        <v>-19.972999999999985</v>
      </c>
      <c r="X19" s="27">
        <f t="shared" si="49"/>
        <v>-49.480000000000018</v>
      </c>
      <c r="Y19" s="27">
        <f t="shared" si="49"/>
        <v>-92.127999999999986</v>
      </c>
      <c r="Z19" s="27">
        <f t="shared" si="49"/>
        <v>18.995000000000005</v>
      </c>
      <c r="AA19" s="27">
        <f t="shared" si="49"/>
        <v>30.13900000000001</v>
      </c>
      <c r="AB19" s="27">
        <f t="shared" si="49"/>
        <v>48.12700000000001</v>
      </c>
      <c r="AC19" s="27">
        <f t="shared" si="49"/>
        <v>30.288000000000011</v>
      </c>
      <c r="AD19" s="27">
        <f t="shared" si="49"/>
        <v>29.895999999999987</v>
      </c>
      <c r="AE19" s="27">
        <f t="shared" si="49"/>
        <v>-34.742000000000019</v>
      </c>
      <c r="AF19" s="27">
        <f t="shared" si="49"/>
        <v>30.463000000000022</v>
      </c>
      <c r="AG19" s="27">
        <f t="shared" si="49"/>
        <v>43.183999999999997</v>
      </c>
      <c r="AH19" s="27">
        <f t="shared" si="49"/>
        <v>20.193500000000029</v>
      </c>
      <c r="AI19" s="27">
        <f t="shared" si="49"/>
        <v>-11.987000000000023</v>
      </c>
      <c r="AJ19" s="27">
        <f t="shared" si="49"/>
        <v>2.4539999999999793</v>
      </c>
      <c r="AK19" s="27">
        <f t="shared" si="49"/>
        <v>-40.948999999999955</v>
      </c>
      <c r="AL19" s="27">
        <f t="shared" si="49"/>
        <v>43.364999999999981</v>
      </c>
      <c r="AM19" s="27">
        <f t="shared" si="49"/>
        <v>58.109000000000037</v>
      </c>
      <c r="AN19" s="27">
        <f t="shared" si="49"/>
        <v>107.08699999999999</v>
      </c>
      <c r="AO19" s="27">
        <f t="shared" si="49"/>
        <v>29.728999999999957</v>
      </c>
      <c r="AP19" s="27">
        <f t="shared" si="49"/>
        <v>18.485000000000014</v>
      </c>
      <c r="AQ19" s="27">
        <f t="shared" si="49"/>
        <v>4.8730000000000473</v>
      </c>
      <c r="AR19" s="27">
        <f t="shared" si="49"/>
        <v>9.945999999999998</v>
      </c>
      <c r="AS19" s="27">
        <f t="shared" si="49"/>
        <v>19.840000000000003</v>
      </c>
      <c r="AT19" s="27">
        <f t="shared" si="49"/>
        <v>74.852000000000004</v>
      </c>
      <c r="AU19" s="27">
        <f t="shared" si="49"/>
        <v>50.444000000000017</v>
      </c>
      <c r="AV19" s="27">
        <f t="shared" si="49"/>
        <v>10.803999999999974</v>
      </c>
      <c r="AW19" s="27">
        <f t="shared" si="49"/>
        <v>28.979000000000013</v>
      </c>
      <c r="AX19" s="27">
        <f t="shared" si="49"/>
        <v>83.455999999999989</v>
      </c>
      <c r="AY19" s="27">
        <f t="shared" si="49"/>
        <v>51.134000000000015</v>
      </c>
      <c r="AZ19" s="27">
        <f t="shared" si="49"/>
        <v>131.613</v>
      </c>
      <c r="BA19" s="27">
        <f t="shared" si="49"/>
        <v>73.34</v>
      </c>
      <c r="BB19" s="27">
        <f t="shared" si="49"/>
        <v>112.40899999999999</v>
      </c>
      <c r="BC19" s="27">
        <f t="shared" si="49"/>
        <v>31.05600000000004</v>
      </c>
      <c r="BD19" s="27">
        <f t="shared" si="49"/>
        <v>82.374999999999972</v>
      </c>
      <c r="BE19" s="27">
        <f t="shared" si="49"/>
        <v>75.769000000000005</v>
      </c>
      <c r="BF19" s="27">
        <f t="shared" si="49"/>
        <v>81.906000000000006</v>
      </c>
      <c r="BG19" s="27">
        <f t="shared" si="49"/>
        <v>73.343999999999966</v>
      </c>
      <c r="BH19" s="27">
        <f t="shared" si="49"/>
        <v>49.179000000000002</v>
      </c>
      <c r="BI19" s="27">
        <f t="shared" si="49"/>
        <v>-1.4549999999999841</v>
      </c>
      <c r="BJ19" s="27">
        <f t="shared" si="49"/>
        <v>95.392499999999984</v>
      </c>
      <c r="BK19" s="27">
        <f t="shared" si="49"/>
        <v>100.28700000000001</v>
      </c>
      <c r="BL19" s="27">
        <f t="shared" si="49"/>
        <v>157.41900000000001</v>
      </c>
      <c r="BM19" s="27">
        <f t="shared" si="49"/>
        <v>-49.902999999999963</v>
      </c>
      <c r="BN19" s="27">
        <f t="shared" si="49"/>
        <v>92.307999999999993</v>
      </c>
      <c r="BO19" s="27">
        <f t="shared" ref="BO19:DZ19" si="50">+BO5-BO9</f>
        <v>51.538999999999987</v>
      </c>
      <c r="BP19" s="27">
        <f t="shared" si="50"/>
        <v>65.072000000000003</v>
      </c>
      <c r="BQ19" s="27">
        <f t="shared" si="50"/>
        <v>80.105999999999966</v>
      </c>
      <c r="BR19" s="27">
        <f t="shared" si="50"/>
        <v>81.539000000000016</v>
      </c>
      <c r="BS19" s="27">
        <f t="shared" si="50"/>
        <v>37.728999999999928</v>
      </c>
      <c r="BT19" s="27">
        <f t="shared" si="50"/>
        <v>98.260999999999996</v>
      </c>
      <c r="BU19" s="27">
        <f t="shared" si="50"/>
        <v>-14.858999999999924</v>
      </c>
      <c r="BV19" s="27">
        <f t="shared" si="50"/>
        <v>148.18299999999999</v>
      </c>
      <c r="BW19" s="27">
        <f t="shared" si="50"/>
        <v>46.061000000000035</v>
      </c>
      <c r="BX19" s="27">
        <f t="shared" si="50"/>
        <v>75.622500000000002</v>
      </c>
      <c r="BY19" s="27">
        <f t="shared" si="50"/>
        <v>78.156999999999982</v>
      </c>
      <c r="BZ19" s="27">
        <f t="shared" si="50"/>
        <v>-26.208999999999946</v>
      </c>
      <c r="CA19" s="27">
        <f t="shared" si="50"/>
        <v>36.85899999999998</v>
      </c>
      <c r="CB19" s="27">
        <f t="shared" si="50"/>
        <v>18.78000000000003</v>
      </c>
      <c r="CC19" s="27">
        <f t="shared" si="50"/>
        <v>14.698999999999955</v>
      </c>
      <c r="CD19" s="27">
        <f t="shared" si="50"/>
        <v>58.313000000000045</v>
      </c>
      <c r="CE19" s="27">
        <f t="shared" si="50"/>
        <v>97.586000000000041</v>
      </c>
      <c r="CF19" s="27">
        <f t="shared" si="50"/>
        <v>28.094000000000051</v>
      </c>
      <c r="CG19" s="27">
        <f t="shared" si="50"/>
        <v>38.476999999999975</v>
      </c>
      <c r="CH19" s="27">
        <f t="shared" si="50"/>
        <v>45.757000000000005</v>
      </c>
      <c r="CI19" s="27">
        <f t="shared" si="50"/>
        <v>19.648000000000025</v>
      </c>
      <c r="CJ19" s="27">
        <f t="shared" si="50"/>
        <v>55.11200000000008</v>
      </c>
      <c r="CK19" s="27">
        <f t="shared" si="50"/>
        <v>49.182000000000016</v>
      </c>
      <c r="CL19" s="27">
        <f t="shared" si="50"/>
        <v>135.52499999999998</v>
      </c>
      <c r="CM19" s="27">
        <f t="shared" si="50"/>
        <v>23.314000000000021</v>
      </c>
      <c r="CN19" s="27">
        <f t="shared" si="50"/>
        <v>6.0059999999999718</v>
      </c>
      <c r="CO19" s="27">
        <f t="shared" si="50"/>
        <v>26.763000000000034</v>
      </c>
      <c r="CP19" s="27">
        <f t="shared" si="50"/>
        <v>-6.7909999999999968</v>
      </c>
      <c r="CQ19" s="27">
        <f t="shared" si="50"/>
        <v>32.729999999999961</v>
      </c>
      <c r="CR19" s="27">
        <f t="shared" si="50"/>
        <v>1.3029999999999973</v>
      </c>
      <c r="CS19" s="27">
        <f t="shared" si="50"/>
        <v>-20.610000000000014</v>
      </c>
      <c r="CT19" s="27">
        <f t="shared" si="50"/>
        <v>130.77800000000008</v>
      </c>
      <c r="CU19" s="27">
        <f t="shared" si="50"/>
        <v>53.425000000000068</v>
      </c>
      <c r="CV19" s="27">
        <f t="shared" si="50"/>
        <v>50.780999999999949</v>
      </c>
      <c r="CW19" s="27">
        <f t="shared" si="50"/>
        <v>13.304000000000087</v>
      </c>
      <c r="CX19" s="27">
        <f t="shared" si="50"/>
        <v>132.81200000000001</v>
      </c>
      <c r="CY19" s="27">
        <f t="shared" si="50"/>
        <v>-3.0119999999999436</v>
      </c>
      <c r="CZ19" s="27">
        <f t="shared" si="50"/>
        <v>38.723000000000013</v>
      </c>
      <c r="DA19" s="27">
        <f t="shared" si="50"/>
        <v>27.995000000000005</v>
      </c>
      <c r="DB19" s="27">
        <f t="shared" si="50"/>
        <v>27.592000000000041</v>
      </c>
      <c r="DC19" s="27">
        <f t="shared" si="50"/>
        <v>73.902899999999931</v>
      </c>
      <c r="DD19" s="27">
        <f t="shared" si="50"/>
        <v>54.988</v>
      </c>
      <c r="DE19" s="27">
        <f t="shared" si="50"/>
        <v>-192.85500000000002</v>
      </c>
      <c r="DF19" s="27">
        <f t="shared" si="50"/>
        <v>66.994599999999991</v>
      </c>
      <c r="DG19" s="27">
        <f t="shared" si="50"/>
        <v>82.794861259000015</v>
      </c>
      <c r="DH19" s="27">
        <f t="shared" si="50"/>
        <v>93.955300000000079</v>
      </c>
      <c r="DI19" s="27">
        <f t="shared" si="50"/>
        <v>57.800399999999911</v>
      </c>
      <c r="DJ19" s="27">
        <f t="shared" si="50"/>
        <v>53.762500000000045</v>
      </c>
      <c r="DK19" s="27">
        <f t="shared" si="50"/>
        <v>19.995499999999936</v>
      </c>
      <c r="DL19" s="27">
        <f t="shared" si="50"/>
        <v>111.7799</v>
      </c>
      <c r="DM19" s="27">
        <f t="shared" si="50"/>
        <v>45.958199999999977</v>
      </c>
      <c r="DN19" s="27">
        <f t="shared" si="50"/>
        <v>-33.395400000000052</v>
      </c>
      <c r="DO19" s="27">
        <f t="shared" si="50"/>
        <v>-82.974600000000009</v>
      </c>
      <c r="DP19" s="27">
        <f t="shared" si="50"/>
        <v>-37.025600000000111</v>
      </c>
      <c r="DQ19" s="27">
        <f t="shared" si="50"/>
        <v>-107.12910000000016</v>
      </c>
      <c r="DR19" s="27">
        <f t="shared" si="50"/>
        <v>62.657400000000052</v>
      </c>
      <c r="DS19" s="27">
        <f t="shared" si="50"/>
        <v>6.2641999999999598</v>
      </c>
      <c r="DT19" s="27">
        <f t="shared" si="50"/>
        <v>-27.780700000000024</v>
      </c>
      <c r="DU19" s="27">
        <f t="shared" si="50"/>
        <v>21.398499999999956</v>
      </c>
      <c r="DV19" s="27">
        <f t="shared" si="50"/>
        <v>45.982499999999959</v>
      </c>
      <c r="DW19" s="27">
        <f t="shared" si="50"/>
        <v>104.3451</v>
      </c>
      <c r="DX19" s="27">
        <f t="shared" si="50"/>
        <v>-13.230700000000013</v>
      </c>
      <c r="DY19" s="27">
        <f t="shared" si="50"/>
        <v>-94.54869999999994</v>
      </c>
      <c r="DZ19" s="27">
        <f t="shared" si="50"/>
        <v>-22.826100000000054</v>
      </c>
      <c r="EA19" s="27">
        <f t="shared" ref="EA19:GL19" si="51">+EA5-EA9</f>
        <v>-8.4875000000000114</v>
      </c>
      <c r="EB19" s="27">
        <f t="shared" si="51"/>
        <v>-20.831899999999962</v>
      </c>
      <c r="EC19" s="27">
        <f t="shared" si="51"/>
        <v>-93.6721</v>
      </c>
      <c r="ED19" s="27">
        <f t="shared" si="51"/>
        <v>90.479386826919892</v>
      </c>
      <c r="EE19" s="27">
        <f t="shared" si="51"/>
        <v>-46.22969999999998</v>
      </c>
      <c r="EF19" s="27">
        <f t="shared" si="51"/>
        <v>45.564000000000078</v>
      </c>
      <c r="EG19" s="27">
        <f t="shared" si="51"/>
        <v>80.718600000000038</v>
      </c>
      <c r="EH19" s="27">
        <f t="shared" si="51"/>
        <v>84.649699999999939</v>
      </c>
      <c r="EI19" s="27">
        <f t="shared" si="51"/>
        <v>-111.70639999999997</v>
      </c>
      <c r="EJ19" s="27">
        <f t="shared" si="51"/>
        <v>-6.9884999999999309</v>
      </c>
      <c r="EK19" s="27">
        <f t="shared" si="51"/>
        <v>-31.566900000000032</v>
      </c>
      <c r="EL19" s="27">
        <f t="shared" si="51"/>
        <v>-80.134100000000103</v>
      </c>
      <c r="EM19" s="27">
        <f t="shared" si="51"/>
        <v>-39.867000000000075</v>
      </c>
      <c r="EN19" s="27">
        <f t="shared" si="51"/>
        <v>22.473799999999983</v>
      </c>
      <c r="EO19" s="27">
        <f t="shared" si="51"/>
        <v>-145.95860000000005</v>
      </c>
      <c r="EP19" s="27">
        <f t="shared" si="51"/>
        <v>151.14809999999994</v>
      </c>
      <c r="EQ19" s="27">
        <f t="shared" si="51"/>
        <v>-23.296299999999974</v>
      </c>
      <c r="ER19" s="27">
        <f t="shared" si="51"/>
        <v>183.20020000000011</v>
      </c>
      <c r="ES19" s="27">
        <f t="shared" si="51"/>
        <v>68.000599999999849</v>
      </c>
      <c r="ET19" s="27">
        <f t="shared" si="51"/>
        <v>-75.413000000000011</v>
      </c>
      <c r="EU19" s="27">
        <f t="shared" si="51"/>
        <v>17.339600000000019</v>
      </c>
      <c r="EV19" s="27">
        <f t="shared" si="51"/>
        <v>-55.014299999999935</v>
      </c>
      <c r="EW19" s="27">
        <f t="shared" si="51"/>
        <v>-93.108999999999924</v>
      </c>
      <c r="EX19" s="27">
        <f t="shared" si="51"/>
        <v>74.71349999999984</v>
      </c>
      <c r="EY19" s="27">
        <f t="shared" si="51"/>
        <v>-112.79390000000001</v>
      </c>
      <c r="EZ19" s="27">
        <f t="shared" si="51"/>
        <v>29.135800000000017</v>
      </c>
      <c r="FA19" s="27">
        <f t="shared" si="51"/>
        <v>-178.46279999999996</v>
      </c>
      <c r="FB19" s="27">
        <f t="shared" si="51"/>
        <v>-56.791499999999928</v>
      </c>
      <c r="FC19" s="27">
        <f t="shared" si="51"/>
        <v>96.13559999999984</v>
      </c>
      <c r="FD19" s="27">
        <f t="shared" si="51"/>
        <v>28.683400000000006</v>
      </c>
      <c r="FE19" s="27">
        <f t="shared" si="51"/>
        <v>102.19920000000002</v>
      </c>
      <c r="FF19" s="27">
        <f t="shared" si="51"/>
        <v>45.458600000000047</v>
      </c>
      <c r="FG19" s="27">
        <f t="shared" si="51"/>
        <v>-4.6400000000062391E-2</v>
      </c>
      <c r="FH19" s="27">
        <f t="shared" si="51"/>
        <v>5.5091999999999643</v>
      </c>
      <c r="FI19" s="27">
        <f t="shared" si="51"/>
        <v>35.46770000000015</v>
      </c>
      <c r="FJ19" s="27">
        <f t="shared" si="51"/>
        <v>-35.198899999999981</v>
      </c>
      <c r="FK19" s="27">
        <f t="shared" si="51"/>
        <v>-194.23289999999986</v>
      </c>
      <c r="FL19" s="27">
        <f t="shared" si="51"/>
        <v>-79.794900000000098</v>
      </c>
      <c r="FM19" s="27">
        <f t="shared" si="51"/>
        <v>-154.67789999999979</v>
      </c>
      <c r="FN19" s="27">
        <f t="shared" si="51"/>
        <v>23.681000000000154</v>
      </c>
      <c r="FO19" s="27">
        <f t="shared" si="51"/>
        <v>53.804499999999962</v>
      </c>
      <c r="FP19" s="27">
        <f t="shared" si="51"/>
        <v>92.920499999999947</v>
      </c>
      <c r="FQ19" s="27">
        <f t="shared" si="51"/>
        <v>1.4701000000000022</v>
      </c>
      <c r="FR19" s="27">
        <f t="shared" si="51"/>
        <v>-53.038499999999999</v>
      </c>
      <c r="FS19" s="27">
        <f t="shared" si="51"/>
        <v>-120.56440000000021</v>
      </c>
      <c r="FT19" s="27">
        <f t="shared" si="51"/>
        <v>-242.17000000000007</v>
      </c>
      <c r="FU19" s="27">
        <f t="shared" si="51"/>
        <v>-95.44720000000018</v>
      </c>
      <c r="FV19" s="27">
        <f t="shared" si="51"/>
        <v>-122.54239999999993</v>
      </c>
      <c r="FW19" s="27">
        <f t="shared" si="51"/>
        <v>-60.997200000000021</v>
      </c>
      <c r="FX19" s="27">
        <f t="shared" si="51"/>
        <v>-109.56000000000006</v>
      </c>
      <c r="FY19" s="27">
        <f t="shared" si="51"/>
        <v>-297.75920000000019</v>
      </c>
      <c r="FZ19" s="27">
        <f t="shared" si="51"/>
        <v>77.963499999999954</v>
      </c>
      <c r="GA19" s="27">
        <f t="shared" si="51"/>
        <v>14.290300000000002</v>
      </c>
      <c r="GB19" s="27">
        <f t="shared" si="51"/>
        <v>-11.454199999999901</v>
      </c>
      <c r="GC19" s="27">
        <f t="shared" si="51"/>
        <v>175.20059999999989</v>
      </c>
      <c r="GD19" s="27">
        <f t="shared" si="51"/>
        <v>-120.57289999999989</v>
      </c>
      <c r="GE19" s="27">
        <f t="shared" si="51"/>
        <v>-0.42160000000001219</v>
      </c>
      <c r="GF19" s="27">
        <f t="shared" si="51"/>
        <v>-183.35600000000011</v>
      </c>
      <c r="GG19" s="27">
        <f t="shared" si="51"/>
        <v>-126.68439999999987</v>
      </c>
      <c r="GH19" s="27">
        <f t="shared" si="51"/>
        <v>-134.02140000000009</v>
      </c>
      <c r="GI19" s="27">
        <f t="shared" si="51"/>
        <v>-44.897100000000023</v>
      </c>
      <c r="GJ19" s="27">
        <f t="shared" si="51"/>
        <v>-106.68449999999996</v>
      </c>
      <c r="GK19" s="27">
        <f t="shared" si="51"/>
        <v>-333.47670000000005</v>
      </c>
      <c r="GL19" s="27">
        <f t="shared" si="51"/>
        <v>-34.219400000000064</v>
      </c>
      <c r="GM19" s="27">
        <f t="shared" ref="GM19:HI19" si="52">+GM5-GM9</f>
        <v>236.31740000000002</v>
      </c>
      <c r="GN19" s="27">
        <f t="shared" si="52"/>
        <v>-15.270199999999932</v>
      </c>
      <c r="GO19" s="27">
        <f t="shared" si="52"/>
        <v>133.35009999999977</v>
      </c>
      <c r="GP19" s="27">
        <f t="shared" si="52"/>
        <v>-148.6033000000001</v>
      </c>
      <c r="GQ19" s="27">
        <f t="shared" si="52"/>
        <v>-216.85580000000016</v>
      </c>
      <c r="GR19" s="27">
        <f t="shared" si="52"/>
        <v>-48.170799999999986</v>
      </c>
      <c r="GS19" s="27">
        <f t="shared" si="52"/>
        <v>-216.69689999999991</v>
      </c>
      <c r="GT19" s="27">
        <f t="shared" si="52"/>
        <v>-99.714500000000271</v>
      </c>
      <c r="GU19" s="27">
        <f t="shared" si="52"/>
        <v>114.7441</v>
      </c>
      <c r="GV19" s="27">
        <f t="shared" si="52"/>
        <v>-22.3827</v>
      </c>
      <c r="GW19" s="27">
        <f t="shared" si="52"/>
        <v>-261.48349999999994</v>
      </c>
      <c r="GX19" s="27">
        <f t="shared" si="52"/>
        <v>104.04690000000005</v>
      </c>
      <c r="GY19" s="27">
        <f t="shared" si="52"/>
        <v>28.457099999999855</v>
      </c>
      <c r="GZ19" s="27">
        <f t="shared" si="52"/>
        <v>17.723600000000033</v>
      </c>
      <c r="HA19" s="27">
        <f t="shared" si="52"/>
        <v>126.59269999999992</v>
      </c>
      <c r="HB19" s="27">
        <f t="shared" si="52"/>
        <v>-512.8561000000002</v>
      </c>
      <c r="HC19" s="27">
        <f t="shared" si="52"/>
        <v>-135.69180000000006</v>
      </c>
      <c r="HD19" s="27">
        <f t="shared" si="52"/>
        <v>-131.39880000000005</v>
      </c>
      <c r="HE19" s="27">
        <f t="shared" si="52"/>
        <v>36.102500000000077</v>
      </c>
      <c r="HF19" s="27">
        <f t="shared" si="52"/>
        <v>-336.91870000000017</v>
      </c>
      <c r="HG19" s="27">
        <f t="shared" si="52"/>
        <v>-20.346699999999714</v>
      </c>
      <c r="HH19" s="27">
        <f t="shared" si="52"/>
        <v>-131.85869999999989</v>
      </c>
      <c r="HI19" s="27">
        <f t="shared" si="52"/>
        <v>169.73669999999993</v>
      </c>
      <c r="HJ19" s="27">
        <f t="shared" ref="HJ19:HO19" si="53">+HJ5-HJ9</f>
        <v>79.949199999999905</v>
      </c>
      <c r="HK19" s="27">
        <f t="shared" si="53"/>
        <v>-143.24320000000034</v>
      </c>
      <c r="HL19" s="27">
        <f t="shared" si="53"/>
        <v>198.75549000000001</v>
      </c>
      <c r="HM19" s="27">
        <f t="shared" si="53"/>
        <v>44.649300000000267</v>
      </c>
      <c r="HN19" s="27">
        <f t="shared" si="53"/>
        <v>106.94619999999986</v>
      </c>
      <c r="HO19" s="27">
        <f t="shared" si="53"/>
        <v>-242.00370000000021</v>
      </c>
      <c r="HP19" s="27">
        <f t="shared" ref="HP19:HU19" si="54">+HP5-HP9</f>
        <v>-79.3125</v>
      </c>
      <c r="HQ19" s="27">
        <f t="shared" si="54"/>
        <v>144.56720000000007</v>
      </c>
      <c r="HR19" s="27">
        <f t="shared" si="54"/>
        <v>4.3636000000003605</v>
      </c>
      <c r="HS19" s="27">
        <f t="shared" si="54"/>
        <v>77.681400000000167</v>
      </c>
      <c r="HT19" s="27">
        <f t="shared" si="54"/>
        <v>33.241700000000037</v>
      </c>
      <c r="HU19" s="27">
        <f t="shared" si="54"/>
        <v>29.454299999999876</v>
      </c>
      <c r="HV19" s="27">
        <f t="shared" ref="HV19:IB19" si="55">+HV5-HV9</f>
        <v>83.399799999999914</v>
      </c>
      <c r="HW19" s="27">
        <f t="shared" si="55"/>
        <v>254.25540000000001</v>
      </c>
      <c r="HX19" s="27">
        <f t="shared" si="55"/>
        <v>195.97890000000029</v>
      </c>
      <c r="HY19" s="27">
        <f t="shared" si="55"/>
        <v>-78.576800000000048</v>
      </c>
      <c r="HZ19" s="27">
        <f t="shared" si="55"/>
        <v>-96.035099999999829</v>
      </c>
      <c r="IA19" s="27">
        <f t="shared" si="55"/>
        <v>-108.51239999999984</v>
      </c>
      <c r="IB19" s="27">
        <f t="shared" si="55"/>
        <v>-140.75339999999983</v>
      </c>
      <c r="IC19" s="27">
        <f t="shared" ref="IC19:IH19" si="56">+IC5-IC9</f>
        <v>-54.77559999999994</v>
      </c>
      <c r="ID19" s="27">
        <f t="shared" si="56"/>
        <v>9.8255999999998949</v>
      </c>
      <c r="IE19" s="27">
        <f t="shared" si="56"/>
        <v>-47.250599999999849</v>
      </c>
      <c r="IF19" s="27">
        <f t="shared" si="56"/>
        <v>-50.187199999999848</v>
      </c>
      <c r="IG19" s="27">
        <f t="shared" si="56"/>
        <v>-74.949600000000146</v>
      </c>
      <c r="IH19" s="27">
        <f t="shared" si="56"/>
        <v>125.52943999999979</v>
      </c>
      <c r="II19" s="27">
        <f t="shared" ref="II19:IN19" si="57">+II5-II9</f>
        <v>97.845000000000255</v>
      </c>
      <c r="IJ19" s="27">
        <f t="shared" si="57"/>
        <v>-28.634599999999637</v>
      </c>
      <c r="IK19" s="27">
        <f t="shared" si="57"/>
        <v>46.56910000000039</v>
      </c>
      <c r="IL19" s="27">
        <f t="shared" si="57"/>
        <v>-1.7762000000000171</v>
      </c>
      <c r="IM19" s="27">
        <f t="shared" si="57"/>
        <v>-68.880199999999832</v>
      </c>
      <c r="IN19" s="27">
        <f t="shared" si="57"/>
        <v>31.84010000000012</v>
      </c>
      <c r="IO19" s="27">
        <f t="shared" ref="IO19:IR19" si="58">+IO5-IO9</f>
        <v>-2.0937000000001262</v>
      </c>
      <c r="IP19" s="27">
        <f t="shared" si="58"/>
        <v>35.54489999999987</v>
      </c>
      <c r="IQ19" s="27">
        <f t="shared" si="58"/>
        <v>76.354299999999967</v>
      </c>
      <c r="IR19" s="27">
        <f t="shared" si="58"/>
        <v>193.30790000000002</v>
      </c>
      <c r="IS19" s="27">
        <f t="shared" ref="IS19:IV19" si="59">+IS5-IS9</f>
        <v>-143.20730000000003</v>
      </c>
      <c r="IT19" s="27">
        <f t="shared" si="59"/>
        <v>274.74279999999999</v>
      </c>
      <c r="IU19" s="27">
        <f t="shared" si="59"/>
        <v>-90.384000000000015</v>
      </c>
      <c r="IV19" s="27">
        <f t="shared" si="59"/>
        <v>332.44550000000027</v>
      </c>
      <c r="IW19" s="27">
        <f t="shared" ref="IW19:IX19" si="60">+IW5-IW9</f>
        <v>-402.74280000000022</v>
      </c>
      <c r="IX19" s="27">
        <f t="shared" si="60"/>
        <v>-83.034200000000055</v>
      </c>
      <c r="IY19" s="27">
        <f t="shared" ref="IY19:IZ19" si="61">+IY5-IY9</f>
        <v>-225.52560000000017</v>
      </c>
      <c r="IZ19" s="27">
        <f t="shared" si="61"/>
        <v>34.324100000000044</v>
      </c>
      <c r="JA19" s="27">
        <f t="shared" ref="JA19:JB19" si="62">+JA5-JA9</f>
        <v>108.99289999999996</v>
      </c>
      <c r="JB19" s="27">
        <f t="shared" si="62"/>
        <v>-195.57559999999967</v>
      </c>
      <c r="JC19" s="27">
        <f t="shared" ref="JC19:JD19" si="63">+JC5-JC9</f>
        <v>148.23240000000033</v>
      </c>
      <c r="JD19" s="27">
        <f t="shared" si="63"/>
        <v>-16.21109999999976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2"/>
  <sheetViews>
    <sheetView showGridLines="0" workbookViewId="0">
      <pane xSplit="1" ySplit="4" topLeftCell="B9" activePane="bottomRight" state="frozen"/>
      <selection pane="topRight" activeCell="B1" sqref="B1"/>
      <selection pane="bottomLeft" activeCell="A5" sqref="A5"/>
      <selection pane="bottomRight" activeCell="JC1" sqref="JC1:JD19"/>
    </sheetView>
  </sheetViews>
  <sheetFormatPr baseColWidth="10" defaultRowHeight="15" x14ac:dyDescent="0.25"/>
  <cols>
    <col min="1" max="1" width="32.28515625" customWidth="1"/>
  </cols>
  <sheetData>
    <row r="1" spans="1:264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6098.3815299999987</v>
      </c>
      <c r="JD5" s="55">
        <f t="shared" si="14"/>
        <v>5716.1523800000004</v>
      </c>
    </row>
    <row r="6" spans="1:264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</row>
    <row r="7" spans="1:264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60.885109999999997</v>
      </c>
      <c r="JD7" s="57">
        <v>145.57264999999998</v>
      </c>
    </row>
    <row r="8" spans="1:264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</row>
    <row r="9" spans="1:264" x14ac:dyDescent="0.25">
      <c r="A9" s="58" t="s">
        <v>84</v>
      </c>
      <c r="B9" s="59">
        <f>+B10+B16+B18</f>
        <v>674.7716999999999</v>
      </c>
      <c r="C9" s="59">
        <f t="shared" ref="C9:BN9" si="15">+C10+C16+C18</f>
        <v>596.29129999999998</v>
      </c>
      <c r="D9" s="59">
        <f t="shared" si="15"/>
        <v>879.40890000000002</v>
      </c>
      <c r="E9" s="59">
        <f t="shared" si="15"/>
        <v>648.31640000000004</v>
      </c>
      <c r="F9" s="59">
        <f t="shared" si="15"/>
        <v>634.73249999999996</v>
      </c>
      <c r="G9" s="59">
        <f t="shared" si="15"/>
        <v>896.26179999999999</v>
      </c>
      <c r="H9" s="59">
        <f t="shared" si="15"/>
        <v>1032.8972000000001</v>
      </c>
      <c r="I9" s="59">
        <f t="shared" si="15"/>
        <v>726.19740000000002</v>
      </c>
      <c r="J9" s="59">
        <f t="shared" si="15"/>
        <v>819.90550000000007</v>
      </c>
      <c r="K9" s="59">
        <f t="shared" si="15"/>
        <v>627.00029999999992</v>
      </c>
      <c r="L9" s="59">
        <f t="shared" si="15"/>
        <v>591.15890000000002</v>
      </c>
      <c r="M9" s="59">
        <f t="shared" si="15"/>
        <v>1024.5104999999999</v>
      </c>
      <c r="N9" s="59">
        <f t="shared" si="15"/>
        <v>818.13939999999991</v>
      </c>
      <c r="O9" s="59">
        <f t="shared" si="15"/>
        <v>912.1816</v>
      </c>
      <c r="P9" s="59">
        <f t="shared" si="15"/>
        <v>901.70090000000005</v>
      </c>
      <c r="Q9" s="59">
        <f t="shared" si="15"/>
        <v>806.12059999999997</v>
      </c>
      <c r="R9" s="59">
        <f t="shared" si="15"/>
        <v>611.53739999999993</v>
      </c>
      <c r="S9" s="59">
        <f t="shared" si="15"/>
        <v>824.5841999999999</v>
      </c>
      <c r="T9" s="59">
        <f t="shared" si="15"/>
        <v>900.20760000000007</v>
      </c>
      <c r="U9" s="59">
        <f t="shared" si="15"/>
        <v>577.71079999999995</v>
      </c>
      <c r="V9" s="59">
        <f t="shared" si="15"/>
        <v>821.84120000000007</v>
      </c>
      <c r="W9" s="59">
        <f t="shared" si="15"/>
        <v>613.88049999999998</v>
      </c>
      <c r="X9" s="59">
        <f t="shared" si="15"/>
        <v>605.16039999999998</v>
      </c>
      <c r="Y9" s="59">
        <f t="shared" si="15"/>
        <v>847.15069999999992</v>
      </c>
      <c r="Z9" s="59">
        <f t="shared" si="15"/>
        <v>915.4606</v>
      </c>
      <c r="AA9" s="59">
        <f t="shared" si="15"/>
        <v>690.58539999999994</v>
      </c>
      <c r="AB9" s="59">
        <f t="shared" si="15"/>
        <v>909.1748</v>
      </c>
      <c r="AC9" s="59">
        <f t="shared" si="15"/>
        <v>761.06370000000015</v>
      </c>
      <c r="AD9" s="59">
        <f t="shared" si="15"/>
        <v>623.46709999999996</v>
      </c>
      <c r="AE9" s="59">
        <f t="shared" si="15"/>
        <v>952.26600000000008</v>
      </c>
      <c r="AF9" s="59">
        <f t="shared" si="15"/>
        <v>924.24176</v>
      </c>
      <c r="AG9" s="59">
        <f t="shared" si="15"/>
        <v>629.7251</v>
      </c>
      <c r="AH9" s="59">
        <f t="shared" si="15"/>
        <v>876.00829999999996</v>
      </c>
      <c r="AI9" s="59">
        <f t="shared" si="15"/>
        <v>700.58079999999984</v>
      </c>
      <c r="AJ9" s="59">
        <f t="shared" si="15"/>
        <v>713.95389999999998</v>
      </c>
      <c r="AK9" s="59">
        <f t="shared" si="15"/>
        <v>1070.0355</v>
      </c>
      <c r="AL9" s="59">
        <f t="shared" si="15"/>
        <v>852.35459999999989</v>
      </c>
      <c r="AM9" s="59">
        <f t="shared" si="15"/>
        <v>716.47010000000012</v>
      </c>
      <c r="AN9" s="59">
        <f t="shared" si="15"/>
        <v>833.04430000000002</v>
      </c>
      <c r="AO9" s="59">
        <f t="shared" si="15"/>
        <v>679.17200000000003</v>
      </c>
      <c r="AP9" s="59">
        <f t="shared" si="15"/>
        <v>649.67920000000004</v>
      </c>
      <c r="AQ9" s="59">
        <f t="shared" si="15"/>
        <v>914.68469999999991</v>
      </c>
      <c r="AR9" s="59">
        <f t="shared" si="15"/>
        <v>817.34840000000008</v>
      </c>
      <c r="AS9" s="59">
        <f t="shared" si="15"/>
        <v>727.75170000000003</v>
      </c>
      <c r="AT9" s="59">
        <f t="shared" si="15"/>
        <v>1164.1019999999999</v>
      </c>
      <c r="AU9" s="59">
        <f t="shared" si="15"/>
        <v>685.23749999999995</v>
      </c>
      <c r="AV9" s="59">
        <f t="shared" si="15"/>
        <v>814.35420000000011</v>
      </c>
      <c r="AW9" s="59">
        <f t="shared" si="15"/>
        <v>1758.115</v>
      </c>
      <c r="AX9" s="59">
        <f t="shared" si="15"/>
        <v>842.26459999999997</v>
      </c>
      <c r="AY9" s="59">
        <f t="shared" si="15"/>
        <v>948.11829999999998</v>
      </c>
      <c r="AZ9" s="59">
        <f t="shared" si="15"/>
        <v>679.74639999999999</v>
      </c>
      <c r="BA9" s="59">
        <f t="shared" si="15"/>
        <v>889.04250000000002</v>
      </c>
      <c r="BB9" s="59">
        <f t="shared" si="15"/>
        <v>976.19290000000001</v>
      </c>
      <c r="BC9" s="59">
        <f t="shared" si="15"/>
        <v>790.13430000000005</v>
      </c>
      <c r="BD9" s="59">
        <f t="shared" si="15"/>
        <v>910.73900000000003</v>
      </c>
      <c r="BE9" s="59">
        <f t="shared" si="15"/>
        <v>810.57</v>
      </c>
      <c r="BF9" s="59">
        <f t="shared" si="15"/>
        <v>849.41919999999993</v>
      </c>
      <c r="BG9" s="59">
        <f t="shared" si="15"/>
        <v>985.98459999999989</v>
      </c>
      <c r="BH9" s="59">
        <f t="shared" si="15"/>
        <v>923.553</v>
      </c>
      <c r="BI9" s="59">
        <f t="shared" si="15"/>
        <v>1346.8120999999999</v>
      </c>
      <c r="BJ9" s="59">
        <f t="shared" si="15"/>
        <v>1025.4261999999999</v>
      </c>
      <c r="BK9" s="59">
        <f t="shared" si="15"/>
        <v>959.45769999999982</v>
      </c>
      <c r="BL9" s="59">
        <f t="shared" si="15"/>
        <v>1167.6622</v>
      </c>
      <c r="BM9" s="59">
        <f t="shared" si="15"/>
        <v>1192.7391</v>
      </c>
      <c r="BN9" s="59">
        <f t="shared" si="15"/>
        <v>1377.1994</v>
      </c>
      <c r="BO9" s="59">
        <f t="shared" ref="BO9:DZ9" si="16">+BO10+BO16+BO18</f>
        <v>1552.9729999999997</v>
      </c>
      <c r="BP9" s="59">
        <f t="shared" si="16"/>
        <v>1992.1921000000002</v>
      </c>
      <c r="BQ9" s="59">
        <f t="shared" si="16"/>
        <v>1363.7767999999999</v>
      </c>
      <c r="BR9" s="59">
        <f t="shared" si="16"/>
        <v>1358.2717</v>
      </c>
      <c r="BS9" s="59">
        <f t="shared" si="16"/>
        <v>1090.0323000000001</v>
      </c>
      <c r="BT9" s="59">
        <f t="shared" si="16"/>
        <v>1011.0685</v>
      </c>
      <c r="BU9" s="59">
        <f t="shared" si="16"/>
        <v>1541.5558000000001</v>
      </c>
      <c r="BV9" s="59">
        <f t="shared" si="16"/>
        <v>965.54700000000003</v>
      </c>
      <c r="BW9" s="59">
        <f t="shared" si="16"/>
        <v>1480.4030000000002</v>
      </c>
      <c r="BX9" s="59">
        <f t="shared" si="16"/>
        <v>1740.098</v>
      </c>
      <c r="BY9" s="59">
        <f t="shared" si="16"/>
        <v>1322.4979999999998</v>
      </c>
      <c r="BZ9" s="59">
        <f t="shared" si="16"/>
        <v>1423.518</v>
      </c>
      <c r="CA9" s="59">
        <f t="shared" si="16"/>
        <v>1654.4749999999999</v>
      </c>
      <c r="CB9" s="59">
        <f t="shared" si="16"/>
        <v>1625.6170000000002</v>
      </c>
      <c r="CC9" s="59">
        <f t="shared" si="16"/>
        <v>1556.4660000000001</v>
      </c>
      <c r="CD9" s="59">
        <f t="shared" si="16"/>
        <v>1661.0839999999998</v>
      </c>
      <c r="CE9" s="59">
        <f t="shared" si="16"/>
        <v>1651.3240000000001</v>
      </c>
      <c r="CF9" s="59">
        <f t="shared" si="16"/>
        <v>1104.1079999999999</v>
      </c>
      <c r="CG9" s="59">
        <f t="shared" si="16"/>
        <v>1338.085</v>
      </c>
      <c r="CH9" s="59">
        <f t="shared" si="16"/>
        <v>2291.0481</v>
      </c>
      <c r="CI9" s="59">
        <f t="shared" si="16"/>
        <v>1329.1190000000001</v>
      </c>
      <c r="CJ9" s="59">
        <f t="shared" si="16"/>
        <v>1728.7910000000004</v>
      </c>
      <c r="CK9" s="59">
        <f t="shared" si="16"/>
        <v>2559.2309999999998</v>
      </c>
      <c r="CL9" s="59">
        <f t="shared" si="16"/>
        <v>2206.4989999999998</v>
      </c>
      <c r="CM9" s="59">
        <f t="shared" si="16"/>
        <v>1847.1619999999998</v>
      </c>
      <c r="CN9" s="59">
        <f t="shared" si="16"/>
        <v>1651.0820000000001</v>
      </c>
      <c r="CO9" s="59">
        <f t="shared" si="16"/>
        <v>1555.1679999999999</v>
      </c>
      <c r="CP9" s="59">
        <f t="shared" si="16"/>
        <v>2392.8670000000006</v>
      </c>
      <c r="CQ9" s="59">
        <f t="shared" si="16"/>
        <v>2164.127</v>
      </c>
      <c r="CR9" s="59">
        <f t="shared" si="16"/>
        <v>1693.7469999999998</v>
      </c>
      <c r="CS9" s="59">
        <f t="shared" si="16"/>
        <v>2284.799</v>
      </c>
      <c r="CT9" s="59">
        <f t="shared" si="16"/>
        <v>2541.076</v>
      </c>
      <c r="CU9" s="59">
        <f t="shared" si="16"/>
        <v>2110.3559999999998</v>
      </c>
      <c r="CV9" s="59">
        <f t="shared" si="16"/>
        <v>2214.3560000000002</v>
      </c>
      <c r="CW9" s="59">
        <f t="shared" si="16"/>
        <v>890.01200000000006</v>
      </c>
      <c r="CX9" s="59">
        <f t="shared" si="16"/>
        <v>1701.136</v>
      </c>
      <c r="CY9" s="59">
        <f t="shared" si="16"/>
        <v>1478.5589999999997</v>
      </c>
      <c r="CZ9" s="59">
        <f t="shared" si="16"/>
        <v>1664.0190000000002</v>
      </c>
      <c r="DA9" s="59">
        <f t="shared" si="16"/>
        <v>2144.2840000000001</v>
      </c>
      <c r="DB9" s="59">
        <f t="shared" si="16"/>
        <v>2009.021</v>
      </c>
      <c r="DC9" s="59">
        <f t="shared" si="16"/>
        <v>1796.3420000000001</v>
      </c>
      <c r="DD9" s="59">
        <f t="shared" si="16"/>
        <v>1358.538</v>
      </c>
      <c r="DE9" s="59">
        <f t="shared" si="16"/>
        <v>1702.7260000000001</v>
      </c>
      <c r="DF9" s="59">
        <f t="shared" si="16"/>
        <v>1833.1214000000002</v>
      </c>
      <c r="DG9" s="59">
        <f t="shared" si="16"/>
        <v>3366.8526644639196</v>
      </c>
      <c r="DH9" s="59">
        <f t="shared" si="16"/>
        <v>2293.9306999999999</v>
      </c>
      <c r="DI9" s="59">
        <f t="shared" si="16"/>
        <v>3265.8802000000001</v>
      </c>
      <c r="DJ9" s="59">
        <f t="shared" si="16"/>
        <v>3510.5428999999999</v>
      </c>
      <c r="DK9" s="59">
        <f t="shared" si="16"/>
        <v>2264.8175999999999</v>
      </c>
      <c r="DL9" s="59">
        <f t="shared" si="16"/>
        <v>3471.8393999999998</v>
      </c>
      <c r="DM9" s="59">
        <f t="shared" si="16"/>
        <v>3432.7530000000002</v>
      </c>
      <c r="DN9" s="59">
        <f t="shared" si="16"/>
        <v>1603.2424000000001</v>
      </c>
      <c r="DO9" s="59">
        <f t="shared" si="16"/>
        <v>2183.5841</v>
      </c>
      <c r="DP9" s="59">
        <f t="shared" si="16"/>
        <v>2009.5906</v>
      </c>
      <c r="DQ9" s="59">
        <f t="shared" si="16"/>
        <v>4377.8614000000007</v>
      </c>
      <c r="DR9" s="59">
        <f t="shared" si="16"/>
        <v>2438.5623999999998</v>
      </c>
      <c r="DS9" s="59">
        <f t="shared" si="16"/>
        <v>2917.5124000000005</v>
      </c>
      <c r="DT9" s="59">
        <f t="shared" si="16"/>
        <v>2835.4554000000003</v>
      </c>
      <c r="DU9" s="59">
        <f t="shared" si="16"/>
        <v>2615.1530000000002</v>
      </c>
      <c r="DV9" s="59">
        <f t="shared" si="16"/>
        <v>3226.4744000000001</v>
      </c>
      <c r="DW9" s="59">
        <f t="shared" si="16"/>
        <v>2857.9974000000007</v>
      </c>
      <c r="DX9" s="59">
        <f t="shared" si="16"/>
        <v>3181.605700000001</v>
      </c>
      <c r="DY9" s="59">
        <f t="shared" si="16"/>
        <v>2935.7808</v>
      </c>
      <c r="DZ9" s="59">
        <f t="shared" si="16"/>
        <v>2464.1842000000001</v>
      </c>
      <c r="EA9" s="59">
        <f t="shared" ref="EA9:GL9" si="17">+EA10+EA16+EA18</f>
        <v>2375.8642</v>
      </c>
      <c r="EB9" s="59">
        <f t="shared" si="17"/>
        <v>4809.1634000000004</v>
      </c>
      <c r="EC9" s="59">
        <f t="shared" si="17"/>
        <v>1815.7993000000001</v>
      </c>
      <c r="ED9" s="59">
        <f t="shared" si="17"/>
        <v>1476.4511999999997</v>
      </c>
      <c r="EE9" s="59">
        <f t="shared" si="17"/>
        <v>1753.6839999999997</v>
      </c>
      <c r="EF9" s="59">
        <f t="shared" si="17"/>
        <v>1764.6357</v>
      </c>
      <c r="EG9" s="59">
        <f t="shared" si="17"/>
        <v>1473.4346</v>
      </c>
      <c r="EH9" s="59">
        <f t="shared" si="17"/>
        <v>3840.8857999999996</v>
      </c>
      <c r="EI9" s="59">
        <f t="shared" si="17"/>
        <v>3228.2075000000004</v>
      </c>
      <c r="EJ9" s="59">
        <f t="shared" si="17"/>
        <v>2459.5419999999999</v>
      </c>
      <c r="EK9" s="59">
        <f t="shared" si="17"/>
        <v>2110.5500999999999</v>
      </c>
      <c r="EL9" s="59">
        <f t="shared" si="17"/>
        <v>2403.8406</v>
      </c>
      <c r="EM9" s="59">
        <f t="shared" si="17"/>
        <v>2101.1547999999998</v>
      </c>
      <c r="EN9" s="59">
        <f t="shared" si="17"/>
        <v>2181.8317999999999</v>
      </c>
      <c r="EO9" s="59">
        <f t="shared" si="17"/>
        <v>3089.2419999999997</v>
      </c>
      <c r="EP9" s="59">
        <f t="shared" si="17"/>
        <v>3286.8969000000002</v>
      </c>
      <c r="EQ9" s="59">
        <f t="shared" si="17"/>
        <v>3314.1652000000008</v>
      </c>
      <c r="ER9" s="59">
        <f t="shared" si="17"/>
        <v>2880.7602000000006</v>
      </c>
      <c r="ES9" s="59">
        <f t="shared" si="17"/>
        <v>3676.9083000000005</v>
      </c>
      <c r="ET9" s="59">
        <f t="shared" si="17"/>
        <v>2551.7530000000002</v>
      </c>
      <c r="EU9" s="59">
        <f t="shared" si="17"/>
        <v>3732.0092000000004</v>
      </c>
      <c r="EV9" s="59">
        <f t="shared" si="17"/>
        <v>2566.1965</v>
      </c>
      <c r="EW9" s="59">
        <f t="shared" si="17"/>
        <v>2032.6624999999999</v>
      </c>
      <c r="EX9" s="59">
        <f t="shared" si="17"/>
        <v>2528.4032999999999</v>
      </c>
      <c r="EY9" s="59">
        <f t="shared" si="17"/>
        <v>2066.5563999999995</v>
      </c>
      <c r="EZ9" s="59">
        <f t="shared" si="17"/>
        <v>2391.7961</v>
      </c>
      <c r="FA9" s="59">
        <f t="shared" si="17"/>
        <v>4476.9755999999998</v>
      </c>
      <c r="FB9" s="59">
        <f t="shared" si="17"/>
        <v>3847.1355000000003</v>
      </c>
      <c r="FC9" s="59">
        <f t="shared" si="17"/>
        <v>3680.1788000000006</v>
      </c>
      <c r="FD9" s="59">
        <f t="shared" si="17"/>
        <v>5718.46</v>
      </c>
      <c r="FE9" s="59">
        <f t="shared" si="17"/>
        <v>2668.002</v>
      </c>
      <c r="FF9" s="59">
        <f t="shared" si="17"/>
        <v>5974.8420000000006</v>
      </c>
      <c r="FG9" s="59">
        <f t="shared" si="17"/>
        <v>4027.9257000000002</v>
      </c>
      <c r="FH9" s="59">
        <f t="shared" si="17"/>
        <v>5599.7830000000013</v>
      </c>
      <c r="FI9" s="59">
        <f t="shared" si="17"/>
        <v>4023.6731</v>
      </c>
      <c r="FJ9" s="59">
        <f t="shared" si="17"/>
        <v>2444.8591999999999</v>
      </c>
      <c r="FK9" s="59">
        <f t="shared" si="17"/>
        <v>2752.9011</v>
      </c>
      <c r="FL9" s="59">
        <f t="shared" si="17"/>
        <v>2223.4803999999999</v>
      </c>
      <c r="FM9" s="59">
        <f t="shared" si="17"/>
        <v>4425.0159999999996</v>
      </c>
      <c r="FN9" s="59">
        <f t="shared" si="17"/>
        <v>4193.8528000000006</v>
      </c>
      <c r="FO9" s="59">
        <f t="shared" si="17"/>
        <v>3125.1124</v>
      </c>
      <c r="FP9" s="59">
        <f t="shared" si="17"/>
        <v>3482.0773999999997</v>
      </c>
      <c r="FQ9" s="59">
        <f t="shared" si="17"/>
        <v>2134.1576000000005</v>
      </c>
      <c r="FR9" s="59">
        <f t="shared" si="17"/>
        <v>2776.4271000000003</v>
      </c>
      <c r="FS9" s="59">
        <f t="shared" si="17"/>
        <v>3877.6588000000002</v>
      </c>
      <c r="FT9" s="59">
        <f t="shared" si="17"/>
        <v>5515.6612999999998</v>
      </c>
      <c r="FU9" s="59">
        <f t="shared" si="17"/>
        <v>5030.3798999999999</v>
      </c>
      <c r="FV9" s="59">
        <f t="shared" si="17"/>
        <v>4759.8437000000004</v>
      </c>
      <c r="FW9" s="59">
        <f t="shared" si="17"/>
        <v>3185.5856000000003</v>
      </c>
      <c r="FX9" s="59">
        <f t="shared" si="17"/>
        <v>3227.4128000000001</v>
      </c>
      <c r="FY9" s="59">
        <f t="shared" si="17"/>
        <v>5773.2631999999994</v>
      </c>
      <c r="FZ9" s="59">
        <f t="shared" si="17"/>
        <v>3573.2649000000001</v>
      </c>
      <c r="GA9" s="59">
        <f t="shared" si="17"/>
        <v>4087.8201999999992</v>
      </c>
      <c r="GB9" s="59">
        <f t="shared" si="17"/>
        <v>4132.4116000000004</v>
      </c>
      <c r="GC9" s="59">
        <f t="shared" si="17"/>
        <v>4600.0644000000002</v>
      </c>
      <c r="GD9" s="59">
        <f t="shared" si="17"/>
        <v>3618.5444000000002</v>
      </c>
      <c r="GE9" s="59">
        <f t="shared" si="17"/>
        <v>4769.6332999999995</v>
      </c>
      <c r="GF9" s="59">
        <f t="shared" si="17"/>
        <v>4330.9145999999992</v>
      </c>
      <c r="GG9" s="59">
        <f t="shared" si="17"/>
        <v>3700.5529999999999</v>
      </c>
      <c r="GH9" s="59">
        <f t="shared" si="17"/>
        <v>3609.5156999999995</v>
      </c>
      <c r="GI9" s="59">
        <f t="shared" si="17"/>
        <v>3193.6137999999996</v>
      </c>
      <c r="GJ9" s="59">
        <f t="shared" si="17"/>
        <v>3870.4892</v>
      </c>
      <c r="GK9" s="59">
        <f t="shared" si="17"/>
        <v>4359.1244999999999</v>
      </c>
      <c r="GL9" s="59">
        <f t="shared" si="17"/>
        <v>2675.5242000000003</v>
      </c>
      <c r="GM9" s="59">
        <f t="shared" ref="GM9:HI9" si="18">+GM10+GM16+GM18</f>
        <v>2646.1886000000004</v>
      </c>
      <c r="GN9" s="59">
        <f t="shared" si="18"/>
        <v>3542.3431</v>
      </c>
      <c r="GO9" s="59">
        <f t="shared" si="18"/>
        <v>4436.7152999999998</v>
      </c>
      <c r="GP9" s="59">
        <f t="shared" si="18"/>
        <v>3012.2494999999999</v>
      </c>
      <c r="GQ9" s="59">
        <f t="shared" si="18"/>
        <v>5719.1165000000001</v>
      </c>
      <c r="GR9" s="59">
        <f t="shared" si="18"/>
        <v>4701.6351000000004</v>
      </c>
      <c r="GS9" s="59">
        <f t="shared" si="18"/>
        <v>4716.4713000000002</v>
      </c>
      <c r="GT9" s="59">
        <f t="shared" si="18"/>
        <v>4445.5730999999996</v>
      </c>
      <c r="GU9" s="59">
        <f t="shared" si="18"/>
        <v>3444.8696</v>
      </c>
      <c r="GV9" s="59">
        <f t="shared" si="18"/>
        <v>2845.3885</v>
      </c>
      <c r="GW9" s="59">
        <f t="shared" si="18"/>
        <v>4269.0947999999999</v>
      </c>
      <c r="GX9" s="59">
        <f t="shared" si="18"/>
        <v>3585.3126999999999</v>
      </c>
      <c r="GY9" s="59">
        <f t="shared" si="18"/>
        <v>4079.1967</v>
      </c>
      <c r="GZ9" s="59">
        <f t="shared" si="18"/>
        <v>3959.7187000000004</v>
      </c>
      <c r="HA9" s="59">
        <f t="shared" si="18"/>
        <v>4086.9875000000006</v>
      </c>
      <c r="HB9" s="59">
        <f t="shared" si="18"/>
        <v>3891.0551999999998</v>
      </c>
      <c r="HC9" s="59">
        <f t="shared" si="18"/>
        <v>4294.3878000000004</v>
      </c>
      <c r="HD9" s="59">
        <f t="shared" si="18"/>
        <v>3659.3501000000001</v>
      </c>
      <c r="HE9" s="59">
        <f t="shared" si="18"/>
        <v>5157.3933999999999</v>
      </c>
      <c r="HF9" s="59">
        <f t="shared" si="18"/>
        <v>3861.605</v>
      </c>
      <c r="HG9" s="59">
        <f t="shared" si="18"/>
        <v>3855.8490000000002</v>
      </c>
      <c r="HH9" s="59">
        <f t="shared" si="18"/>
        <v>3749.2810000000004</v>
      </c>
      <c r="HI9" s="59">
        <f t="shared" si="18"/>
        <v>10751.130000000001</v>
      </c>
      <c r="HJ9" s="59">
        <f t="shared" ref="HJ9:HP9" si="19">+HJ10+HJ16+HJ18</f>
        <v>4240.1430999999993</v>
      </c>
      <c r="HK9" s="59">
        <f t="shared" si="19"/>
        <v>3993.1770030000002</v>
      </c>
      <c r="HL9" s="59">
        <f t="shared" si="19"/>
        <v>5421.1178399999999</v>
      </c>
      <c r="HM9" s="59">
        <f t="shared" si="19"/>
        <v>5125.78</v>
      </c>
      <c r="HN9" s="59">
        <f t="shared" si="19"/>
        <v>6166.9868999999999</v>
      </c>
      <c r="HO9" s="59">
        <f t="shared" si="19"/>
        <v>6083.8692999999994</v>
      </c>
      <c r="HP9" s="59">
        <f t="shared" si="19"/>
        <v>3787.6409000000003</v>
      </c>
      <c r="HQ9" s="59">
        <f t="shared" ref="HQ9:HV9" si="20">+HQ10+HQ16+HQ18</f>
        <v>4822.2127899999996</v>
      </c>
      <c r="HR9" s="59">
        <f t="shared" si="20"/>
        <v>4020.1695599999998</v>
      </c>
      <c r="HS9" s="59">
        <f t="shared" si="20"/>
        <v>4124.7190600000004</v>
      </c>
      <c r="HT9" s="59">
        <f t="shared" si="20"/>
        <v>4108.8140999999996</v>
      </c>
      <c r="HU9" s="59">
        <f t="shared" si="20"/>
        <v>10112.785239999999</v>
      </c>
      <c r="HV9" s="59">
        <f t="shared" si="20"/>
        <v>5584.0349999999999</v>
      </c>
      <c r="HW9" s="59">
        <f t="shared" ref="HW9:IB9" si="21">+HW10+HW16+HW18</f>
        <v>4536.5880000000006</v>
      </c>
      <c r="HX9" s="59">
        <f t="shared" si="21"/>
        <v>4309.6446299999998</v>
      </c>
      <c r="HY9" s="59">
        <f t="shared" si="21"/>
        <v>5839.9423550000001</v>
      </c>
      <c r="HZ9" s="59">
        <f t="shared" si="21"/>
        <v>6475.0858900000003</v>
      </c>
      <c r="IA9" s="59">
        <f t="shared" si="21"/>
        <v>6771.3280000000013</v>
      </c>
      <c r="IB9" s="59">
        <f t="shared" si="21"/>
        <v>5424.10941</v>
      </c>
      <c r="IC9" s="59">
        <f t="shared" ref="IC9:IH9" si="22">+IC10+IC16+IC18</f>
        <v>5026.01307</v>
      </c>
      <c r="ID9" s="59">
        <f t="shared" si="22"/>
        <v>5479.0658100000001</v>
      </c>
      <c r="IE9" s="59">
        <f t="shared" si="22"/>
        <v>4506.6728800000001</v>
      </c>
      <c r="IF9" s="59">
        <f t="shared" si="22"/>
        <v>3974.7023300000001</v>
      </c>
      <c r="IG9" s="59">
        <f t="shared" si="22"/>
        <v>10690.23726</v>
      </c>
      <c r="IH9" s="59">
        <f t="shared" si="22"/>
        <v>5722.06513</v>
      </c>
      <c r="II9" s="59">
        <f t="shared" ref="II9:IN9" si="23">+II10+II16+II18</f>
        <v>4472.5555900000008</v>
      </c>
      <c r="IJ9" s="59">
        <f t="shared" si="23"/>
        <v>5635.3565400000007</v>
      </c>
      <c r="IK9" s="59">
        <f t="shared" si="23"/>
        <v>4062.2002799999991</v>
      </c>
      <c r="IL9" s="59">
        <f t="shared" si="23"/>
        <v>4396.2574710000008</v>
      </c>
      <c r="IM9" s="59">
        <f t="shared" si="23"/>
        <v>8872.7645499999999</v>
      </c>
      <c r="IN9" s="59">
        <f t="shared" si="23"/>
        <v>5078.2622999999994</v>
      </c>
      <c r="IO9" s="59">
        <f t="shared" ref="IO9:IS9" si="24">+IO10+IO16+IO18</f>
        <v>4987.0076999999992</v>
      </c>
      <c r="IP9" s="59">
        <f t="shared" si="24"/>
        <v>5902.2078899999997</v>
      </c>
      <c r="IQ9" s="59">
        <f t="shared" si="24"/>
        <v>8017.0585000000001</v>
      </c>
      <c r="IR9" s="59">
        <f t="shared" si="24"/>
        <v>6903.1032999999998</v>
      </c>
      <c r="IS9" s="59">
        <f t="shared" si="24"/>
        <v>6541.6500999999998</v>
      </c>
      <c r="IT9" s="59">
        <f t="shared" ref="IT9:IV9" si="25">+IT10+IT16+IT18</f>
        <v>5664.1779999999999</v>
      </c>
      <c r="IU9" s="59">
        <f t="shared" si="25"/>
        <v>5237.0959499999999</v>
      </c>
      <c r="IV9" s="59">
        <f t="shared" si="25"/>
        <v>5688.3856500000002</v>
      </c>
      <c r="IW9" s="59">
        <f t="shared" ref="IW9:IX9" si="26">+IW10+IW16+IW18</f>
        <v>5410.1868100000002</v>
      </c>
      <c r="IX9" s="59">
        <f t="shared" si="26"/>
        <v>5023.7564899999998</v>
      </c>
      <c r="IY9" s="59">
        <f t="shared" ref="IY9:IZ9" si="27">+IY10+IY16+IY18</f>
        <v>6050.1810299999997</v>
      </c>
      <c r="IZ9" s="59">
        <f t="shared" si="27"/>
        <v>5895.1774299999997</v>
      </c>
      <c r="JA9" s="59">
        <f t="shared" ref="JA9:JB9" si="28">+JA10+JA16+JA18</f>
        <v>5946.6140299999997</v>
      </c>
      <c r="JB9" s="59">
        <f t="shared" si="28"/>
        <v>6946.4780600000013</v>
      </c>
      <c r="JC9" s="59">
        <f t="shared" ref="JC9:JD9" si="29">+JC10+JC16+JC18</f>
        <v>5652.5904700000001</v>
      </c>
      <c r="JD9" s="59">
        <f t="shared" si="29"/>
        <v>6583.8309099999997</v>
      </c>
    </row>
    <row r="10" spans="1:264" x14ac:dyDescent="0.25">
      <c r="A10" s="58" t="s">
        <v>85</v>
      </c>
      <c r="B10" s="59">
        <f>+SUM(B11:B15)</f>
        <v>636.37029999999993</v>
      </c>
      <c r="C10" s="59">
        <f t="shared" ref="C10:BN10" si="30">+SUM(C11:C15)</f>
        <v>489.50249999999994</v>
      </c>
      <c r="D10" s="59">
        <f t="shared" si="30"/>
        <v>520.26670000000001</v>
      </c>
      <c r="E10" s="59">
        <f t="shared" si="30"/>
        <v>541.26760000000002</v>
      </c>
      <c r="F10" s="59">
        <f t="shared" si="30"/>
        <v>540.6472</v>
      </c>
      <c r="G10" s="59">
        <f t="shared" si="30"/>
        <v>516.20979999999997</v>
      </c>
      <c r="H10" s="59">
        <f t="shared" si="30"/>
        <v>842.97900000000004</v>
      </c>
      <c r="I10" s="59">
        <f t="shared" si="30"/>
        <v>530.97940000000006</v>
      </c>
      <c r="J10" s="59">
        <f t="shared" si="30"/>
        <v>505.16310000000004</v>
      </c>
      <c r="K10" s="59">
        <f t="shared" si="30"/>
        <v>482.85109999999997</v>
      </c>
      <c r="L10" s="59">
        <f t="shared" si="30"/>
        <v>460.80430000000001</v>
      </c>
      <c r="M10" s="59">
        <f t="shared" si="30"/>
        <v>547.71129999999994</v>
      </c>
      <c r="N10" s="59">
        <f t="shared" si="30"/>
        <v>775.33409999999992</v>
      </c>
      <c r="O10" s="59">
        <f t="shared" si="30"/>
        <v>785.56759999999997</v>
      </c>
      <c r="P10" s="59">
        <f t="shared" si="30"/>
        <v>619.5403</v>
      </c>
      <c r="Q10" s="59">
        <f t="shared" si="30"/>
        <v>629.61579999999992</v>
      </c>
      <c r="R10" s="59">
        <f t="shared" si="30"/>
        <v>516.64339999999993</v>
      </c>
      <c r="S10" s="59">
        <f t="shared" si="30"/>
        <v>539.48449999999991</v>
      </c>
      <c r="T10" s="59">
        <f t="shared" si="30"/>
        <v>783.04620000000011</v>
      </c>
      <c r="U10" s="59">
        <f t="shared" si="30"/>
        <v>495.42439999999993</v>
      </c>
      <c r="V10" s="59">
        <f t="shared" si="30"/>
        <v>525.13369999999998</v>
      </c>
      <c r="W10" s="59">
        <f t="shared" si="30"/>
        <v>534.78369999999995</v>
      </c>
      <c r="X10" s="59">
        <f t="shared" si="30"/>
        <v>525.55269999999996</v>
      </c>
      <c r="Y10" s="59">
        <f t="shared" si="30"/>
        <v>539.47479999999996</v>
      </c>
      <c r="Z10" s="59">
        <f t="shared" si="30"/>
        <v>742.5548</v>
      </c>
      <c r="AA10" s="59">
        <f t="shared" si="30"/>
        <v>559.32299999999998</v>
      </c>
      <c r="AB10" s="59">
        <f t="shared" si="30"/>
        <v>552.05939999999998</v>
      </c>
      <c r="AC10" s="59">
        <f t="shared" si="30"/>
        <v>637.5123000000001</v>
      </c>
      <c r="AD10" s="59">
        <f t="shared" si="30"/>
        <v>472.77600000000001</v>
      </c>
      <c r="AE10" s="59">
        <f t="shared" si="30"/>
        <v>564.77769999999998</v>
      </c>
      <c r="AF10" s="59">
        <f t="shared" si="30"/>
        <v>798.04506000000003</v>
      </c>
      <c r="AG10" s="59">
        <f t="shared" si="30"/>
        <v>506.06150000000002</v>
      </c>
      <c r="AH10" s="59">
        <f t="shared" si="30"/>
        <v>467.5727</v>
      </c>
      <c r="AI10" s="59">
        <f t="shared" si="30"/>
        <v>551.94929999999988</v>
      </c>
      <c r="AJ10" s="59">
        <f t="shared" si="30"/>
        <v>516.18499999999995</v>
      </c>
      <c r="AK10" s="59">
        <f t="shared" si="30"/>
        <v>501.39779999999996</v>
      </c>
      <c r="AL10" s="59">
        <f t="shared" si="30"/>
        <v>638.40059999999994</v>
      </c>
      <c r="AM10" s="59">
        <f t="shared" si="30"/>
        <v>572.63240000000008</v>
      </c>
      <c r="AN10" s="59">
        <f t="shared" si="30"/>
        <v>511.59790000000004</v>
      </c>
      <c r="AO10" s="59">
        <f t="shared" si="30"/>
        <v>535.97500000000002</v>
      </c>
      <c r="AP10" s="59">
        <f t="shared" si="30"/>
        <v>530.94760000000008</v>
      </c>
      <c r="AQ10" s="59">
        <f t="shared" si="30"/>
        <v>555.84749999999997</v>
      </c>
      <c r="AR10" s="59">
        <f t="shared" si="30"/>
        <v>709.14610000000005</v>
      </c>
      <c r="AS10" s="59">
        <f t="shared" si="30"/>
        <v>613.82850000000008</v>
      </c>
      <c r="AT10" s="59">
        <f t="shared" si="30"/>
        <v>568.20169999999996</v>
      </c>
      <c r="AU10" s="59">
        <f t="shared" si="30"/>
        <v>579.50890000000004</v>
      </c>
      <c r="AV10" s="59">
        <f t="shared" si="30"/>
        <v>608.83720000000005</v>
      </c>
      <c r="AW10" s="59">
        <f t="shared" si="30"/>
        <v>993.88009999999997</v>
      </c>
      <c r="AX10" s="59">
        <f t="shared" si="30"/>
        <v>822.54920000000004</v>
      </c>
      <c r="AY10" s="59">
        <f t="shared" si="30"/>
        <v>842.2376999999999</v>
      </c>
      <c r="AZ10" s="59">
        <f t="shared" si="30"/>
        <v>640.24419999999998</v>
      </c>
      <c r="BA10" s="59">
        <f t="shared" si="30"/>
        <v>750.30200000000002</v>
      </c>
      <c r="BB10" s="59">
        <f t="shared" si="30"/>
        <v>670.90129999999999</v>
      </c>
      <c r="BC10" s="59">
        <f t="shared" si="30"/>
        <v>677.24270000000001</v>
      </c>
      <c r="BD10" s="59">
        <f t="shared" si="30"/>
        <v>801.05499999999995</v>
      </c>
      <c r="BE10" s="59">
        <f t="shared" si="30"/>
        <v>708.44060000000002</v>
      </c>
      <c r="BF10" s="59">
        <f t="shared" si="30"/>
        <v>782.44809999999995</v>
      </c>
      <c r="BG10" s="59">
        <f t="shared" si="30"/>
        <v>807.52459999999996</v>
      </c>
      <c r="BH10" s="59">
        <f t="shared" si="30"/>
        <v>758.52909999999997</v>
      </c>
      <c r="BI10" s="59">
        <f t="shared" si="30"/>
        <v>1172.8381999999999</v>
      </c>
      <c r="BJ10" s="59">
        <f t="shared" si="30"/>
        <v>851.28570000000002</v>
      </c>
      <c r="BK10" s="59">
        <f t="shared" si="30"/>
        <v>678.16359999999986</v>
      </c>
      <c r="BL10" s="59">
        <f t="shared" si="30"/>
        <v>951.83479999999997</v>
      </c>
      <c r="BM10" s="59">
        <f t="shared" si="30"/>
        <v>1105.6420000000001</v>
      </c>
      <c r="BN10" s="59">
        <f t="shared" si="30"/>
        <v>1234.971</v>
      </c>
      <c r="BO10" s="59">
        <f t="shared" ref="BO10:DZ10" si="31">+SUM(BO11:BO15)</f>
        <v>1430.5503999999999</v>
      </c>
      <c r="BP10" s="59">
        <f t="shared" si="31"/>
        <v>1881.3377</v>
      </c>
      <c r="BQ10" s="59">
        <f t="shared" si="31"/>
        <v>1239.0425</v>
      </c>
      <c r="BR10" s="59">
        <f t="shared" si="31"/>
        <v>1246.4237000000001</v>
      </c>
      <c r="BS10" s="59">
        <f t="shared" si="31"/>
        <v>1017.8456</v>
      </c>
      <c r="BT10" s="59">
        <f t="shared" si="31"/>
        <v>903.81489999999997</v>
      </c>
      <c r="BU10" s="59">
        <f t="shared" si="31"/>
        <v>1186.7440000000001</v>
      </c>
      <c r="BV10" s="59">
        <f t="shared" si="31"/>
        <v>924.28700000000003</v>
      </c>
      <c r="BW10" s="59">
        <f t="shared" si="31"/>
        <v>1294.6680000000001</v>
      </c>
      <c r="BX10" s="59">
        <f t="shared" si="31"/>
        <v>1656.9739999999999</v>
      </c>
      <c r="BY10" s="59">
        <f t="shared" si="31"/>
        <v>1193.271</v>
      </c>
      <c r="BZ10" s="59">
        <f t="shared" si="31"/>
        <v>1217.8340000000001</v>
      </c>
      <c r="CA10" s="59">
        <f t="shared" si="31"/>
        <v>1389.5909999999999</v>
      </c>
      <c r="CB10" s="59">
        <f t="shared" si="31"/>
        <v>1411.8020000000001</v>
      </c>
      <c r="CC10" s="59">
        <f t="shared" si="31"/>
        <v>1207.8980000000001</v>
      </c>
      <c r="CD10" s="59">
        <f t="shared" si="31"/>
        <v>1095.3589999999999</v>
      </c>
      <c r="CE10" s="59">
        <f t="shared" si="31"/>
        <v>924.22700000000009</v>
      </c>
      <c r="CF10" s="59">
        <f t="shared" si="31"/>
        <v>881.91300000000001</v>
      </c>
      <c r="CG10" s="59">
        <f t="shared" si="31"/>
        <v>1084.8969999999999</v>
      </c>
      <c r="CH10" s="59">
        <f t="shared" si="31"/>
        <v>1432.3396</v>
      </c>
      <c r="CI10" s="59">
        <f t="shared" si="31"/>
        <v>963.303</v>
      </c>
      <c r="CJ10" s="59">
        <f t="shared" si="31"/>
        <v>1417.9340000000002</v>
      </c>
      <c r="CK10" s="59">
        <f t="shared" si="31"/>
        <v>2335.3589999999999</v>
      </c>
      <c r="CL10" s="59">
        <f t="shared" si="31"/>
        <v>2013.509</v>
      </c>
      <c r="CM10" s="59">
        <f t="shared" si="31"/>
        <v>1631.4719999999998</v>
      </c>
      <c r="CN10" s="59">
        <f t="shared" si="31"/>
        <v>1454.913</v>
      </c>
      <c r="CO10" s="59">
        <f t="shared" si="31"/>
        <v>1438.1569999999999</v>
      </c>
      <c r="CP10" s="59">
        <f t="shared" si="31"/>
        <v>2136.0600000000004</v>
      </c>
      <c r="CQ10" s="59">
        <f t="shared" si="31"/>
        <v>1861.989</v>
      </c>
      <c r="CR10" s="59">
        <f t="shared" si="31"/>
        <v>1443.1369999999999</v>
      </c>
      <c r="CS10" s="59">
        <f t="shared" si="31"/>
        <v>1855.52</v>
      </c>
      <c r="CT10" s="59">
        <f t="shared" si="31"/>
        <v>2190.7289999999998</v>
      </c>
      <c r="CU10" s="59">
        <f t="shared" si="31"/>
        <v>1770.6179999999997</v>
      </c>
      <c r="CV10" s="59">
        <f t="shared" si="31"/>
        <v>1915.221</v>
      </c>
      <c r="CW10" s="59">
        <f t="shared" si="31"/>
        <v>626.35400000000004</v>
      </c>
      <c r="CX10" s="59">
        <f t="shared" si="31"/>
        <v>789.29200000000003</v>
      </c>
      <c r="CY10" s="59">
        <f t="shared" si="31"/>
        <v>1156.0939999999998</v>
      </c>
      <c r="CZ10" s="59">
        <f t="shared" si="31"/>
        <v>1345.8600000000001</v>
      </c>
      <c r="DA10" s="59">
        <f t="shared" si="31"/>
        <v>1869.569</v>
      </c>
      <c r="DB10" s="59">
        <f t="shared" si="31"/>
        <v>1735.413</v>
      </c>
      <c r="DC10" s="59">
        <f t="shared" si="31"/>
        <v>1435.9179999999999</v>
      </c>
      <c r="DD10" s="59">
        <f t="shared" si="31"/>
        <v>1025.7670000000001</v>
      </c>
      <c r="DE10" s="59">
        <f t="shared" si="31"/>
        <v>1187.9950000000001</v>
      </c>
      <c r="DF10" s="59">
        <f t="shared" si="31"/>
        <v>1667.5432000000003</v>
      </c>
      <c r="DG10" s="59">
        <f t="shared" si="31"/>
        <v>3154.1237029940798</v>
      </c>
      <c r="DH10" s="59">
        <f t="shared" si="31"/>
        <v>2098.0848999999998</v>
      </c>
      <c r="DI10" s="59">
        <f t="shared" si="31"/>
        <v>3082.0945999999999</v>
      </c>
      <c r="DJ10" s="59">
        <f t="shared" si="31"/>
        <v>3358.6612999999998</v>
      </c>
      <c r="DK10" s="59">
        <f t="shared" si="31"/>
        <v>1975.4268999999999</v>
      </c>
      <c r="DL10" s="59">
        <f t="shared" si="31"/>
        <v>3331.3012999999996</v>
      </c>
      <c r="DM10" s="59">
        <f t="shared" si="31"/>
        <v>3160.3413</v>
      </c>
      <c r="DN10" s="59">
        <f t="shared" si="31"/>
        <v>1317.5774000000001</v>
      </c>
      <c r="DO10" s="59">
        <f t="shared" si="31"/>
        <v>2042.8261</v>
      </c>
      <c r="DP10" s="59">
        <f t="shared" si="31"/>
        <v>1811.6933999999999</v>
      </c>
      <c r="DQ10" s="59">
        <f t="shared" si="31"/>
        <v>2488.4126000000006</v>
      </c>
      <c r="DR10" s="59">
        <f t="shared" si="31"/>
        <v>2043.3626999999999</v>
      </c>
      <c r="DS10" s="59">
        <f t="shared" si="31"/>
        <v>2474.1007000000004</v>
      </c>
      <c r="DT10" s="59">
        <f t="shared" si="31"/>
        <v>2485.4775000000004</v>
      </c>
      <c r="DU10" s="59">
        <f t="shared" si="31"/>
        <v>2508.5063000000005</v>
      </c>
      <c r="DV10" s="59">
        <f t="shared" si="31"/>
        <v>2818.4133999999999</v>
      </c>
      <c r="DW10" s="59">
        <f t="shared" si="31"/>
        <v>2504.6518000000005</v>
      </c>
      <c r="DX10" s="59">
        <f t="shared" si="31"/>
        <v>2826.4593000000009</v>
      </c>
      <c r="DY10" s="59">
        <f t="shared" si="31"/>
        <v>2308.5322000000001</v>
      </c>
      <c r="DZ10" s="59">
        <f t="shared" si="31"/>
        <v>2208.8276000000001</v>
      </c>
      <c r="EA10" s="59">
        <f t="shared" ref="EA10:GL10" si="32">+SUM(EA11:EA15)</f>
        <v>1965.3820000000001</v>
      </c>
      <c r="EB10" s="59">
        <f t="shared" si="32"/>
        <v>4619.6871000000001</v>
      </c>
      <c r="EC10" s="59">
        <f t="shared" si="32"/>
        <v>1331.1348</v>
      </c>
      <c r="ED10" s="59">
        <f t="shared" si="32"/>
        <v>1237.3704999999998</v>
      </c>
      <c r="EE10" s="59">
        <f t="shared" si="32"/>
        <v>1221.7902999999999</v>
      </c>
      <c r="EF10" s="59">
        <f t="shared" si="32"/>
        <v>1419.2818</v>
      </c>
      <c r="EG10" s="59">
        <f t="shared" si="32"/>
        <v>967.20830000000001</v>
      </c>
      <c r="EH10" s="59">
        <f t="shared" si="32"/>
        <v>3286.5317999999997</v>
      </c>
      <c r="EI10" s="59">
        <f t="shared" si="32"/>
        <v>2464.2167000000004</v>
      </c>
      <c r="EJ10" s="59">
        <f t="shared" si="32"/>
        <v>1872.1254999999999</v>
      </c>
      <c r="EK10" s="59">
        <f t="shared" si="32"/>
        <v>1678.627</v>
      </c>
      <c r="EL10" s="59">
        <f t="shared" si="32"/>
        <v>1668.2964999999999</v>
      </c>
      <c r="EM10" s="59">
        <f t="shared" si="32"/>
        <v>1657.6382999999998</v>
      </c>
      <c r="EN10" s="59">
        <f t="shared" si="32"/>
        <v>1506.7880999999998</v>
      </c>
      <c r="EO10" s="59">
        <f t="shared" si="32"/>
        <v>-577.50600000000009</v>
      </c>
      <c r="EP10" s="59">
        <f t="shared" si="32"/>
        <v>2831.3171000000002</v>
      </c>
      <c r="EQ10" s="59">
        <f t="shared" si="32"/>
        <v>2891.8194000000008</v>
      </c>
      <c r="ER10" s="59">
        <f t="shared" si="32"/>
        <v>2386.3597000000004</v>
      </c>
      <c r="ES10" s="59">
        <f t="shared" si="32"/>
        <v>3369.8435000000004</v>
      </c>
      <c r="ET10" s="59">
        <f t="shared" si="32"/>
        <v>2022.2348000000002</v>
      </c>
      <c r="EU10" s="59">
        <f t="shared" si="32"/>
        <v>3247.3684000000003</v>
      </c>
      <c r="EV10" s="59">
        <f t="shared" si="32"/>
        <v>2191.2361000000001</v>
      </c>
      <c r="EW10" s="59">
        <f t="shared" si="32"/>
        <v>1650.682</v>
      </c>
      <c r="EX10" s="59">
        <f t="shared" si="32"/>
        <v>1989.4911000000002</v>
      </c>
      <c r="EY10" s="59">
        <f t="shared" si="32"/>
        <v>1488.6992999999998</v>
      </c>
      <c r="EZ10" s="59">
        <f t="shared" si="32"/>
        <v>1898.1100000000001</v>
      </c>
      <c r="FA10" s="59">
        <f t="shared" si="32"/>
        <v>3533.2989999999995</v>
      </c>
      <c r="FB10" s="59">
        <f t="shared" si="32"/>
        <v>3558.3940000000002</v>
      </c>
      <c r="FC10" s="59">
        <f t="shared" si="32"/>
        <v>3437.0394000000006</v>
      </c>
      <c r="FD10" s="59">
        <f t="shared" si="32"/>
        <v>5381.3252000000002</v>
      </c>
      <c r="FE10" s="59">
        <f t="shared" si="32"/>
        <v>2346.002</v>
      </c>
      <c r="FF10" s="59">
        <f t="shared" si="32"/>
        <v>5588.4940000000006</v>
      </c>
      <c r="FG10" s="59">
        <f t="shared" si="32"/>
        <v>3766.9704000000002</v>
      </c>
      <c r="FH10" s="59">
        <f t="shared" si="32"/>
        <v>5204.4198000000015</v>
      </c>
      <c r="FI10" s="59">
        <f t="shared" si="32"/>
        <v>3570.2534999999998</v>
      </c>
      <c r="FJ10" s="59">
        <f t="shared" si="32"/>
        <v>1948.3336999999997</v>
      </c>
      <c r="FK10" s="59">
        <f t="shared" si="32"/>
        <v>2234.2180000000003</v>
      </c>
      <c r="FL10" s="59">
        <f t="shared" si="32"/>
        <v>1813.0396000000001</v>
      </c>
      <c r="FM10" s="59">
        <f t="shared" si="32"/>
        <v>2664.4319999999998</v>
      </c>
      <c r="FN10" s="59">
        <f t="shared" si="32"/>
        <v>2736.0086000000001</v>
      </c>
      <c r="FO10" s="59">
        <f t="shared" si="32"/>
        <v>2611.2267000000002</v>
      </c>
      <c r="FP10" s="59">
        <f t="shared" si="32"/>
        <v>2750.7451999999998</v>
      </c>
      <c r="FQ10" s="59">
        <f t="shared" si="32"/>
        <v>1572.0582000000002</v>
      </c>
      <c r="FR10" s="59">
        <f t="shared" si="32"/>
        <v>2138.5199000000002</v>
      </c>
      <c r="FS10" s="59">
        <f t="shared" si="32"/>
        <v>3343.3562999999999</v>
      </c>
      <c r="FT10" s="59">
        <f t="shared" si="32"/>
        <v>2640.0537000000004</v>
      </c>
      <c r="FU10" s="59">
        <f t="shared" si="32"/>
        <v>3313.2319999999995</v>
      </c>
      <c r="FV10" s="59">
        <f t="shared" si="32"/>
        <v>4060.1815999999999</v>
      </c>
      <c r="FW10" s="59">
        <f t="shared" si="32"/>
        <v>2597.8295000000003</v>
      </c>
      <c r="FX10" s="59">
        <f t="shared" si="32"/>
        <v>2251.7835</v>
      </c>
      <c r="FY10" s="59">
        <f t="shared" si="32"/>
        <v>3628.6382999999996</v>
      </c>
      <c r="FZ10" s="59">
        <f t="shared" si="32"/>
        <v>2707.0191</v>
      </c>
      <c r="GA10" s="59">
        <f t="shared" si="32"/>
        <v>3544.7296999999994</v>
      </c>
      <c r="GB10" s="59">
        <f t="shared" si="32"/>
        <v>2597.9458</v>
      </c>
      <c r="GC10" s="59">
        <f t="shared" si="32"/>
        <v>3652.9864000000002</v>
      </c>
      <c r="GD10" s="59">
        <f t="shared" si="32"/>
        <v>2250.3169000000003</v>
      </c>
      <c r="GE10" s="59">
        <f t="shared" si="32"/>
        <v>2612.7381</v>
      </c>
      <c r="GF10" s="59">
        <f t="shared" si="32"/>
        <v>2502.4649999999997</v>
      </c>
      <c r="GG10" s="59">
        <f t="shared" si="32"/>
        <v>2151.2383</v>
      </c>
      <c r="GH10" s="59">
        <f t="shared" si="32"/>
        <v>2157.4284999999995</v>
      </c>
      <c r="GI10" s="59">
        <f t="shared" si="32"/>
        <v>1969.9015999999997</v>
      </c>
      <c r="GJ10" s="59">
        <f t="shared" si="32"/>
        <v>2526.1570999999999</v>
      </c>
      <c r="GK10" s="59">
        <f t="shared" si="32"/>
        <v>2979.0410999999999</v>
      </c>
      <c r="GL10" s="59">
        <f t="shared" si="32"/>
        <v>2054.4106000000002</v>
      </c>
      <c r="GM10" s="59">
        <f t="shared" ref="GM10:HI10" si="33">+SUM(GM11:GM15)</f>
        <v>2313.7973000000002</v>
      </c>
      <c r="GN10" s="59">
        <f t="shared" si="33"/>
        <v>3022.0206000000003</v>
      </c>
      <c r="GO10" s="59">
        <f t="shared" si="33"/>
        <v>3603.1696000000002</v>
      </c>
      <c r="GP10" s="59">
        <f t="shared" si="33"/>
        <v>2242.6444999999999</v>
      </c>
      <c r="GQ10" s="59">
        <f t="shared" si="33"/>
        <v>3300.4897000000001</v>
      </c>
      <c r="GR10" s="59">
        <f t="shared" si="33"/>
        <v>3295.9656</v>
      </c>
      <c r="GS10" s="59">
        <f t="shared" si="33"/>
        <v>3551.9364999999998</v>
      </c>
      <c r="GT10" s="59">
        <f t="shared" si="33"/>
        <v>3460.0479999999993</v>
      </c>
      <c r="GU10" s="59">
        <f t="shared" si="33"/>
        <v>2854.2831000000001</v>
      </c>
      <c r="GV10" s="59">
        <f t="shared" si="33"/>
        <v>2532.9703999999997</v>
      </c>
      <c r="GW10" s="59">
        <f t="shared" si="33"/>
        <v>3915.1735000000003</v>
      </c>
      <c r="GX10" s="59">
        <f t="shared" si="33"/>
        <v>2312.6165999999998</v>
      </c>
      <c r="GY10" s="59">
        <f t="shared" si="33"/>
        <v>3186.0079999999998</v>
      </c>
      <c r="GZ10" s="59">
        <f t="shared" si="33"/>
        <v>2980.7290000000003</v>
      </c>
      <c r="HA10" s="59">
        <f t="shared" si="33"/>
        <v>3494.9026000000003</v>
      </c>
      <c r="HB10" s="59">
        <f t="shared" si="33"/>
        <v>3098.7315999999996</v>
      </c>
      <c r="HC10" s="59">
        <f t="shared" si="33"/>
        <v>3429.3369000000007</v>
      </c>
      <c r="HD10" s="59">
        <f t="shared" si="33"/>
        <v>2913.4791</v>
      </c>
      <c r="HE10" s="59">
        <f t="shared" si="33"/>
        <v>3544.0712000000003</v>
      </c>
      <c r="HF10" s="59">
        <f t="shared" si="33"/>
        <v>3219.1589999999997</v>
      </c>
      <c r="HG10" s="59">
        <f t="shared" si="33"/>
        <v>3200.6329999999998</v>
      </c>
      <c r="HH10" s="59">
        <f t="shared" si="33"/>
        <v>3224.25</v>
      </c>
      <c r="HI10" s="59">
        <f t="shared" si="33"/>
        <v>4978.5420000000004</v>
      </c>
      <c r="HJ10" s="59">
        <f t="shared" ref="HJ10:HP10" si="34">+SUM(HJ11:HJ15)</f>
        <v>2991.4870999999998</v>
      </c>
      <c r="HK10" s="59">
        <f t="shared" si="34"/>
        <v>3625.8187370000001</v>
      </c>
      <c r="HL10" s="59">
        <f t="shared" si="34"/>
        <v>4027.3334500000001</v>
      </c>
      <c r="HM10" s="59">
        <f t="shared" si="34"/>
        <v>4168.9690000000001</v>
      </c>
      <c r="HN10" s="59">
        <f t="shared" si="34"/>
        <v>3489.3747999999996</v>
      </c>
      <c r="HO10" s="59">
        <f t="shared" si="34"/>
        <v>3874.1653999999999</v>
      </c>
      <c r="HP10" s="59">
        <f t="shared" si="34"/>
        <v>3227.8138900000004</v>
      </c>
      <c r="HQ10" s="59">
        <f t="shared" ref="HQ10:HV10" si="35">+SUM(HQ11:HQ15)</f>
        <v>4278.6480599999995</v>
      </c>
      <c r="HR10" s="59">
        <f t="shared" si="35"/>
        <v>3528.9264899999998</v>
      </c>
      <c r="HS10" s="59">
        <f t="shared" si="35"/>
        <v>3573.9917000000005</v>
      </c>
      <c r="HT10" s="59">
        <f t="shared" si="35"/>
        <v>3429.3937999999998</v>
      </c>
      <c r="HU10" s="59">
        <f t="shared" si="35"/>
        <v>5421.1738199999991</v>
      </c>
      <c r="HV10" s="59">
        <f t="shared" si="35"/>
        <v>3393.4429999999998</v>
      </c>
      <c r="HW10" s="59">
        <f t="shared" ref="HW10:IB10" si="36">+SUM(HW11:HW15)</f>
        <v>4076.0940000000005</v>
      </c>
      <c r="HX10" s="59">
        <f t="shared" si="36"/>
        <v>4057.2654799999996</v>
      </c>
      <c r="HY10" s="59">
        <f t="shared" si="36"/>
        <v>4648.9153349999997</v>
      </c>
      <c r="HZ10" s="59">
        <f t="shared" si="36"/>
        <v>3663.1033299999999</v>
      </c>
      <c r="IA10" s="59">
        <f t="shared" si="36"/>
        <v>4890.7362000000012</v>
      </c>
      <c r="IB10" s="59">
        <f t="shared" si="36"/>
        <v>4376.0940000000001</v>
      </c>
      <c r="IC10" s="59">
        <f t="shared" ref="IC10:IH10" si="37">+SUM(IC11:IC15)</f>
        <v>4367.2804099999994</v>
      </c>
      <c r="ID10" s="59">
        <f t="shared" si="37"/>
        <v>4806.2273599999999</v>
      </c>
      <c r="IE10" s="59">
        <f t="shared" si="37"/>
        <v>3856.53809</v>
      </c>
      <c r="IF10" s="59">
        <f t="shared" si="37"/>
        <v>3381.0634799999998</v>
      </c>
      <c r="IG10" s="59">
        <f t="shared" si="37"/>
        <v>4852.174649999999</v>
      </c>
      <c r="IH10" s="59">
        <f t="shared" si="37"/>
        <v>4088.4974900000002</v>
      </c>
      <c r="II10" s="59">
        <f t="shared" ref="II10:IN10" si="38">+SUM(II11:II15)</f>
        <v>4204.7279100000005</v>
      </c>
      <c r="IJ10" s="59">
        <f t="shared" si="38"/>
        <v>4491.1609100000005</v>
      </c>
      <c r="IK10" s="59">
        <f t="shared" si="38"/>
        <v>3493.0564599999993</v>
      </c>
      <c r="IL10" s="59">
        <f t="shared" si="38"/>
        <v>3779.1062210000005</v>
      </c>
      <c r="IM10" s="59">
        <f t="shared" si="38"/>
        <v>4657.35275</v>
      </c>
      <c r="IN10" s="59">
        <f t="shared" si="38"/>
        <v>4418.7145899999996</v>
      </c>
      <c r="IO10" s="59">
        <f t="shared" ref="IO10:IS10" si="39">+SUM(IO11:IO15)</f>
        <v>4217.6830999999993</v>
      </c>
      <c r="IP10" s="59">
        <f t="shared" si="39"/>
        <v>5136.4666299999999</v>
      </c>
      <c r="IQ10" s="59">
        <f t="shared" si="39"/>
        <v>4007.9862499999999</v>
      </c>
      <c r="IR10" s="59">
        <f t="shared" si="39"/>
        <v>4056.0645000000004</v>
      </c>
      <c r="IS10" s="59">
        <f t="shared" si="39"/>
        <v>5725.0344999999998</v>
      </c>
      <c r="IT10" s="59">
        <f t="shared" ref="IT10:IV10" si="40">+SUM(IT11:IT15)</f>
        <v>4227.2150000000001</v>
      </c>
      <c r="IU10" s="59">
        <f t="shared" si="40"/>
        <v>4741.6323899999998</v>
      </c>
      <c r="IV10" s="59">
        <f t="shared" si="40"/>
        <v>4513.1315600000007</v>
      </c>
      <c r="IW10" s="59">
        <f t="shared" ref="IW10:IX10" si="41">+SUM(IW11:IW15)</f>
        <v>4303.9596900000006</v>
      </c>
      <c r="IX10" s="59">
        <f t="shared" si="41"/>
        <v>4053.4956799999995</v>
      </c>
      <c r="IY10" s="59">
        <f t="shared" ref="IY10:IZ10" si="42">+SUM(IY11:IY15)</f>
        <v>5138.6574899999996</v>
      </c>
      <c r="IZ10" s="59">
        <f t="shared" si="42"/>
        <v>5125.5078000000003</v>
      </c>
      <c r="JA10" s="59">
        <f t="shared" ref="JA10:JB10" si="43">+SUM(JA11:JA15)</f>
        <v>5160.3872099999999</v>
      </c>
      <c r="JB10" s="59">
        <f t="shared" si="43"/>
        <v>5224.9460900000013</v>
      </c>
      <c r="JC10" s="59">
        <f t="shared" ref="JC10:JD10" si="44">+SUM(JC11:JC15)</f>
        <v>4194.0548800000006</v>
      </c>
      <c r="JD10" s="59">
        <f t="shared" si="44"/>
        <v>5396.0868199999995</v>
      </c>
    </row>
    <row r="11" spans="1:264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</row>
    <row r="12" spans="1:264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</row>
    <row r="13" spans="1:264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</row>
    <row r="14" spans="1:264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</row>
    <row r="15" spans="1:264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</row>
    <row r="16" spans="1:264" x14ac:dyDescent="0.25">
      <c r="A16" s="58" t="s">
        <v>90</v>
      </c>
      <c r="B16" s="59">
        <f>+B17</f>
        <v>38.401400000000002</v>
      </c>
      <c r="C16" s="59">
        <f t="shared" ref="C16:BN16" si="45">+C17</f>
        <v>106.78880000000001</v>
      </c>
      <c r="D16" s="59">
        <f t="shared" si="45"/>
        <v>174.92060000000001</v>
      </c>
      <c r="E16" s="59">
        <f t="shared" si="45"/>
        <v>107.0488</v>
      </c>
      <c r="F16" s="59">
        <f t="shared" si="45"/>
        <v>94.085300000000004</v>
      </c>
      <c r="G16" s="59">
        <f t="shared" si="45"/>
        <v>147.27779999999998</v>
      </c>
      <c r="H16" s="59">
        <f t="shared" si="45"/>
        <v>189.91820000000001</v>
      </c>
      <c r="I16" s="59">
        <f t="shared" si="45"/>
        <v>195.21799999999999</v>
      </c>
      <c r="J16" s="59">
        <f t="shared" si="45"/>
        <v>120.07560000000001</v>
      </c>
      <c r="K16" s="59">
        <f t="shared" si="45"/>
        <v>144.14920000000001</v>
      </c>
      <c r="L16" s="59">
        <f t="shared" si="45"/>
        <v>130.3546</v>
      </c>
      <c r="M16" s="59">
        <f t="shared" si="45"/>
        <v>284.06559999999996</v>
      </c>
      <c r="N16" s="59">
        <f t="shared" si="45"/>
        <v>42.805300000000003</v>
      </c>
      <c r="O16" s="59">
        <f t="shared" si="45"/>
        <v>126.614</v>
      </c>
      <c r="P16" s="59">
        <f t="shared" si="45"/>
        <v>85.436999999999998</v>
      </c>
      <c r="Q16" s="59">
        <f t="shared" si="45"/>
        <v>176.50479999999999</v>
      </c>
      <c r="R16" s="59">
        <f t="shared" si="45"/>
        <v>94.894000000000005</v>
      </c>
      <c r="S16" s="59">
        <f t="shared" si="45"/>
        <v>84.535699999999991</v>
      </c>
      <c r="T16" s="59">
        <f t="shared" si="45"/>
        <v>117.1614</v>
      </c>
      <c r="U16" s="59">
        <f t="shared" si="45"/>
        <v>82.2864</v>
      </c>
      <c r="V16" s="59">
        <f t="shared" si="45"/>
        <v>91.156000000000006</v>
      </c>
      <c r="W16" s="59">
        <f t="shared" si="45"/>
        <v>79.096800000000002</v>
      </c>
      <c r="X16" s="59">
        <f t="shared" si="45"/>
        <v>79.607699999999994</v>
      </c>
      <c r="Y16" s="59">
        <f t="shared" si="45"/>
        <v>100.9529</v>
      </c>
      <c r="Z16" s="59">
        <f t="shared" si="45"/>
        <v>172.9058</v>
      </c>
      <c r="AA16" s="59">
        <f t="shared" si="45"/>
        <v>131.26239999999999</v>
      </c>
      <c r="AB16" s="59">
        <f t="shared" si="45"/>
        <v>117.8997</v>
      </c>
      <c r="AC16" s="59">
        <f t="shared" si="45"/>
        <v>123.5514</v>
      </c>
      <c r="AD16" s="59">
        <f t="shared" si="45"/>
        <v>142.84729999999999</v>
      </c>
      <c r="AE16" s="59">
        <f t="shared" si="45"/>
        <v>146.17779999999999</v>
      </c>
      <c r="AF16" s="59">
        <f t="shared" si="45"/>
        <v>126.19669999999999</v>
      </c>
      <c r="AG16" s="59">
        <f t="shared" si="45"/>
        <v>123.6636</v>
      </c>
      <c r="AH16" s="59">
        <f t="shared" si="45"/>
        <v>154.34520000000001</v>
      </c>
      <c r="AI16" s="59">
        <f t="shared" si="45"/>
        <v>148.63149999999999</v>
      </c>
      <c r="AJ16" s="59">
        <f t="shared" si="45"/>
        <v>197.7689</v>
      </c>
      <c r="AK16" s="59">
        <f t="shared" si="45"/>
        <v>304.90019999999998</v>
      </c>
      <c r="AL16" s="59">
        <f t="shared" si="45"/>
        <v>213.95400000000001</v>
      </c>
      <c r="AM16" s="59">
        <f t="shared" si="45"/>
        <v>143.83770000000001</v>
      </c>
      <c r="AN16" s="59">
        <f t="shared" si="45"/>
        <v>36.071400000000004</v>
      </c>
      <c r="AO16" s="59">
        <f t="shared" si="45"/>
        <v>143.197</v>
      </c>
      <c r="AP16" s="59">
        <f t="shared" si="45"/>
        <v>99.980999999999995</v>
      </c>
      <c r="AQ16" s="59">
        <f t="shared" si="45"/>
        <v>55.5396</v>
      </c>
      <c r="AR16" s="59">
        <f t="shared" si="45"/>
        <v>108.20230000000001</v>
      </c>
      <c r="AS16" s="59">
        <f t="shared" si="45"/>
        <v>95.238799999999998</v>
      </c>
      <c r="AT16" s="59">
        <f t="shared" si="45"/>
        <v>73.827300000000008</v>
      </c>
      <c r="AU16" s="59">
        <f t="shared" si="45"/>
        <v>94.740600000000001</v>
      </c>
      <c r="AV16" s="59">
        <f t="shared" si="45"/>
        <v>191.78700000000001</v>
      </c>
      <c r="AW16" s="59">
        <f t="shared" si="45"/>
        <v>109.75280000000001</v>
      </c>
      <c r="AX16" s="59">
        <f t="shared" si="45"/>
        <v>17.332099999999997</v>
      </c>
      <c r="AY16" s="59">
        <f t="shared" si="45"/>
        <v>104.60310000000001</v>
      </c>
      <c r="AZ16" s="59">
        <f t="shared" si="45"/>
        <v>37.959800000000001</v>
      </c>
      <c r="BA16" s="59">
        <f t="shared" si="45"/>
        <v>125.8142</v>
      </c>
      <c r="BB16" s="59">
        <f t="shared" si="45"/>
        <v>291.73259999999999</v>
      </c>
      <c r="BC16" s="59">
        <f t="shared" si="45"/>
        <v>59.516599999999997</v>
      </c>
      <c r="BD16" s="59">
        <f t="shared" si="45"/>
        <v>108.2467</v>
      </c>
      <c r="BE16" s="59">
        <f t="shared" si="45"/>
        <v>78.5565</v>
      </c>
      <c r="BF16" s="59">
        <f t="shared" si="45"/>
        <v>64.963300000000004</v>
      </c>
      <c r="BG16" s="59">
        <f t="shared" si="45"/>
        <v>163.79810000000001</v>
      </c>
      <c r="BH16" s="59">
        <f t="shared" si="45"/>
        <v>151.4845</v>
      </c>
      <c r="BI16" s="59">
        <f t="shared" si="45"/>
        <v>131.3177</v>
      </c>
      <c r="BJ16" s="59">
        <f t="shared" si="45"/>
        <v>168.1704</v>
      </c>
      <c r="BK16" s="59">
        <f t="shared" si="45"/>
        <v>281.29409999999996</v>
      </c>
      <c r="BL16" s="59">
        <f t="shared" si="45"/>
        <v>215.82739999999998</v>
      </c>
      <c r="BM16" s="59">
        <f t="shared" si="45"/>
        <v>87.097100000000012</v>
      </c>
      <c r="BN16" s="59">
        <f t="shared" si="45"/>
        <v>142.22839999999999</v>
      </c>
      <c r="BO16" s="59">
        <f t="shared" ref="BO16:DZ16" si="46">+BO17</f>
        <v>104.1127</v>
      </c>
      <c r="BP16" s="59">
        <f t="shared" si="46"/>
        <v>98.607300000000009</v>
      </c>
      <c r="BQ16" s="59">
        <f t="shared" si="46"/>
        <v>106.9768</v>
      </c>
      <c r="BR16" s="59">
        <f t="shared" si="46"/>
        <v>94.664899999999989</v>
      </c>
      <c r="BS16" s="59">
        <f t="shared" si="46"/>
        <v>50.047199999999997</v>
      </c>
      <c r="BT16" s="59">
        <f t="shared" si="46"/>
        <v>81.807600000000008</v>
      </c>
      <c r="BU16" s="59">
        <f t="shared" si="46"/>
        <v>129.35749999999999</v>
      </c>
      <c r="BV16" s="59">
        <f t="shared" si="46"/>
        <v>41.26</v>
      </c>
      <c r="BW16" s="59">
        <f t="shared" si="46"/>
        <v>185.73500000000001</v>
      </c>
      <c r="BX16" s="59">
        <f t="shared" si="46"/>
        <v>83.123999999999995</v>
      </c>
      <c r="BY16" s="59">
        <f t="shared" si="46"/>
        <v>113.723</v>
      </c>
      <c r="BZ16" s="59">
        <f t="shared" si="46"/>
        <v>190.62799999999999</v>
      </c>
      <c r="CA16" s="59">
        <f t="shared" si="46"/>
        <v>99.185000000000002</v>
      </c>
      <c r="CB16" s="59">
        <f t="shared" si="46"/>
        <v>82.953000000000003</v>
      </c>
      <c r="CC16" s="59">
        <f t="shared" si="46"/>
        <v>217.87</v>
      </c>
      <c r="CD16" s="59">
        <f t="shared" si="46"/>
        <v>434.62900000000002</v>
      </c>
      <c r="CE16" s="59">
        <f t="shared" si="46"/>
        <v>596.32000000000005</v>
      </c>
      <c r="CF16" s="59">
        <f t="shared" si="46"/>
        <v>91.442999999999998</v>
      </c>
      <c r="CG16" s="59">
        <f t="shared" si="46"/>
        <v>116.758</v>
      </c>
      <c r="CH16" s="59">
        <f t="shared" si="46"/>
        <v>734.3365</v>
      </c>
      <c r="CI16" s="59">
        <f t="shared" si="46"/>
        <v>224.44399999999999</v>
      </c>
      <c r="CJ16" s="59">
        <f t="shared" si="46"/>
        <v>169.48500000000001</v>
      </c>
      <c r="CK16" s="59">
        <f t="shared" si="46"/>
        <v>82.616</v>
      </c>
      <c r="CL16" s="59">
        <f t="shared" si="46"/>
        <v>175.99</v>
      </c>
      <c r="CM16" s="59">
        <f t="shared" si="46"/>
        <v>198.69</v>
      </c>
      <c r="CN16" s="59">
        <f t="shared" si="46"/>
        <v>179.16900000000001</v>
      </c>
      <c r="CO16" s="59">
        <f t="shared" si="46"/>
        <v>100.011</v>
      </c>
      <c r="CP16" s="59">
        <f t="shared" si="46"/>
        <v>113.85299999999999</v>
      </c>
      <c r="CQ16" s="59">
        <f t="shared" si="46"/>
        <v>158.60599999999999</v>
      </c>
      <c r="CR16" s="59">
        <f t="shared" si="46"/>
        <v>107.078</v>
      </c>
      <c r="CS16" s="59">
        <f t="shared" si="46"/>
        <v>403.38400000000001</v>
      </c>
      <c r="CT16" s="59">
        <f t="shared" si="46"/>
        <v>227.49199999999999</v>
      </c>
      <c r="CU16" s="59">
        <f t="shared" si="46"/>
        <v>160.154</v>
      </c>
      <c r="CV16" s="59">
        <f t="shared" si="46"/>
        <v>176.28</v>
      </c>
      <c r="CW16" s="59">
        <f t="shared" si="46"/>
        <v>140.24</v>
      </c>
      <c r="CX16" s="59">
        <f t="shared" si="46"/>
        <v>751.03399999999999</v>
      </c>
      <c r="CY16" s="59">
        <f t="shared" si="46"/>
        <v>161.655</v>
      </c>
      <c r="CZ16" s="59">
        <f t="shared" si="46"/>
        <v>184.779</v>
      </c>
      <c r="DA16" s="59">
        <f t="shared" si="46"/>
        <v>141.33500000000001</v>
      </c>
      <c r="DB16" s="59">
        <f t="shared" si="46"/>
        <v>112.184</v>
      </c>
      <c r="DC16" s="59">
        <f t="shared" si="46"/>
        <v>198.43700000000001</v>
      </c>
      <c r="DD16" s="59">
        <f t="shared" si="46"/>
        <v>198.828</v>
      </c>
      <c r="DE16" s="59">
        <f t="shared" si="46"/>
        <v>380.78800000000001</v>
      </c>
      <c r="DF16" s="59">
        <f t="shared" si="46"/>
        <v>40.983199999999997</v>
      </c>
      <c r="DG16" s="59">
        <f t="shared" si="46"/>
        <v>212.72896146983999</v>
      </c>
      <c r="DH16" s="59">
        <f t="shared" si="46"/>
        <v>195.8458</v>
      </c>
      <c r="DI16" s="59">
        <f t="shared" si="46"/>
        <v>183.78560000000002</v>
      </c>
      <c r="DJ16" s="59">
        <f t="shared" si="46"/>
        <v>151.88159999999999</v>
      </c>
      <c r="DK16" s="59">
        <f t="shared" si="46"/>
        <v>289.39070000000004</v>
      </c>
      <c r="DL16" s="59">
        <f t="shared" si="46"/>
        <v>140.53810000000001</v>
      </c>
      <c r="DM16" s="59">
        <f t="shared" si="46"/>
        <v>272.41169999999994</v>
      </c>
      <c r="DN16" s="59">
        <f t="shared" si="46"/>
        <v>285.66500000000002</v>
      </c>
      <c r="DO16" s="59">
        <f t="shared" si="46"/>
        <v>140.75800000000001</v>
      </c>
      <c r="DP16" s="59">
        <f t="shared" si="46"/>
        <v>197.8972</v>
      </c>
      <c r="DQ16" s="59">
        <f t="shared" si="46"/>
        <v>1889.4488000000001</v>
      </c>
      <c r="DR16" s="59">
        <f t="shared" si="46"/>
        <v>395.19970000000001</v>
      </c>
      <c r="DS16" s="59">
        <f t="shared" si="46"/>
        <v>443.41169999999994</v>
      </c>
      <c r="DT16" s="59">
        <f t="shared" si="46"/>
        <v>349.97790000000003</v>
      </c>
      <c r="DU16" s="59">
        <f t="shared" si="46"/>
        <v>106.64670000000001</v>
      </c>
      <c r="DV16" s="59">
        <f t="shared" si="46"/>
        <v>408.06099999999998</v>
      </c>
      <c r="DW16" s="59">
        <f t="shared" si="46"/>
        <v>353.34559999999999</v>
      </c>
      <c r="DX16" s="59">
        <f t="shared" si="46"/>
        <v>355.14640000000003</v>
      </c>
      <c r="DY16" s="59">
        <f t="shared" si="46"/>
        <v>627.24860000000001</v>
      </c>
      <c r="DZ16" s="59">
        <f t="shared" si="46"/>
        <v>255.35659999999999</v>
      </c>
      <c r="EA16" s="59">
        <f t="shared" ref="EA16:GL16" si="47">+EA17</f>
        <v>410.48220000000003</v>
      </c>
      <c r="EB16" s="59">
        <f t="shared" si="47"/>
        <v>189.47629999999998</v>
      </c>
      <c r="EC16" s="59">
        <f t="shared" si="47"/>
        <v>484.66449999999998</v>
      </c>
      <c r="ED16" s="59">
        <f t="shared" si="47"/>
        <v>239.08070000000001</v>
      </c>
      <c r="EE16" s="59">
        <f t="shared" si="47"/>
        <v>531.89369999999997</v>
      </c>
      <c r="EF16" s="59">
        <f t="shared" si="47"/>
        <v>345.35390000000001</v>
      </c>
      <c r="EG16" s="59">
        <f t="shared" si="47"/>
        <v>506.22629999999998</v>
      </c>
      <c r="EH16" s="59">
        <f t="shared" si="47"/>
        <v>409.60399999999998</v>
      </c>
      <c r="EI16" s="59">
        <f t="shared" si="47"/>
        <v>619.24080000000004</v>
      </c>
      <c r="EJ16" s="59">
        <f t="shared" si="47"/>
        <v>442.66649999999998</v>
      </c>
      <c r="EK16" s="59">
        <f t="shared" si="47"/>
        <v>287.17309999999998</v>
      </c>
      <c r="EL16" s="59">
        <f t="shared" si="47"/>
        <v>590.79409999999996</v>
      </c>
      <c r="EM16" s="59">
        <f t="shared" si="47"/>
        <v>298.76650000000001</v>
      </c>
      <c r="EN16" s="59">
        <f t="shared" si="47"/>
        <v>438.2937</v>
      </c>
      <c r="EO16" s="59">
        <f t="shared" si="47"/>
        <v>477.74799999999999</v>
      </c>
      <c r="EP16" s="59">
        <f t="shared" si="47"/>
        <v>359.07979999999998</v>
      </c>
      <c r="EQ16" s="59">
        <f t="shared" si="47"/>
        <v>325.84580000000005</v>
      </c>
      <c r="ER16" s="59">
        <f t="shared" si="47"/>
        <v>397.90050000000002</v>
      </c>
      <c r="ES16" s="59">
        <f t="shared" si="47"/>
        <v>210.56479999999999</v>
      </c>
      <c r="ET16" s="59">
        <f t="shared" si="47"/>
        <v>433.01820000000004</v>
      </c>
      <c r="EU16" s="59">
        <f t="shared" si="47"/>
        <v>388.14080000000007</v>
      </c>
      <c r="EV16" s="59">
        <f t="shared" si="47"/>
        <v>278.46040000000005</v>
      </c>
      <c r="EW16" s="59">
        <f t="shared" si="47"/>
        <v>285.48050000000001</v>
      </c>
      <c r="EX16" s="59">
        <f t="shared" si="47"/>
        <v>442.41219999999998</v>
      </c>
      <c r="EY16" s="59">
        <f t="shared" si="47"/>
        <v>481.3571</v>
      </c>
      <c r="EZ16" s="59">
        <f t="shared" si="47"/>
        <v>397.18609999999995</v>
      </c>
      <c r="FA16" s="59">
        <f t="shared" si="47"/>
        <v>847.17660000000012</v>
      </c>
      <c r="FB16" s="59">
        <f t="shared" si="47"/>
        <v>288.74149999999997</v>
      </c>
      <c r="FC16" s="59">
        <f t="shared" si="47"/>
        <v>243.13939999999999</v>
      </c>
      <c r="FD16" s="59">
        <f t="shared" si="47"/>
        <v>240.63479999999998</v>
      </c>
      <c r="FE16" s="59">
        <f t="shared" si="47"/>
        <v>225.5</v>
      </c>
      <c r="FF16" s="59">
        <f t="shared" si="47"/>
        <v>386.34800000000001</v>
      </c>
      <c r="FG16" s="59">
        <f t="shared" si="47"/>
        <v>260.95530000000002</v>
      </c>
      <c r="FH16" s="59">
        <f t="shared" si="47"/>
        <v>395.36320000000001</v>
      </c>
      <c r="FI16" s="59">
        <f t="shared" si="47"/>
        <v>453.4196</v>
      </c>
      <c r="FJ16" s="59">
        <f t="shared" si="47"/>
        <v>496.52550000000002</v>
      </c>
      <c r="FK16" s="59">
        <f t="shared" si="47"/>
        <v>518.68309999999997</v>
      </c>
      <c r="FL16" s="59">
        <f t="shared" si="47"/>
        <v>410.44079999999997</v>
      </c>
      <c r="FM16" s="59">
        <f t="shared" si="47"/>
        <v>1760.5840000000001</v>
      </c>
      <c r="FN16" s="59">
        <f t="shared" si="47"/>
        <v>1457.8442000000002</v>
      </c>
      <c r="FO16" s="59">
        <f t="shared" si="47"/>
        <v>320.88569999999999</v>
      </c>
      <c r="FP16" s="59">
        <f t="shared" si="47"/>
        <v>634.83219999999994</v>
      </c>
      <c r="FQ16" s="59">
        <f t="shared" si="47"/>
        <v>465.5994</v>
      </c>
      <c r="FR16" s="59">
        <f t="shared" si="47"/>
        <v>541.40719999999999</v>
      </c>
      <c r="FS16" s="59">
        <f t="shared" si="47"/>
        <v>437.80250000000001</v>
      </c>
      <c r="FT16" s="59">
        <f t="shared" si="47"/>
        <v>647.10759999999993</v>
      </c>
      <c r="FU16" s="59">
        <f t="shared" si="47"/>
        <v>494.35090000000002</v>
      </c>
      <c r="FV16" s="59">
        <f t="shared" si="47"/>
        <v>563.16210000000012</v>
      </c>
      <c r="FW16" s="59">
        <f t="shared" si="47"/>
        <v>451.2561</v>
      </c>
      <c r="FX16" s="59">
        <f t="shared" si="47"/>
        <v>839.12930000000006</v>
      </c>
      <c r="FY16" s="59">
        <f t="shared" si="47"/>
        <v>2048.1248999999998</v>
      </c>
      <c r="FZ16" s="59">
        <f t="shared" si="47"/>
        <v>866.24579999999992</v>
      </c>
      <c r="GA16" s="59">
        <f t="shared" si="47"/>
        <v>543.09050000000002</v>
      </c>
      <c r="GB16" s="59">
        <f t="shared" si="47"/>
        <v>1195.7508</v>
      </c>
      <c r="GC16" s="59">
        <f t="shared" si="47"/>
        <v>834.173</v>
      </c>
      <c r="GD16" s="59">
        <f t="shared" si="47"/>
        <v>1255.3225</v>
      </c>
      <c r="GE16" s="59">
        <f t="shared" si="47"/>
        <v>1156.0815</v>
      </c>
      <c r="GF16" s="59">
        <f t="shared" si="47"/>
        <v>1270.3724</v>
      </c>
      <c r="GG16" s="59">
        <f t="shared" si="47"/>
        <v>980.65940000000001</v>
      </c>
      <c r="GH16" s="59">
        <f t="shared" si="47"/>
        <v>823.9058</v>
      </c>
      <c r="GI16" s="59">
        <f t="shared" si="47"/>
        <v>594.30119999999999</v>
      </c>
      <c r="GJ16" s="59">
        <f t="shared" si="47"/>
        <v>768.63969999999995</v>
      </c>
      <c r="GK16" s="59">
        <f t="shared" si="47"/>
        <v>802.44280000000003</v>
      </c>
      <c r="GL16" s="59">
        <f t="shared" si="47"/>
        <v>621.11360000000013</v>
      </c>
      <c r="GM16" s="59">
        <f t="shared" ref="GM16:JD16" si="48">+GM17</f>
        <v>332.3913</v>
      </c>
      <c r="GN16" s="59">
        <f t="shared" si="48"/>
        <v>520.32249999999999</v>
      </c>
      <c r="GO16" s="59">
        <f t="shared" si="48"/>
        <v>833.5456999999999</v>
      </c>
      <c r="GP16" s="59">
        <f t="shared" si="48"/>
        <v>769.60500000000002</v>
      </c>
      <c r="GQ16" s="59">
        <f t="shared" si="48"/>
        <v>2418.6268</v>
      </c>
      <c r="GR16" s="59">
        <f t="shared" si="48"/>
        <v>903.64200000000005</v>
      </c>
      <c r="GS16" s="59">
        <f t="shared" si="48"/>
        <v>662.5073000000001</v>
      </c>
      <c r="GT16" s="59">
        <f t="shared" si="48"/>
        <v>483.49759999999998</v>
      </c>
      <c r="GU16" s="59">
        <f t="shared" si="48"/>
        <v>423.2439</v>
      </c>
      <c r="GV16" s="59">
        <f t="shared" si="48"/>
        <v>145.07560000000001</v>
      </c>
      <c r="GW16" s="59">
        <f t="shared" si="48"/>
        <v>186.5788</v>
      </c>
      <c r="GX16" s="59">
        <f t="shared" si="48"/>
        <v>1272.6961000000001</v>
      </c>
      <c r="GY16" s="59">
        <f t="shared" si="48"/>
        <v>527.37800000000004</v>
      </c>
      <c r="GZ16" s="59">
        <f t="shared" si="48"/>
        <v>796.0843000000001</v>
      </c>
      <c r="HA16" s="59">
        <f t="shared" si="48"/>
        <v>409.17950000000002</v>
      </c>
      <c r="HB16" s="59">
        <f t="shared" si="48"/>
        <v>609.41819999999996</v>
      </c>
      <c r="HC16" s="59">
        <f t="shared" si="48"/>
        <v>679.14549999999997</v>
      </c>
      <c r="HD16" s="59">
        <f t="shared" si="48"/>
        <v>565.96559999999999</v>
      </c>
      <c r="HE16" s="59">
        <f t="shared" si="48"/>
        <v>1430.4168</v>
      </c>
      <c r="HF16" s="59">
        <f t="shared" si="48"/>
        <v>459.541</v>
      </c>
      <c r="HG16" s="59">
        <f t="shared" si="48"/>
        <v>472.31099999999998</v>
      </c>
      <c r="HH16" s="59">
        <f t="shared" si="48"/>
        <v>342.12599999999998</v>
      </c>
      <c r="HI16" s="59">
        <f t="shared" si="48"/>
        <v>1045.6030000000001</v>
      </c>
      <c r="HJ16" s="59">
        <f t="shared" si="48"/>
        <v>1248.6559999999999</v>
      </c>
      <c r="HK16" s="59">
        <f t="shared" si="48"/>
        <v>367.35826600000001</v>
      </c>
      <c r="HL16" s="59">
        <f t="shared" si="48"/>
        <v>393.78439000000003</v>
      </c>
      <c r="HM16" s="59">
        <f t="shared" si="48"/>
        <v>456.81099999999998</v>
      </c>
      <c r="HN16" s="59">
        <f t="shared" si="48"/>
        <v>377.6121</v>
      </c>
      <c r="HO16" s="59">
        <f t="shared" si="48"/>
        <v>352.68740000000003</v>
      </c>
      <c r="HP16" s="59">
        <f t="shared" si="48"/>
        <v>361.55759999999998</v>
      </c>
      <c r="HQ16" s="59">
        <f t="shared" si="48"/>
        <v>345.29532</v>
      </c>
      <c r="HR16" s="59">
        <f t="shared" si="48"/>
        <v>292.97366</v>
      </c>
      <c r="HS16" s="59">
        <f t="shared" si="48"/>
        <v>352.45795000000004</v>
      </c>
      <c r="HT16" s="59">
        <f t="shared" si="48"/>
        <v>481.15090000000004</v>
      </c>
      <c r="HU16" s="59">
        <f t="shared" si="48"/>
        <v>441.46201000000002</v>
      </c>
      <c r="HV16" s="59">
        <f t="shared" si="48"/>
        <v>2190.5920000000001</v>
      </c>
      <c r="HW16" s="59">
        <f t="shared" si="48"/>
        <v>460.49400000000003</v>
      </c>
      <c r="HX16" s="59">
        <f t="shared" si="48"/>
        <v>252.37915000000001</v>
      </c>
      <c r="HY16" s="59">
        <f t="shared" si="48"/>
        <v>343.0684</v>
      </c>
      <c r="HZ16" s="59">
        <f t="shared" si="48"/>
        <v>299.99290000000002</v>
      </c>
      <c r="IA16" s="59">
        <f t="shared" si="48"/>
        <v>368.60209999999995</v>
      </c>
      <c r="IB16" s="59">
        <f t="shared" si="48"/>
        <v>372.95764000000003</v>
      </c>
      <c r="IC16" s="59">
        <f t="shared" si="48"/>
        <v>446.74299999999999</v>
      </c>
      <c r="ID16" s="59">
        <f t="shared" si="48"/>
        <v>460.84879000000006</v>
      </c>
      <c r="IE16" s="59">
        <f t="shared" si="48"/>
        <v>438.14512999999999</v>
      </c>
      <c r="IF16" s="59">
        <f t="shared" si="48"/>
        <v>381.64918999999998</v>
      </c>
      <c r="IG16" s="59">
        <f t="shared" si="48"/>
        <v>1759.4329500000001</v>
      </c>
      <c r="IH16" s="59">
        <f t="shared" si="48"/>
        <v>1633.56764</v>
      </c>
      <c r="II16" s="59">
        <f t="shared" si="48"/>
        <v>267.82767999999999</v>
      </c>
      <c r="IJ16" s="59">
        <f t="shared" si="48"/>
        <v>460.02021999999999</v>
      </c>
      <c r="IK16" s="59">
        <f t="shared" si="48"/>
        <v>341.08534999999995</v>
      </c>
      <c r="IL16" s="59">
        <f t="shared" si="48"/>
        <v>389.09278</v>
      </c>
      <c r="IM16" s="59">
        <f t="shared" si="48"/>
        <v>465.55333000000002</v>
      </c>
      <c r="IN16" s="59">
        <f t="shared" si="48"/>
        <v>431.48924</v>
      </c>
      <c r="IO16" s="59">
        <f t="shared" si="48"/>
        <v>541.26612999999998</v>
      </c>
      <c r="IP16" s="59">
        <f t="shared" si="48"/>
        <v>537.68279000000007</v>
      </c>
      <c r="IQ16" s="59">
        <f t="shared" si="48"/>
        <v>3781.0137800000002</v>
      </c>
      <c r="IR16" s="59">
        <f t="shared" si="48"/>
        <v>2618.9802999999997</v>
      </c>
      <c r="IS16" s="59">
        <f t="shared" si="48"/>
        <v>388.55709999999999</v>
      </c>
      <c r="IT16" s="59">
        <f t="shared" si="48"/>
        <v>1436.963</v>
      </c>
      <c r="IU16" s="59">
        <f t="shared" si="48"/>
        <v>495.46355999999997</v>
      </c>
      <c r="IV16" s="59">
        <f t="shared" si="48"/>
        <v>719.13715000000002</v>
      </c>
      <c r="IW16" s="59">
        <f t="shared" si="48"/>
        <v>650.1101799999999</v>
      </c>
      <c r="IX16" s="59">
        <f t="shared" si="48"/>
        <v>742.20233999999994</v>
      </c>
      <c r="IY16" s="59">
        <f t="shared" si="48"/>
        <v>683.46507000000008</v>
      </c>
      <c r="IZ16" s="59">
        <f t="shared" si="48"/>
        <v>541.61115999999993</v>
      </c>
      <c r="JA16" s="59">
        <f t="shared" si="48"/>
        <v>558.16835000000003</v>
      </c>
      <c r="JB16" s="59">
        <f t="shared" si="48"/>
        <v>545.17243999999994</v>
      </c>
      <c r="JC16" s="59">
        <f t="shared" si="48"/>
        <v>182.17606000000001</v>
      </c>
      <c r="JD16" s="59">
        <f t="shared" si="48"/>
        <v>385.53508999999997</v>
      </c>
    </row>
    <row r="17" spans="1:264" x14ac:dyDescent="0.25">
      <c r="A17" s="56" t="s">
        <v>247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</row>
    <row r="18" spans="1:264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</row>
    <row r="19" spans="1:264" ht="15.75" thickBot="1" x14ac:dyDescent="0.3">
      <c r="A19" s="27" t="s">
        <v>93</v>
      </c>
      <c r="B19" s="27">
        <f>+B5-B9</f>
        <v>115.83260000000018</v>
      </c>
      <c r="C19" s="27">
        <f t="shared" ref="C19:BN19" si="49">+C5-C9</f>
        <v>154.77890000000002</v>
      </c>
      <c r="D19" s="27">
        <f t="shared" si="49"/>
        <v>-98.13130000000001</v>
      </c>
      <c r="E19" s="27">
        <f t="shared" si="49"/>
        <v>136.78159999999991</v>
      </c>
      <c r="F19" s="27">
        <f t="shared" si="49"/>
        <v>190.12800000000004</v>
      </c>
      <c r="G19" s="27">
        <f t="shared" si="49"/>
        <v>-67.719699999999989</v>
      </c>
      <c r="H19" s="27">
        <f t="shared" si="49"/>
        <v>-126.59190000000012</v>
      </c>
      <c r="I19" s="27">
        <f t="shared" si="49"/>
        <v>146.64819999999997</v>
      </c>
      <c r="J19" s="27">
        <f t="shared" si="49"/>
        <v>74.285499999999956</v>
      </c>
      <c r="K19" s="27">
        <f t="shared" si="49"/>
        <v>166.9153</v>
      </c>
      <c r="L19" s="27">
        <f t="shared" si="49"/>
        <v>183.83629999999994</v>
      </c>
      <c r="M19" s="27">
        <f t="shared" si="49"/>
        <v>-205.10961999999972</v>
      </c>
      <c r="N19" s="27">
        <f t="shared" si="49"/>
        <v>-19.642399999999952</v>
      </c>
      <c r="O19" s="27">
        <f t="shared" si="49"/>
        <v>-30.984100000000012</v>
      </c>
      <c r="P19" s="27">
        <f t="shared" si="49"/>
        <v>-62.49490000000003</v>
      </c>
      <c r="Q19" s="27">
        <f t="shared" si="49"/>
        <v>67.45900000000006</v>
      </c>
      <c r="R19" s="27">
        <f t="shared" si="49"/>
        <v>226.77910000000008</v>
      </c>
      <c r="S19" s="27">
        <f t="shared" si="49"/>
        <v>39.91150000000016</v>
      </c>
      <c r="T19" s="27">
        <f t="shared" si="49"/>
        <v>21.372299999999996</v>
      </c>
      <c r="U19" s="27">
        <f t="shared" si="49"/>
        <v>315.61310000000003</v>
      </c>
      <c r="V19" s="27">
        <f t="shared" si="49"/>
        <v>90.781999999999925</v>
      </c>
      <c r="W19" s="27">
        <f t="shared" si="49"/>
        <v>263.29080000000022</v>
      </c>
      <c r="X19" s="27">
        <f t="shared" si="49"/>
        <v>174.88470000000007</v>
      </c>
      <c r="Y19" s="27">
        <f t="shared" si="49"/>
        <v>71.372600000000034</v>
      </c>
      <c r="Z19" s="27">
        <f t="shared" si="49"/>
        <v>-7.5784000000001015</v>
      </c>
      <c r="AA19" s="27">
        <f t="shared" si="49"/>
        <v>108.90870000000007</v>
      </c>
      <c r="AB19" s="27">
        <f t="shared" si="49"/>
        <v>65.323799999999892</v>
      </c>
      <c r="AC19" s="27">
        <f t="shared" si="49"/>
        <v>122.14329999999984</v>
      </c>
      <c r="AD19" s="27">
        <f t="shared" si="49"/>
        <v>228.03330000000005</v>
      </c>
      <c r="AE19" s="27">
        <f t="shared" si="49"/>
        <v>-26.826400000000035</v>
      </c>
      <c r="AF19" s="27">
        <f t="shared" si="49"/>
        <v>5.9186399999999821</v>
      </c>
      <c r="AG19" s="27">
        <f t="shared" si="49"/>
        <v>311.33000000000015</v>
      </c>
      <c r="AH19" s="27">
        <f t="shared" si="49"/>
        <v>12.623100000000136</v>
      </c>
      <c r="AI19" s="27">
        <f t="shared" si="49"/>
        <v>186.1459000000001</v>
      </c>
      <c r="AJ19" s="27">
        <f t="shared" si="49"/>
        <v>97.79970000000003</v>
      </c>
      <c r="AK19" s="27">
        <f t="shared" si="49"/>
        <v>-195.77699999999993</v>
      </c>
      <c r="AL19" s="27">
        <f t="shared" si="49"/>
        <v>26.801700000000096</v>
      </c>
      <c r="AM19" s="27">
        <f t="shared" si="49"/>
        <v>131.14260000000002</v>
      </c>
      <c r="AN19" s="27">
        <f t="shared" si="49"/>
        <v>44.130899999999997</v>
      </c>
      <c r="AO19" s="27">
        <f t="shared" si="49"/>
        <v>304.77200000000005</v>
      </c>
      <c r="AP19" s="27">
        <f t="shared" si="49"/>
        <v>244.9674</v>
      </c>
      <c r="AQ19" s="27">
        <f t="shared" si="49"/>
        <v>-21.969999999999914</v>
      </c>
      <c r="AR19" s="27">
        <f t="shared" si="49"/>
        <v>176.42179999999985</v>
      </c>
      <c r="AS19" s="27">
        <f t="shared" si="49"/>
        <v>223.99959999999999</v>
      </c>
      <c r="AT19" s="27">
        <f t="shared" si="49"/>
        <v>-102.26260000000002</v>
      </c>
      <c r="AU19" s="27">
        <f t="shared" si="49"/>
        <v>331.77980000000002</v>
      </c>
      <c r="AV19" s="27">
        <f t="shared" si="49"/>
        <v>189.86029999999994</v>
      </c>
      <c r="AW19" s="27">
        <f t="shared" si="49"/>
        <v>-140.02719999999999</v>
      </c>
      <c r="AX19" s="27">
        <f t="shared" si="49"/>
        <v>368.63290000000006</v>
      </c>
      <c r="AY19" s="27">
        <f t="shared" si="49"/>
        <v>172.49429999999995</v>
      </c>
      <c r="AZ19" s="27">
        <f t="shared" si="49"/>
        <v>515.72690000000034</v>
      </c>
      <c r="BA19" s="27">
        <f t="shared" si="49"/>
        <v>320.41759999999999</v>
      </c>
      <c r="BB19" s="27">
        <f t="shared" si="49"/>
        <v>273.08829999999989</v>
      </c>
      <c r="BC19" s="27">
        <f t="shared" si="49"/>
        <v>428.41749999999968</v>
      </c>
      <c r="BD19" s="27">
        <f t="shared" si="49"/>
        <v>440.78680000000008</v>
      </c>
      <c r="BE19" s="27">
        <f t="shared" si="49"/>
        <v>430.60530000000006</v>
      </c>
      <c r="BF19" s="27">
        <f t="shared" si="49"/>
        <v>475.7568</v>
      </c>
      <c r="BG19" s="27">
        <f t="shared" si="49"/>
        <v>304.0843000000001</v>
      </c>
      <c r="BH19" s="27">
        <f t="shared" si="49"/>
        <v>266.54709999999989</v>
      </c>
      <c r="BI19" s="27">
        <f t="shared" si="49"/>
        <v>192.11490000000026</v>
      </c>
      <c r="BJ19" s="27">
        <f t="shared" si="49"/>
        <v>325.53720000000021</v>
      </c>
      <c r="BK19" s="27">
        <f t="shared" si="49"/>
        <v>492.00170000000037</v>
      </c>
      <c r="BL19" s="27">
        <f t="shared" si="49"/>
        <v>529.06610000000001</v>
      </c>
      <c r="BM19" s="27">
        <f t="shared" si="49"/>
        <v>213.24009999999998</v>
      </c>
      <c r="BN19" s="27">
        <f t="shared" si="49"/>
        <v>-59.155399999999872</v>
      </c>
      <c r="BO19" s="27">
        <f t="shared" ref="BO19:DZ19" si="50">+BO5-BO9</f>
        <v>-44.760699999999588</v>
      </c>
      <c r="BP19" s="27">
        <f t="shared" si="50"/>
        <v>-539.67240000000015</v>
      </c>
      <c r="BQ19" s="27">
        <f t="shared" si="50"/>
        <v>146.97680000000037</v>
      </c>
      <c r="BR19" s="27">
        <f t="shared" si="50"/>
        <v>133.82670000000007</v>
      </c>
      <c r="BS19" s="27">
        <f t="shared" si="50"/>
        <v>330.84709999999995</v>
      </c>
      <c r="BT19" s="27">
        <f t="shared" si="50"/>
        <v>407.04840000000002</v>
      </c>
      <c r="BU19" s="27">
        <f t="shared" si="50"/>
        <v>126.40289999999982</v>
      </c>
      <c r="BV19" s="27">
        <f t="shared" si="50"/>
        <v>568.34899999999993</v>
      </c>
      <c r="BW19" s="27">
        <f t="shared" si="50"/>
        <v>185.67199999999957</v>
      </c>
      <c r="BX19" s="27">
        <f t="shared" si="50"/>
        <v>-186.19600000000014</v>
      </c>
      <c r="BY19" s="27">
        <f t="shared" si="50"/>
        <v>70.824000000000296</v>
      </c>
      <c r="BZ19" s="27">
        <f t="shared" si="50"/>
        <v>33.687999999999874</v>
      </c>
      <c r="CA19" s="27">
        <f t="shared" si="50"/>
        <v>5.8339999999998327</v>
      </c>
      <c r="CB19" s="27">
        <f t="shared" si="50"/>
        <v>-25.126000000000431</v>
      </c>
      <c r="CC19" s="27">
        <f t="shared" si="50"/>
        <v>127.60699999999997</v>
      </c>
      <c r="CD19" s="27">
        <f t="shared" si="50"/>
        <v>48.254000000000133</v>
      </c>
      <c r="CE19" s="27">
        <f t="shared" si="50"/>
        <v>53.114000000000033</v>
      </c>
      <c r="CF19" s="27">
        <f t="shared" si="50"/>
        <v>506.47299999999996</v>
      </c>
      <c r="CG19" s="27">
        <f t="shared" si="50"/>
        <v>476.38799999999992</v>
      </c>
      <c r="CH19" s="27">
        <f t="shared" si="50"/>
        <v>-673.21820000000002</v>
      </c>
      <c r="CI19" s="27">
        <f t="shared" si="50"/>
        <v>269.57199999999989</v>
      </c>
      <c r="CJ19" s="27">
        <f t="shared" si="50"/>
        <v>54.124999999999545</v>
      </c>
      <c r="CK19" s="27">
        <f t="shared" si="50"/>
        <v>-684.67599999999993</v>
      </c>
      <c r="CL19" s="27">
        <f t="shared" si="50"/>
        <v>-345.9839999999997</v>
      </c>
      <c r="CM19" s="27">
        <f t="shared" si="50"/>
        <v>-51.516999999999825</v>
      </c>
      <c r="CN19" s="27">
        <f t="shared" si="50"/>
        <v>60.753999999999905</v>
      </c>
      <c r="CO19" s="27">
        <f t="shared" si="50"/>
        <v>249.35500000000025</v>
      </c>
      <c r="CP19" s="27">
        <f t="shared" si="50"/>
        <v>-493.10600000000045</v>
      </c>
      <c r="CQ19" s="27">
        <f t="shared" si="50"/>
        <v>-409.05499999999984</v>
      </c>
      <c r="CR19" s="27">
        <f t="shared" si="50"/>
        <v>102.58800000000019</v>
      </c>
      <c r="CS19" s="27">
        <f t="shared" si="50"/>
        <v>-395.16399999999999</v>
      </c>
      <c r="CT19" s="27">
        <f t="shared" si="50"/>
        <v>-585.29099999999994</v>
      </c>
      <c r="CU19" s="27">
        <f t="shared" si="50"/>
        <v>5.4340000000001965</v>
      </c>
      <c r="CV19" s="27">
        <f t="shared" si="50"/>
        <v>-104.29800000000023</v>
      </c>
      <c r="CW19" s="27">
        <f t="shared" si="50"/>
        <v>1066.0940000000001</v>
      </c>
      <c r="CX19" s="27">
        <f t="shared" si="50"/>
        <v>308.29600000000005</v>
      </c>
      <c r="CY19" s="27">
        <f t="shared" si="50"/>
        <v>484.68300000000045</v>
      </c>
      <c r="CZ19" s="27">
        <f t="shared" si="50"/>
        <v>511.26899999999978</v>
      </c>
      <c r="DA19" s="27">
        <f t="shared" si="50"/>
        <v>307.82000000000016</v>
      </c>
      <c r="DB19" s="27">
        <f t="shared" si="50"/>
        <v>197.40400000000022</v>
      </c>
      <c r="DC19" s="27">
        <f t="shared" si="50"/>
        <v>1215.2780000000002</v>
      </c>
      <c r="DD19" s="27">
        <f t="shared" si="50"/>
        <v>567.13799999999992</v>
      </c>
      <c r="DE19" s="27">
        <f t="shared" si="50"/>
        <v>163.77999999999997</v>
      </c>
      <c r="DF19" s="27">
        <f t="shared" si="50"/>
        <v>253.95650000000001</v>
      </c>
      <c r="DG19" s="27">
        <f t="shared" si="50"/>
        <v>-933.85608582567966</v>
      </c>
      <c r="DH19" s="27">
        <f t="shared" si="50"/>
        <v>-248.84059999999977</v>
      </c>
      <c r="DI19" s="27">
        <f t="shared" si="50"/>
        <v>-1316.2247</v>
      </c>
      <c r="DJ19" s="27">
        <f t="shared" si="50"/>
        <v>-1465.5381</v>
      </c>
      <c r="DK19" s="27">
        <f t="shared" si="50"/>
        <v>-208.23749999999973</v>
      </c>
      <c r="DL19" s="27">
        <f t="shared" si="50"/>
        <v>-1277.7284999999997</v>
      </c>
      <c r="DM19" s="27">
        <f t="shared" si="50"/>
        <v>-1179.7515999999996</v>
      </c>
      <c r="DN19" s="27">
        <f t="shared" si="50"/>
        <v>763.41049999999996</v>
      </c>
      <c r="DO19" s="27">
        <f t="shared" si="50"/>
        <v>94.737499999999727</v>
      </c>
      <c r="DP19" s="27">
        <f t="shared" si="50"/>
        <v>133.06849999999986</v>
      </c>
      <c r="DQ19" s="27">
        <f t="shared" si="50"/>
        <v>-2010.6943000000006</v>
      </c>
      <c r="DR19" s="27">
        <f t="shared" si="50"/>
        <v>-151.83919999999944</v>
      </c>
      <c r="DS19" s="27">
        <f t="shared" si="50"/>
        <v>-657.19640000000072</v>
      </c>
      <c r="DT19" s="27">
        <f t="shared" si="50"/>
        <v>-468.85680000000048</v>
      </c>
      <c r="DU19" s="27">
        <f t="shared" si="50"/>
        <v>-410.96260000000029</v>
      </c>
      <c r="DV19" s="27">
        <f t="shared" si="50"/>
        <v>-988.22270000000026</v>
      </c>
      <c r="DW19" s="27">
        <f t="shared" si="50"/>
        <v>-506.97960000000057</v>
      </c>
      <c r="DX19" s="27">
        <f t="shared" si="50"/>
        <v>-635.99130000000105</v>
      </c>
      <c r="DY19" s="27">
        <f t="shared" si="50"/>
        <v>-238.62109999999984</v>
      </c>
      <c r="DZ19" s="27">
        <f t="shared" si="50"/>
        <v>269.83960000000025</v>
      </c>
      <c r="EA19" s="27">
        <f t="shared" ref="EA19:GL19" si="51">+EA5-EA9</f>
        <v>339.95670000000018</v>
      </c>
      <c r="EB19" s="27">
        <f t="shared" si="51"/>
        <v>-2169.5651000000003</v>
      </c>
      <c r="EC19" s="27">
        <f t="shared" si="51"/>
        <v>874.58739999999989</v>
      </c>
      <c r="ED19" s="27">
        <f t="shared" si="51"/>
        <v>1222.2833000000003</v>
      </c>
      <c r="EE19" s="27">
        <f t="shared" si="51"/>
        <v>1053.4411</v>
      </c>
      <c r="EF19" s="27">
        <f t="shared" si="51"/>
        <v>1128.9873999999998</v>
      </c>
      <c r="EG19" s="27">
        <f t="shared" si="51"/>
        <v>1164.5264999999999</v>
      </c>
      <c r="EH19" s="27">
        <f t="shared" si="51"/>
        <v>-1162.6917999999996</v>
      </c>
      <c r="EI19" s="27">
        <f t="shared" si="51"/>
        <v>91.703399999999874</v>
      </c>
      <c r="EJ19" s="27">
        <f t="shared" si="51"/>
        <v>328.13630000000012</v>
      </c>
      <c r="EK19" s="27">
        <f t="shared" si="51"/>
        <v>1453.1000000000004</v>
      </c>
      <c r="EL19" s="27">
        <f t="shared" si="51"/>
        <v>602.82269999999971</v>
      </c>
      <c r="EM19" s="27">
        <f t="shared" si="51"/>
        <v>461.16980000000012</v>
      </c>
      <c r="EN19" s="27">
        <f t="shared" si="51"/>
        <v>976.05650000000014</v>
      </c>
      <c r="EO19" s="27">
        <f t="shared" si="51"/>
        <v>-335.73959999999943</v>
      </c>
      <c r="EP19" s="27">
        <f t="shared" si="51"/>
        <v>-316.01369999999997</v>
      </c>
      <c r="EQ19" s="27">
        <f t="shared" si="51"/>
        <v>-400.38620000000037</v>
      </c>
      <c r="ER19" s="27">
        <f t="shared" si="51"/>
        <v>205.20429999999897</v>
      </c>
      <c r="ES19" s="27">
        <f t="shared" si="51"/>
        <v>-802.34830000000011</v>
      </c>
      <c r="ET19" s="27">
        <f t="shared" si="51"/>
        <v>353.54889999999978</v>
      </c>
      <c r="EU19" s="27">
        <f t="shared" si="51"/>
        <v>-688.32180000000017</v>
      </c>
      <c r="EV19" s="27">
        <f t="shared" si="51"/>
        <v>649.03279999999995</v>
      </c>
      <c r="EW19" s="27">
        <f t="shared" si="51"/>
        <v>1309.0763999999999</v>
      </c>
      <c r="EX19" s="27">
        <f t="shared" si="51"/>
        <v>780.34860000000026</v>
      </c>
      <c r="EY19" s="27">
        <f t="shared" si="51"/>
        <v>1032.2193000000011</v>
      </c>
      <c r="EZ19" s="27">
        <f t="shared" si="51"/>
        <v>535.09389999999985</v>
      </c>
      <c r="FA19" s="27">
        <f t="shared" si="51"/>
        <v>-1437.1514999999995</v>
      </c>
      <c r="FB19" s="27">
        <f t="shared" si="51"/>
        <v>-549.09450000000015</v>
      </c>
      <c r="FC19" s="27">
        <f t="shared" si="51"/>
        <v>-387.93200000000024</v>
      </c>
      <c r="FD19" s="27">
        <f t="shared" si="51"/>
        <v>-2166.3663000000001</v>
      </c>
      <c r="FE19" s="27">
        <f t="shared" si="51"/>
        <v>435.88000000000011</v>
      </c>
      <c r="FF19" s="27">
        <f t="shared" si="51"/>
        <v>-1042.9530000000004</v>
      </c>
      <c r="FG19" s="27">
        <f t="shared" si="51"/>
        <v>442.86169999999993</v>
      </c>
      <c r="FH19" s="27">
        <f t="shared" si="51"/>
        <v>-1942.4128000000014</v>
      </c>
      <c r="FI19" s="27">
        <f t="shared" si="51"/>
        <v>-643.56059999999979</v>
      </c>
      <c r="FJ19" s="27">
        <f t="shared" si="51"/>
        <v>627.78120000000035</v>
      </c>
      <c r="FK19" s="27">
        <f t="shared" si="51"/>
        <v>426.63239999999996</v>
      </c>
      <c r="FL19" s="27">
        <f t="shared" si="51"/>
        <v>1075.9313999999999</v>
      </c>
      <c r="FM19" s="27">
        <f t="shared" si="51"/>
        <v>-465.59699999999975</v>
      </c>
      <c r="FN19" s="27">
        <f t="shared" si="51"/>
        <v>-473.39510000000064</v>
      </c>
      <c r="FO19" s="27">
        <f t="shared" si="51"/>
        <v>411.6908999999996</v>
      </c>
      <c r="FP19" s="27">
        <f t="shared" si="51"/>
        <v>64.051400000000285</v>
      </c>
      <c r="FQ19" s="27">
        <f t="shared" si="51"/>
        <v>1226.1410999999989</v>
      </c>
      <c r="FR19" s="27">
        <f t="shared" si="51"/>
        <v>1128.5505999999996</v>
      </c>
      <c r="FS19" s="27">
        <f t="shared" si="51"/>
        <v>-362.24549999999999</v>
      </c>
      <c r="FT19" s="27">
        <f t="shared" si="51"/>
        <v>-1516.1014999999998</v>
      </c>
      <c r="FU19" s="27">
        <f t="shared" si="51"/>
        <v>-1178.5594999999998</v>
      </c>
      <c r="FV19" s="27">
        <f t="shared" si="51"/>
        <v>-812.09190000000035</v>
      </c>
      <c r="FW19" s="27">
        <f t="shared" si="51"/>
        <v>727.0041999999994</v>
      </c>
      <c r="FX19" s="27">
        <f t="shared" si="51"/>
        <v>411.16080000000011</v>
      </c>
      <c r="FY19" s="27">
        <f t="shared" si="51"/>
        <v>-1721.3416999999995</v>
      </c>
      <c r="FZ19" s="27">
        <f t="shared" si="51"/>
        <v>1101.7890999999991</v>
      </c>
      <c r="GA19" s="27">
        <f t="shared" si="51"/>
        <v>221.6846000000005</v>
      </c>
      <c r="GB19" s="27">
        <f t="shared" si="51"/>
        <v>-94.487900000000536</v>
      </c>
      <c r="GC19" s="27">
        <f t="shared" si="51"/>
        <v>-663.11300000000074</v>
      </c>
      <c r="GD19" s="27">
        <f t="shared" si="51"/>
        <v>159.22170000000006</v>
      </c>
      <c r="GE19" s="27">
        <f t="shared" si="51"/>
        <v>-762.54289999999992</v>
      </c>
      <c r="GF19" s="27">
        <f t="shared" si="51"/>
        <v>-60.061999999998989</v>
      </c>
      <c r="GG19" s="27">
        <f t="shared" si="51"/>
        <v>239.23840000000018</v>
      </c>
      <c r="GH19" s="27">
        <f t="shared" si="51"/>
        <v>419.93750000000091</v>
      </c>
      <c r="GI19" s="27">
        <f t="shared" si="51"/>
        <v>653.81480000000056</v>
      </c>
      <c r="GJ19" s="27">
        <f t="shared" si="51"/>
        <v>-148.76460000000043</v>
      </c>
      <c r="GK19" s="27">
        <f t="shared" si="51"/>
        <v>691.11279999999988</v>
      </c>
      <c r="GL19" s="27">
        <f t="shared" si="51"/>
        <v>1071.0186999999996</v>
      </c>
      <c r="GM19" s="27">
        <f t="shared" ref="GM19:HI19" si="52">+GM5-GM9</f>
        <v>1584.8770999999997</v>
      </c>
      <c r="GN19" s="27">
        <f t="shared" si="52"/>
        <v>642.73890000000029</v>
      </c>
      <c r="GO19" s="27">
        <f t="shared" si="52"/>
        <v>-228.92299999999977</v>
      </c>
      <c r="GP19" s="27">
        <f t="shared" si="52"/>
        <v>1074.2692999999999</v>
      </c>
      <c r="GQ19" s="27">
        <f t="shared" si="52"/>
        <v>-1618.9084000000003</v>
      </c>
      <c r="GR19" s="27">
        <f t="shared" si="52"/>
        <v>-153.61360000000059</v>
      </c>
      <c r="GS19" s="27">
        <f t="shared" si="52"/>
        <v>-595.81450000000041</v>
      </c>
      <c r="GT19" s="27">
        <f t="shared" si="52"/>
        <v>-7.2784999999994398</v>
      </c>
      <c r="GU19" s="27">
        <f t="shared" si="52"/>
        <v>676.26069999999982</v>
      </c>
      <c r="GV19" s="27">
        <f t="shared" si="52"/>
        <v>1084.0696999999996</v>
      </c>
      <c r="GW19" s="27">
        <f t="shared" si="52"/>
        <v>-538.67099999999937</v>
      </c>
      <c r="GX19" s="27">
        <f t="shared" si="52"/>
        <v>809.39499999999998</v>
      </c>
      <c r="GY19" s="27">
        <f t="shared" si="52"/>
        <v>838.31620000000066</v>
      </c>
      <c r="GZ19" s="27">
        <f t="shared" si="52"/>
        <v>1199.2360999999983</v>
      </c>
      <c r="HA19" s="27">
        <f t="shared" si="52"/>
        <v>331.22679999999991</v>
      </c>
      <c r="HB19" s="27">
        <f t="shared" si="52"/>
        <v>614.91240000000016</v>
      </c>
      <c r="HC19" s="27">
        <f t="shared" si="52"/>
        <v>1309.0339999999997</v>
      </c>
      <c r="HD19" s="27">
        <f t="shared" si="52"/>
        <v>1179.9679000000001</v>
      </c>
      <c r="HE19" s="27">
        <f t="shared" si="52"/>
        <v>-29.65309999999954</v>
      </c>
      <c r="HF19" s="27">
        <f t="shared" si="52"/>
        <v>1126.4629999999993</v>
      </c>
      <c r="HG19" s="27">
        <f t="shared" si="52"/>
        <v>697.07799999999952</v>
      </c>
      <c r="HH19" s="27">
        <f t="shared" si="52"/>
        <v>936.74499999999944</v>
      </c>
      <c r="HI19" s="27">
        <f t="shared" si="52"/>
        <v>-6493.5100000000011</v>
      </c>
      <c r="HJ19" s="27">
        <f t="shared" ref="HJ19:HO19" si="53">+HJ5-HJ9</f>
        <v>603.99380000000019</v>
      </c>
      <c r="HK19" s="27">
        <f t="shared" si="53"/>
        <v>838.9587749999996</v>
      </c>
      <c r="HL19" s="27">
        <f t="shared" si="53"/>
        <v>111.49842000000081</v>
      </c>
      <c r="HM19" s="27">
        <f t="shared" si="53"/>
        <v>-384.02899999999954</v>
      </c>
      <c r="HN19" s="27">
        <f t="shared" si="53"/>
        <v>-1290.3690999999999</v>
      </c>
      <c r="HO19" s="27">
        <f t="shared" si="53"/>
        <v>-1005.2724999999991</v>
      </c>
      <c r="HP19" s="27">
        <f t="shared" ref="HP19:HU19" si="54">+HP5-HP9</f>
        <v>1206.2180200000003</v>
      </c>
      <c r="HQ19" s="27">
        <f t="shared" si="54"/>
        <v>387.63489000000118</v>
      </c>
      <c r="HR19" s="27">
        <f t="shared" si="54"/>
        <v>866.06241000000091</v>
      </c>
      <c r="HS19" s="27">
        <f t="shared" si="54"/>
        <v>635.26968000000033</v>
      </c>
      <c r="HT19" s="27">
        <f t="shared" si="54"/>
        <v>2187.0650000000014</v>
      </c>
      <c r="HU19" s="27">
        <f t="shared" si="54"/>
        <v>-5704.3189099999991</v>
      </c>
      <c r="HV19" s="27">
        <f t="shared" ref="HV19:IB19" si="55">+HV5-HV9</f>
        <v>489.2212899999995</v>
      </c>
      <c r="HW19" s="27">
        <f t="shared" si="55"/>
        <v>1333.3633899999995</v>
      </c>
      <c r="HX19" s="27">
        <f t="shared" si="55"/>
        <v>851.1234800000002</v>
      </c>
      <c r="HY19" s="27">
        <f t="shared" si="55"/>
        <v>-761.2965949999998</v>
      </c>
      <c r="HZ19" s="27">
        <f t="shared" si="55"/>
        <v>-1584.7965800000002</v>
      </c>
      <c r="IA19" s="27">
        <f t="shared" si="55"/>
        <v>-1788.1636000000017</v>
      </c>
      <c r="IB19" s="27">
        <f t="shared" si="55"/>
        <v>-14.015699999999924</v>
      </c>
      <c r="IC19" s="27">
        <f t="shared" ref="IC19:IH19" si="56">+IC5-IC9</f>
        <v>783.66972999999962</v>
      </c>
      <c r="ID19" s="27">
        <f t="shared" si="56"/>
        <v>-221.9760499999993</v>
      </c>
      <c r="IE19" s="27">
        <f t="shared" si="56"/>
        <v>1136.82852</v>
      </c>
      <c r="IF19" s="27">
        <f t="shared" si="56"/>
        <v>1501.319660000001</v>
      </c>
      <c r="IG19" s="27">
        <f t="shared" si="56"/>
        <v>-6697.1843299999991</v>
      </c>
      <c r="IH19" s="27">
        <f t="shared" si="56"/>
        <v>-642.30534999999963</v>
      </c>
      <c r="II19" s="27">
        <f t="shared" ref="II19:IN19" si="57">+II5-II9</f>
        <v>720.43268999999964</v>
      </c>
      <c r="IJ19" s="27">
        <f t="shared" si="57"/>
        <v>-301.62722000000213</v>
      </c>
      <c r="IK19" s="27">
        <f t="shared" si="57"/>
        <v>1025.0337500000023</v>
      </c>
      <c r="IL19" s="27">
        <f t="shared" si="57"/>
        <v>960.3058489999994</v>
      </c>
      <c r="IM19" s="27">
        <f t="shared" si="57"/>
        <v>-3925.5324199999995</v>
      </c>
      <c r="IN19" s="27">
        <f t="shared" si="57"/>
        <v>348.53599000000031</v>
      </c>
      <c r="IO19" s="27">
        <f t="shared" ref="IO19:IS19" si="58">+IO5-IO9</f>
        <v>611.47427000000152</v>
      </c>
      <c r="IP19" s="27">
        <f t="shared" si="58"/>
        <v>-517.08320999999978</v>
      </c>
      <c r="IQ19" s="27">
        <f t="shared" si="58"/>
        <v>-2636.3840300000002</v>
      </c>
      <c r="IR19" s="27">
        <f t="shared" si="58"/>
        <v>-2184.5483999999997</v>
      </c>
      <c r="IS19" s="27">
        <f t="shared" si="58"/>
        <v>-1363.0196999999998</v>
      </c>
      <c r="IT19" s="27">
        <f t="shared" ref="IT19:IV19" si="59">+IT5-IT9</f>
        <v>-567.54399999999987</v>
      </c>
      <c r="IU19" s="27">
        <f t="shared" si="59"/>
        <v>74.752660000000105</v>
      </c>
      <c r="IV19" s="27">
        <f t="shared" si="59"/>
        <v>762.73988999999983</v>
      </c>
      <c r="IW19" s="27">
        <f t="shared" ref="IW19:IX19" si="60">+IW5-IW9</f>
        <v>-348.23965999999928</v>
      </c>
      <c r="IX19" s="27">
        <f t="shared" si="60"/>
        <v>182.82159999999931</v>
      </c>
      <c r="IY19" s="27">
        <f t="shared" ref="IY19:IZ19" si="61">+IY5-IY9</f>
        <v>1947.7928500000007</v>
      </c>
      <c r="IZ19" s="27">
        <f t="shared" si="61"/>
        <v>-162.01489999999922</v>
      </c>
      <c r="JA19" s="27">
        <f t="shared" ref="JA19:JB19" si="62">+JA5-JA9</f>
        <v>-212.69718999999986</v>
      </c>
      <c r="JB19" s="27">
        <f t="shared" si="62"/>
        <v>-627.27731000000222</v>
      </c>
      <c r="JC19" s="27">
        <f t="shared" ref="JC19:JD19" si="63">+JC5-JC9</f>
        <v>445.79105999999865</v>
      </c>
      <c r="JD19" s="27">
        <f t="shared" si="63"/>
        <v>-867.67852999999923</v>
      </c>
    </row>
    <row r="20" spans="1:26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4" x14ac:dyDescent="0.25">
      <c r="A22" s="42" t="s">
        <v>248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44"/>
  <sheetViews>
    <sheetView showGridLines="0" workbookViewId="0">
      <pane xSplit="1" ySplit="4" topLeftCell="IV28" activePane="bottomRight" state="frozen"/>
      <selection pane="topRight" activeCell="B1" sqref="B1"/>
      <selection pane="bottomLeft" activeCell="A6" sqref="A6"/>
      <selection pane="bottomRight" activeCell="JC40" sqref="JC40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4" ht="24.75" customHeight="1" x14ac:dyDescent="0.25">
      <c r="A1" s="18" t="s">
        <v>252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</row>
    <row r="3" spans="1:26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</row>
    <row r="6" spans="1:264" s="101" customFormat="1" ht="15.75" thickBot="1" x14ac:dyDescent="0.3">
      <c r="A6" s="26" t="s">
        <v>251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62948.774677766785</v>
      </c>
      <c r="IU6" s="100">
        <f t="shared" si="8"/>
        <v>47071.559275208871</v>
      </c>
      <c r="IV6" s="100">
        <f t="shared" si="8"/>
        <v>53842.894139647367</v>
      </c>
      <c r="IW6" s="100">
        <f t="shared" ref="IW6:IX6" si="9">+IW8+IW13+IW14</f>
        <v>53115.084321300557</v>
      </c>
      <c r="IX6" s="100">
        <f t="shared" si="9"/>
        <v>45754.210838762709</v>
      </c>
      <c r="IY6" s="100">
        <f t="shared" ref="IY6:IZ6" si="10">+IY8+IY13+IY14</f>
        <v>47587.798369228258</v>
      </c>
      <c r="IZ6" s="100">
        <f t="shared" si="10"/>
        <v>51517.180345010507</v>
      </c>
      <c r="JA6" s="100">
        <f t="shared" ref="JA6:JB6" si="11">+JA8+JA13+JA14</f>
        <v>49516.061880897701</v>
      </c>
      <c r="JB6" s="100">
        <f t="shared" si="11"/>
        <v>61258.364163420811</v>
      </c>
      <c r="JC6" s="100">
        <f t="shared" ref="JC6" si="12">+JC8+JC13+JC14</f>
        <v>54749.667922470675</v>
      </c>
      <c r="JD6" s="100">
        <f t="shared" ref="JD6" si="13">+JD8+JD13+JD14</f>
        <v>53772.952755561913</v>
      </c>
    </row>
    <row r="7" spans="1:264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</row>
    <row r="8" spans="1:264" x14ac:dyDescent="0.25">
      <c r="A8" s="89" t="s">
        <v>9</v>
      </c>
      <c r="B8" s="15">
        <f>+SUM(B9:B12)</f>
        <v>4045.214363</v>
      </c>
      <c r="C8" s="15">
        <f t="shared" ref="C8:BN8" si="14">+SUM(C9:C12)</f>
        <v>3666.3815340000006</v>
      </c>
      <c r="D8" s="15">
        <f t="shared" si="14"/>
        <v>4572.5722449999994</v>
      </c>
      <c r="E8" s="15">
        <f t="shared" si="14"/>
        <v>3830.0611499999995</v>
      </c>
      <c r="F8" s="15">
        <f t="shared" si="14"/>
        <v>3567.5886099999993</v>
      </c>
      <c r="G8" s="15">
        <f t="shared" si="14"/>
        <v>4219.4572639999997</v>
      </c>
      <c r="H8" s="15">
        <f t="shared" si="14"/>
        <v>3669.6770000000001</v>
      </c>
      <c r="I8" s="15">
        <f t="shared" si="14"/>
        <v>3766.1710000000003</v>
      </c>
      <c r="J8" s="15">
        <f t="shared" si="14"/>
        <v>4575.429000000001</v>
      </c>
      <c r="K8" s="15">
        <f t="shared" si="14"/>
        <v>3808.0630000000001</v>
      </c>
      <c r="L8" s="15">
        <f t="shared" si="14"/>
        <v>4022.1569999999997</v>
      </c>
      <c r="M8" s="15">
        <f t="shared" si="14"/>
        <v>5708.4940000000015</v>
      </c>
      <c r="N8" s="15">
        <f t="shared" si="14"/>
        <v>4194.5839999999998</v>
      </c>
      <c r="O8" s="15">
        <f t="shared" si="14"/>
        <v>3978.3620000000001</v>
      </c>
      <c r="P8" s="15">
        <f t="shared" si="14"/>
        <v>4638.098</v>
      </c>
      <c r="Q8" s="15">
        <f t="shared" si="14"/>
        <v>3767.9250000000002</v>
      </c>
      <c r="R8" s="15">
        <f t="shared" si="14"/>
        <v>3903.8909999999992</v>
      </c>
      <c r="S8" s="15">
        <f t="shared" si="14"/>
        <v>4460.5789999999997</v>
      </c>
      <c r="T8" s="15">
        <f t="shared" si="14"/>
        <v>3773.5930000000008</v>
      </c>
      <c r="U8" s="15">
        <f t="shared" si="14"/>
        <v>3740.2410000000004</v>
      </c>
      <c r="V8" s="15">
        <f t="shared" si="14"/>
        <v>4618.735999999999</v>
      </c>
      <c r="W8" s="15">
        <f t="shared" si="14"/>
        <v>3767.1439999999993</v>
      </c>
      <c r="X8" s="15">
        <f t="shared" si="14"/>
        <v>3619.1520000000005</v>
      </c>
      <c r="Y8" s="15">
        <f t="shared" si="14"/>
        <v>4916.2029999999995</v>
      </c>
      <c r="Z8" s="15">
        <f t="shared" si="14"/>
        <v>4381.2969999999996</v>
      </c>
      <c r="AA8" s="15">
        <f t="shared" si="14"/>
        <v>3807.172</v>
      </c>
      <c r="AB8" s="15">
        <f t="shared" si="14"/>
        <v>4943.0930000000008</v>
      </c>
      <c r="AC8" s="15">
        <f t="shared" si="14"/>
        <v>4086.3369999999995</v>
      </c>
      <c r="AD8" s="15">
        <f t="shared" si="14"/>
        <v>4028.0370000000003</v>
      </c>
      <c r="AE8" s="15">
        <f t="shared" si="14"/>
        <v>4219.6590000000006</v>
      </c>
      <c r="AF8" s="15">
        <f t="shared" si="14"/>
        <v>3886.7680000000005</v>
      </c>
      <c r="AG8" s="15">
        <f t="shared" si="14"/>
        <v>4284.4889999999996</v>
      </c>
      <c r="AH8" s="15">
        <f t="shared" si="14"/>
        <v>4809.6819999999998</v>
      </c>
      <c r="AI8" s="15">
        <f t="shared" si="14"/>
        <v>4022.1890000000003</v>
      </c>
      <c r="AJ8" s="15">
        <f t="shared" si="14"/>
        <v>3987.6839999999997</v>
      </c>
      <c r="AK8" s="15">
        <f t="shared" si="14"/>
        <v>4869.3269999999993</v>
      </c>
      <c r="AL8" s="15">
        <f t="shared" si="14"/>
        <v>4354.7415000000001</v>
      </c>
      <c r="AM8" s="15">
        <f t="shared" si="14"/>
        <v>3647.4119999999998</v>
      </c>
      <c r="AN8" s="15">
        <f t="shared" si="14"/>
        <v>5194.5020000000004</v>
      </c>
      <c r="AO8" s="15">
        <f t="shared" si="14"/>
        <v>3977.4560000000001</v>
      </c>
      <c r="AP8" s="15">
        <f t="shared" si="14"/>
        <v>4085.2396000000012</v>
      </c>
      <c r="AQ8" s="15">
        <f t="shared" si="14"/>
        <v>5009.4760000000006</v>
      </c>
      <c r="AR8" s="15">
        <f t="shared" si="14"/>
        <v>3376.4633582939996</v>
      </c>
      <c r="AS8" s="15">
        <f t="shared" si="14"/>
        <v>4745.6389110079999</v>
      </c>
      <c r="AT8" s="15">
        <f t="shared" si="14"/>
        <v>5662.2349999999997</v>
      </c>
      <c r="AU8" s="15">
        <f t="shared" si="14"/>
        <v>4672.3620000000001</v>
      </c>
      <c r="AV8" s="15">
        <f t="shared" si="14"/>
        <v>4789.7489518560005</v>
      </c>
      <c r="AW8" s="15">
        <f t="shared" si="14"/>
        <v>5849.6297965000003</v>
      </c>
      <c r="AX8" s="15">
        <f t="shared" si="14"/>
        <v>5239.6756789999999</v>
      </c>
      <c r="AY8" s="15">
        <f t="shared" si="14"/>
        <v>5093.8600000000006</v>
      </c>
      <c r="AZ8" s="15">
        <f t="shared" si="14"/>
        <v>5811.6196950000003</v>
      </c>
      <c r="BA8" s="15">
        <f t="shared" si="14"/>
        <v>4914.2749999999996</v>
      </c>
      <c r="BB8" s="15">
        <f t="shared" si="14"/>
        <v>5155.3667060000007</v>
      </c>
      <c r="BC8" s="15">
        <f t="shared" si="14"/>
        <v>5424.6191069109991</v>
      </c>
      <c r="BD8" s="15">
        <f t="shared" si="14"/>
        <v>5292.3170169999994</v>
      </c>
      <c r="BE8" s="15">
        <f t="shared" si="14"/>
        <v>5088.6759999999995</v>
      </c>
      <c r="BF8" s="15">
        <f t="shared" si="14"/>
        <v>6618.4289999999992</v>
      </c>
      <c r="BG8" s="15">
        <f t="shared" si="14"/>
        <v>5793.2940000000008</v>
      </c>
      <c r="BH8" s="15">
        <f t="shared" si="14"/>
        <v>6501.5149999999994</v>
      </c>
      <c r="BI8" s="15">
        <f t="shared" si="14"/>
        <v>6751.3948564019993</v>
      </c>
      <c r="BJ8" s="15">
        <f t="shared" si="14"/>
        <v>6310.0654957520019</v>
      </c>
      <c r="BK8" s="15">
        <f t="shared" si="14"/>
        <v>6093.3266542720012</v>
      </c>
      <c r="BL8" s="15">
        <f t="shared" si="14"/>
        <v>6733.6402088599998</v>
      </c>
      <c r="BM8" s="15">
        <f t="shared" si="14"/>
        <v>8049.612423917999</v>
      </c>
      <c r="BN8" s="15">
        <f t="shared" si="14"/>
        <v>6062.1950657500001</v>
      </c>
      <c r="BO8" s="15">
        <f t="shared" ref="BO8:DZ8" si="15">+SUM(BO9:BO12)</f>
        <v>8068.79</v>
      </c>
      <c r="BP8" s="15">
        <f t="shared" si="15"/>
        <v>6213.2721227959992</v>
      </c>
      <c r="BQ8" s="15">
        <f t="shared" si="15"/>
        <v>7311.8388448039977</v>
      </c>
      <c r="BR8" s="15">
        <f t="shared" si="15"/>
        <v>6354.03796607</v>
      </c>
      <c r="BS8" s="15">
        <f t="shared" si="15"/>
        <v>6534.6892841699992</v>
      </c>
      <c r="BT8" s="15">
        <f t="shared" si="15"/>
        <v>6830.4413566000012</v>
      </c>
      <c r="BU8" s="15">
        <f t="shared" si="15"/>
        <v>7426.6307828160006</v>
      </c>
      <c r="BV8" s="15">
        <f t="shared" si="15"/>
        <v>7284.7724216750003</v>
      </c>
      <c r="BW8" s="15">
        <f t="shared" si="15"/>
        <v>7039.5906134080014</v>
      </c>
      <c r="BX8" s="15">
        <f t="shared" si="15"/>
        <v>6556.2715590899988</v>
      </c>
      <c r="BY8" s="15">
        <f t="shared" si="15"/>
        <v>8564.8968266000011</v>
      </c>
      <c r="BZ8" s="15">
        <f t="shared" si="15"/>
        <v>6974.4003151670022</v>
      </c>
      <c r="CA8" s="15">
        <f t="shared" si="15"/>
        <v>7072.1460818800015</v>
      </c>
      <c r="CB8" s="15">
        <f t="shared" si="15"/>
        <v>6966.849810275</v>
      </c>
      <c r="CC8" s="15">
        <f t="shared" si="15"/>
        <v>7482.2430002710007</v>
      </c>
      <c r="CD8" s="15">
        <f t="shared" si="15"/>
        <v>7276.0920000000006</v>
      </c>
      <c r="CE8" s="15">
        <f t="shared" si="15"/>
        <v>7677.0117651249993</v>
      </c>
      <c r="CF8" s="15">
        <f t="shared" si="15"/>
        <v>7225.5360000000001</v>
      </c>
      <c r="CG8" s="15">
        <f t="shared" si="15"/>
        <v>8614.2320201699986</v>
      </c>
      <c r="CH8" s="15">
        <f t="shared" si="15"/>
        <v>8569.0837791739996</v>
      </c>
      <c r="CI8" s="15">
        <f t="shared" si="15"/>
        <v>7566.276327896001</v>
      </c>
      <c r="CJ8" s="15">
        <f t="shared" si="15"/>
        <v>8439.9238270720016</v>
      </c>
      <c r="CK8" s="15">
        <f t="shared" si="15"/>
        <v>9189.9024223680008</v>
      </c>
      <c r="CL8" s="15">
        <f t="shared" si="15"/>
        <v>8499.5487063</v>
      </c>
      <c r="CM8" s="15">
        <f t="shared" si="15"/>
        <v>7961.7924548319997</v>
      </c>
      <c r="CN8" s="15">
        <f t="shared" si="15"/>
        <v>7696.9064593699086</v>
      </c>
      <c r="CO8" s="15">
        <f t="shared" si="15"/>
        <v>7956.8472370150012</v>
      </c>
      <c r="CP8" s="15">
        <f t="shared" si="15"/>
        <v>8789.1534163359993</v>
      </c>
      <c r="CQ8" s="15">
        <f t="shared" si="15"/>
        <v>8665.2487232959975</v>
      </c>
      <c r="CR8" s="15">
        <f t="shared" si="15"/>
        <v>8770.2800000000025</v>
      </c>
      <c r="CS8" s="15">
        <f t="shared" si="15"/>
        <v>9877.4701384400014</v>
      </c>
      <c r="CT8" s="15">
        <f t="shared" si="15"/>
        <v>10142.908789921998</v>
      </c>
      <c r="CU8" s="15">
        <f t="shared" si="15"/>
        <v>9036.1037977480009</v>
      </c>
      <c r="CV8" s="15">
        <f t="shared" si="15"/>
        <v>9712.0223911950015</v>
      </c>
      <c r="CW8" s="15">
        <f t="shared" si="15"/>
        <v>9269.4268162250009</v>
      </c>
      <c r="CX8" s="15">
        <f t="shared" si="15"/>
        <v>8877.4204828500006</v>
      </c>
      <c r="CY8" s="15">
        <f t="shared" si="15"/>
        <v>8757.4593255319996</v>
      </c>
      <c r="CZ8" s="15">
        <f t="shared" si="15"/>
        <v>10059.071183263999</v>
      </c>
      <c r="DA8" s="15">
        <f t="shared" si="15"/>
        <v>10143.982391968997</v>
      </c>
      <c r="DB8" s="15">
        <f t="shared" si="15"/>
        <v>8808.247924360001</v>
      </c>
      <c r="DC8" s="15">
        <f t="shared" si="15"/>
        <v>8169.6504765199988</v>
      </c>
      <c r="DD8" s="15">
        <f t="shared" si="15"/>
        <v>11693.611689686</v>
      </c>
      <c r="DE8" s="15">
        <f t="shared" si="15"/>
        <v>10618.620631216003</v>
      </c>
      <c r="DF8" s="15">
        <f t="shared" si="15"/>
        <v>14195.713251474001</v>
      </c>
      <c r="DG8" s="15">
        <f t="shared" si="15"/>
        <v>9454.3541974639957</v>
      </c>
      <c r="DH8" s="15">
        <f t="shared" si="15"/>
        <v>9573.3707055369978</v>
      </c>
      <c r="DI8" s="15">
        <f t="shared" si="15"/>
        <v>12035.372608354997</v>
      </c>
      <c r="DJ8" s="15">
        <f t="shared" si="15"/>
        <v>10358.855393680999</v>
      </c>
      <c r="DK8" s="15">
        <f t="shared" si="15"/>
        <v>9239.1930266620002</v>
      </c>
      <c r="DL8" s="15">
        <f t="shared" si="15"/>
        <v>10053.485465916001</v>
      </c>
      <c r="DM8" s="15">
        <f t="shared" si="15"/>
        <v>11121.372230936</v>
      </c>
      <c r="DN8" s="15">
        <f t="shared" si="15"/>
        <v>10710.665125007999</v>
      </c>
      <c r="DO8" s="15">
        <f t="shared" si="15"/>
        <v>11969.319019488001</v>
      </c>
      <c r="DP8" s="15">
        <f t="shared" si="15"/>
        <v>11353.633507520999</v>
      </c>
      <c r="DQ8" s="15">
        <f t="shared" si="15"/>
        <v>10684.406134980001</v>
      </c>
      <c r="DR8" s="15">
        <f t="shared" si="15"/>
        <v>14724.637651899999</v>
      </c>
      <c r="DS8" s="15">
        <f t="shared" si="15"/>
        <v>10671.826733437998</v>
      </c>
      <c r="DT8" s="15">
        <f t="shared" si="15"/>
        <v>12078.563473927001</v>
      </c>
      <c r="DU8" s="15">
        <f t="shared" si="15"/>
        <v>12465.720707249999</v>
      </c>
      <c r="DV8" s="15">
        <f t="shared" si="15"/>
        <v>10742.750738902003</v>
      </c>
      <c r="DW8" s="15">
        <f t="shared" si="15"/>
        <v>10968.207608330002</v>
      </c>
      <c r="DX8" s="15">
        <f t="shared" si="15"/>
        <v>13737.2297342</v>
      </c>
      <c r="DY8" s="15">
        <f t="shared" si="15"/>
        <v>11121.470245948001</v>
      </c>
      <c r="DZ8" s="15">
        <f t="shared" si="15"/>
        <v>11098.777709311998</v>
      </c>
      <c r="EA8" s="15">
        <f t="shared" ref="EA8:GL8" si="16">+SUM(EA9:EA12)</f>
        <v>12140.346346634</v>
      </c>
      <c r="EB8" s="15">
        <f t="shared" si="16"/>
        <v>12540.179435196002</v>
      </c>
      <c r="EC8" s="15">
        <f t="shared" si="16"/>
        <v>12585.107908005331</v>
      </c>
      <c r="ED8" s="15">
        <f t="shared" si="16"/>
        <v>14326.026752252003</v>
      </c>
      <c r="EE8" s="15">
        <f t="shared" si="16"/>
        <v>11979.610763687999</v>
      </c>
      <c r="EF8" s="15">
        <f t="shared" si="16"/>
        <v>14984.963922596999</v>
      </c>
      <c r="EG8" s="15">
        <f t="shared" si="16"/>
        <v>14172.544863559999</v>
      </c>
      <c r="EH8" s="15">
        <f t="shared" si="16"/>
        <v>13222.044914681301</v>
      </c>
      <c r="EI8" s="15">
        <f t="shared" si="16"/>
        <v>13161.403575995999</v>
      </c>
      <c r="EJ8" s="15">
        <f t="shared" si="16"/>
        <v>13082.817672750003</v>
      </c>
      <c r="EK8" s="15">
        <f t="shared" si="16"/>
        <v>13321.902247096998</v>
      </c>
      <c r="EL8" s="15">
        <f t="shared" si="16"/>
        <v>12706.073588650001</v>
      </c>
      <c r="EM8" s="15">
        <f t="shared" si="16"/>
        <v>11116.563967221999</v>
      </c>
      <c r="EN8" s="15">
        <f t="shared" si="16"/>
        <v>16743.421028254001</v>
      </c>
      <c r="EO8" s="15">
        <f t="shared" si="16"/>
        <v>18758.045450975002</v>
      </c>
      <c r="EP8" s="15">
        <f t="shared" si="16"/>
        <v>17967.525145091997</v>
      </c>
      <c r="EQ8" s="15">
        <f t="shared" si="16"/>
        <v>13673.766115976003</v>
      </c>
      <c r="ER8" s="15">
        <f t="shared" si="16"/>
        <v>14947.102336125999</v>
      </c>
      <c r="ES8" s="15">
        <f t="shared" si="16"/>
        <v>15314.595868188</v>
      </c>
      <c r="ET8" s="15">
        <f t="shared" si="16"/>
        <v>16045.046733838</v>
      </c>
      <c r="EU8" s="15">
        <f t="shared" si="16"/>
        <v>14689.265915464</v>
      </c>
      <c r="EV8" s="15">
        <f t="shared" si="16"/>
        <v>14553.219194358</v>
      </c>
      <c r="EW8" s="15">
        <f t="shared" si="16"/>
        <v>14894.61913608</v>
      </c>
      <c r="EX8" s="15">
        <f t="shared" si="16"/>
        <v>17102.405863014003</v>
      </c>
      <c r="EY8" s="15">
        <f t="shared" si="16"/>
        <v>16493.992931020002</v>
      </c>
      <c r="EZ8" s="15">
        <f t="shared" si="16"/>
        <v>16750.846771619999</v>
      </c>
      <c r="FA8" s="15">
        <f t="shared" si="16"/>
        <v>18014.59355247</v>
      </c>
      <c r="FB8" s="15">
        <f t="shared" si="16"/>
        <v>18607.486472279998</v>
      </c>
      <c r="FC8" s="15">
        <f t="shared" si="16"/>
        <v>15563.169981328001</v>
      </c>
      <c r="FD8" s="15">
        <f t="shared" si="16"/>
        <v>17005.507138432</v>
      </c>
      <c r="FE8" s="15">
        <f t="shared" si="16"/>
        <v>16195.79257173</v>
      </c>
      <c r="FF8" s="15">
        <f t="shared" si="16"/>
        <v>18597.738128688001</v>
      </c>
      <c r="FG8" s="15">
        <f t="shared" si="16"/>
        <v>15497.37846738</v>
      </c>
      <c r="FH8" s="15">
        <f t="shared" si="16"/>
        <v>16896.874312790998</v>
      </c>
      <c r="FI8" s="15">
        <f t="shared" si="16"/>
        <v>16900.718295530001</v>
      </c>
      <c r="FJ8" s="15">
        <f t="shared" si="16"/>
        <v>17890.324477433998</v>
      </c>
      <c r="FK8" s="15">
        <f t="shared" si="16"/>
        <v>18306.845540759998</v>
      </c>
      <c r="FL8" s="15">
        <f t="shared" si="16"/>
        <v>17736.595332769997</v>
      </c>
      <c r="FM8" s="15">
        <f t="shared" si="16"/>
        <v>18293.122883336004</v>
      </c>
      <c r="FN8" s="15">
        <f t="shared" si="16"/>
        <v>20257.952700897997</v>
      </c>
      <c r="FO8" s="15">
        <f t="shared" si="16"/>
        <v>17911.279729052003</v>
      </c>
      <c r="FP8" s="15">
        <f t="shared" si="16"/>
        <v>18538.478477160999</v>
      </c>
      <c r="FQ8" s="15">
        <f t="shared" si="16"/>
        <v>21432.612335596998</v>
      </c>
      <c r="FR8" s="15">
        <f t="shared" si="16"/>
        <v>19805.257067840001</v>
      </c>
      <c r="FS8" s="15">
        <f t="shared" si="16"/>
        <v>17811.253068231999</v>
      </c>
      <c r="FT8" s="15">
        <f t="shared" si="16"/>
        <v>22640.387051630001</v>
      </c>
      <c r="FU8" s="15">
        <f t="shared" si="16"/>
        <v>20675.186908068001</v>
      </c>
      <c r="FV8" s="15">
        <f t="shared" si="16"/>
        <v>19933.936531007999</v>
      </c>
      <c r="FW8" s="15">
        <f t="shared" si="16"/>
        <v>20837.860972117003</v>
      </c>
      <c r="FX8" s="15">
        <f t="shared" si="16"/>
        <v>21509.018041470001</v>
      </c>
      <c r="FY8" s="15">
        <f t="shared" si="16"/>
        <v>22072.024891358</v>
      </c>
      <c r="FZ8" s="15">
        <f t="shared" si="16"/>
        <v>23375.994607233999</v>
      </c>
      <c r="GA8" s="15">
        <f t="shared" si="16"/>
        <v>20900.051097706</v>
      </c>
      <c r="GB8" s="15">
        <f t="shared" si="16"/>
        <v>20226.826942610998</v>
      </c>
      <c r="GC8" s="15">
        <f t="shared" si="16"/>
        <v>21248.703555885</v>
      </c>
      <c r="GD8" s="15">
        <f t="shared" si="16"/>
        <v>22170.541579231995</v>
      </c>
      <c r="GE8" s="15">
        <f t="shared" si="16"/>
        <v>20001.839562410001</v>
      </c>
      <c r="GF8" s="15">
        <f t="shared" si="16"/>
        <v>22408.130105384003</v>
      </c>
      <c r="GG8" s="15">
        <f t="shared" si="16"/>
        <v>20490.259261727002</v>
      </c>
      <c r="GH8" s="15">
        <f t="shared" si="16"/>
        <v>24219.441263191999</v>
      </c>
      <c r="GI8" s="15">
        <f t="shared" si="16"/>
        <v>23653.1751774</v>
      </c>
      <c r="GJ8" s="15">
        <f t="shared" si="16"/>
        <v>23118.646298160002</v>
      </c>
      <c r="GK8" s="15">
        <f t="shared" si="16"/>
        <v>23980.508076562706</v>
      </c>
      <c r="GL8" s="15">
        <f t="shared" si="16"/>
        <v>24568.033866122001</v>
      </c>
      <c r="GM8" s="15">
        <f t="shared" ref="GM8:HJ8" si="17">+SUM(GM9:GM12)</f>
        <v>21330.13481068</v>
      </c>
      <c r="GN8" s="15">
        <f t="shared" si="17"/>
        <v>24729.306060475003</v>
      </c>
      <c r="GO8" s="15">
        <f t="shared" si="17"/>
        <v>24792.192415977996</v>
      </c>
      <c r="GP8" s="15">
        <f t="shared" si="17"/>
        <v>22106.465261196005</v>
      </c>
      <c r="GQ8" s="15">
        <f t="shared" si="17"/>
        <v>24446.845591156001</v>
      </c>
      <c r="GR8" s="15">
        <f t="shared" si="17"/>
        <v>23187.212055868</v>
      </c>
      <c r="GS8" s="15">
        <f t="shared" si="17"/>
        <v>22355.423264830002</v>
      </c>
      <c r="GT8" s="15">
        <f t="shared" si="17"/>
        <v>24500.313170676</v>
      </c>
      <c r="GU8" s="15">
        <f t="shared" si="17"/>
        <v>24474.019714329999</v>
      </c>
      <c r="GV8" s="15">
        <f t="shared" si="17"/>
        <v>23737.205648570005</v>
      </c>
      <c r="GW8" s="15">
        <f t="shared" si="17"/>
        <v>26590.462460900002</v>
      </c>
      <c r="GX8" s="15">
        <f t="shared" si="17"/>
        <v>26798.803246404997</v>
      </c>
      <c r="GY8" s="15">
        <f t="shared" si="17"/>
        <v>24951.424279232</v>
      </c>
      <c r="GZ8" s="15">
        <f t="shared" si="17"/>
        <v>26202.760156724002</v>
      </c>
      <c r="HA8" s="15">
        <f t="shared" si="17"/>
        <v>29228.581000000006</v>
      </c>
      <c r="HB8" s="15">
        <f t="shared" si="17"/>
        <v>25195.334506595005</v>
      </c>
      <c r="HC8" s="15">
        <f t="shared" si="17"/>
        <v>27815.928100019999</v>
      </c>
      <c r="HD8" s="15">
        <f t="shared" si="17"/>
        <v>24824.765663150003</v>
      </c>
      <c r="HE8" s="15">
        <f t="shared" si="17"/>
        <v>24619.807181634002</v>
      </c>
      <c r="HF8" s="15">
        <f t="shared" si="17"/>
        <v>27140.884963599998</v>
      </c>
      <c r="HG8" s="15">
        <f t="shared" si="17"/>
        <v>25808.280135750003</v>
      </c>
      <c r="HH8" s="15">
        <f t="shared" si="17"/>
        <v>27149.257607539999</v>
      </c>
      <c r="HI8" s="15">
        <f t="shared" si="17"/>
        <v>33408.404947440002</v>
      </c>
      <c r="HJ8" s="15">
        <f t="shared" si="17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18">+SUM(HM9:HM12)</f>
        <v>31522.171444580003</v>
      </c>
      <c r="HN8" s="15">
        <f t="shared" si="18"/>
        <v>33093.899072077998</v>
      </c>
      <c r="HO8" s="15">
        <f t="shared" si="18"/>
        <v>28488.276673907996</v>
      </c>
      <c r="HP8" s="15">
        <f t="shared" si="18"/>
        <v>26891.206089719995</v>
      </c>
      <c r="HQ8" s="15">
        <f t="shared" si="18"/>
        <v>28897.002599059</v>
      </c>
      <c r="HR8" s="15">
        <f t="shared" si="18"/>
        <v>28874.932233863998</v>
      </c>
      <c r="HS8" s="15">
        <f t="shared" si="18"/>
        <v>29541.656893059997</v>
      </c>
      <c r="HT8" s="15">
        <f t="shared" si="18"/>
        <v>28740.099845432003</v>
      </c>
      <c r="HU8" s="15">
        <f t="shared" si="18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19">+SUM(HZ9:HZ12)</f>
        <v>34407.627226200006</v>
      </c>
      <c r="IA8" s="15">
        <f t="shared" si="19"/>
        <v>31269.680286199997</v>
      </c>
      <c r="IB8" s="15">
        <f t="shared" si="19"/>
        <v>30834.340548362001</v>
      </c>
      <c r="IC8" s="15">
        <f t="shared" si="19"/>
        <v>36134.775480961005</v>
      </c>
      <c r="ID8" s="15">
        <f t="shared" si="19"/>
        <v>31749.745632199996</v>
      </c>
      <c r="IE8" s="15">
        <f t="shared" si="19"/>
        <v>32663.872912539999</v>
      </c>
      <c r="IF8" s="15">
        <f t="shared" si="19"/>
        <v>33081.712425400001</v>
      </c>
      <c r="IG8" s="15">
        <f t="shared" si="19"/>
        <v>37020.075514016004</v>
      </c>
      <c r="IH8" s="15">
        <f t="shared" ref="IH8:IN8" si="20">+SUM(IH9:IH12)</f>
        <v>37084.394274999991</v>
      </c>
      <c r="II8" s="15">
        <f t="shared" si="20"/>
        <v>34507.513686999999</v>
      </c>
      <c r="IJ8" s="15">
        <f t="shared" si="20"/>
        <v>33442.918431320002</v>
      </c>
      <c r="IK8" s="15">
        <f t="shared" si="20"/>
        <v>33091.282276940001</v>
      </c>
      <c r="IL8" s="15">
        <f t="shared" si="20"/>
        <v>33950.313219840005</v>
      </c>
      <c r="IM8" s="15">
        <f t="shared" si="20"/>
        <v>34240.583961420001</v>
      </c>
      <c r="IN8" s="15">
        <f t="shared" si="20"/>
        <v>32852.430216250003</v>
      </c>
      <c r="IO8" s="15">
        <f t="shared" ref="IO8:IS8" si="21">+SUM(IO9:IO12)</f>
        <v>36295.760711000003</v>
      </c>
      <c r="IP8" s="15">
        <f t="shared" si="21"/>
        <v>34728.642475000001</v>
      </c>
      <c r="IQ8" s="15">
        <f t="shared" si="21"/>
        <v>36850.681052999993</v>
      </c>
      <c r="IR8" s="15">
        <f t="shared" si="21"/>
        <v>36651.306690000005</v>
      </c>
      <c r="IS8" s="15">
        <f t="shared" si="21"/>
        <v>34768.660658999994</v>
      </c>
      <c r="IT8" s="15">
        <f t="shared" ref="IT8:IV8" si="22">+SUM(IT9:IT12)</f>
        <v>41912.802318530004</v>
      </c>
      <c r="IU8" s="15">
        <f t="shared" si="22"/>
        <v>30710.671953179997</v>
      </c>
      <c r="IV8" s="15">
        <f t="shared" si="22"/>
        <v>37611.375794309999</v>
      </c>
      <c r="IW8" s="15">
        <f t="shared" ref="IW8:IX8" si="23">+SUM(IW9:IW12)</f>
        <v>39862.690158210004</v>
      </c>
      <c r="IX8" s="15">
        <f t="shared" si="23"/>
        <v>30712.285635720007</v>
      </c>
      <c r="IY8" s="15">
        <f t="shared" ref="IY8:IZ8" si="24">+SUM(IY9:IY12)</f>
        <v>31934.905301669998</v>
      </c>
      <c r="IZ8" s="15">
        <f t="shared" si="24"/>
        <v>34707.645957840003</v>
      </c>
      <c r="JA8" s="15">
        <f t="shared" ref="JA8:JB8" si="25">+SUM(JA9:JA12)</f>
        <v>35109.661306340007</v>
      </c>
      <c r="JB8" s="15">
        <f t="shared" si="25"/>
        <v>45150.259914259994</v>
      </c>
      <c r="JC8" s="15">
        <f t="shared" ref="JC8" si="26">+SUM(JC9:JC12)</f>
        <v>39550.708846469992</v>
      </c>
      <c r="JD8" s="15">
        <f t="shared" ref="JD8" si="27">+SUM(JD9:JD12)</f>
        <v>39183.310725616662</v>
      </c>
    </row>
    <row r="9" spans="1:264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</row>
    <row r="10" spans="1:264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</row>
    <row r="11" spans="1:264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  <c r="JB11" s="14">
        <v>2209.2759999999998</v>
      </c>
      <c r="JC11" s="14">
        <v>2091.268</v>
      </c>
      <c r="JD11" s="14">
        <v>2307.636</v>
      </c>
    </row>
    <row r="12" spans="1:264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  <c r="JB12" s="14">
        <v>9520.9429142599965</v>
      </c>
      <c r="JC12" s="14">
        <v>4088.2558464700014</v>
      </c>
      <c r="JD12" s="14">
        <v>3331.043725616661</v>
      </c>
    </row>
    <row r="13" spans="1:264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</row>
    <row r="14" spans="1:264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2256.599929</v>
      </c>
      <c r="JD14" s="15">
        <v>1074.705293000002</v>
      </c>
    </row>
    <row r="15" spans="1:264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</row>
    <row r="16" spans="1:264" s="101" customFormat="1" ht="15.75" thickBot="1" x14ac:dyDescent="0.3">
      <c r="A16" s="26" t="s">
        <v>253</v>
      </c>
      <c r="B16" s="100">
        <f>+B18+B24</f>
        <v>6043.9470989999991</v>
      </c>
      <c r="C16" s="100">
        <f t="shared" ref="C16:BN16" si="28">+C18+C24</f>
        <v>5624.159650999999</v>
      </c>
      <c r="D16" s="100">
        <f t="shared" si="28"/>
        <v>6137.0732259999995</v>
      </c>
      <c r="E16" s="100">
        <f t="shared" si="28"/>
        <v>5961.9224049999993</v>
      </c>
      <c r="F16" s="100">
        <f t="shared" si="28"/>
        <v>5731.0661449999998</v>
      </c>
      <c r="G16" s="100">
        <f t="shared" si="28"/>
        <v>6028.851498</v>
      </c>
      <c r="H16" s="100">
        <f t="shared" si="28"/>
        <v>6936.9401550000002</v>
      </c>
      <c r="I16" s="100">
        <f t="shared" si="28"/>
        <v>6066.7992030000005</v>
      </c>
      <c r="J16" s="100">
        <f t="shared" si="28"/>
        <v>5998.0594420000007</v>
      </c>
      <c r="K16" s="100">
        <f t="shared" si="28"/>
        <v>6288.6505249999991</v>
      </c>
      <c r="L16" s="100">
        <f t="shared" si="28"/>
        <v>6078.1384310000003</v>
      </c>
      <c r="M16" s="100">
        <f t="shared" si="28"/>
        <v>9072.1942190000009</v>
      </c>
      <c r="N16" s="100">
        <f t="shared" si="28"/>
        <v>6080.9066229999999</v>
      </c>
      <c r="O16" s="100">
        <f t="shared" si="28"/>
        <v>6426.3054049999992</v>
      </c>
      <c r="P16" s="100">
        <f t="shared" si="28"/>
        <v>6228.7491409999993</v>
      </c>
      <c r="Q16" s="100">
        <f t="shared" si="28"/>
        <v>6211.2276150000007</v>
      </c>
      <c r="R16" s="100">
        <f t="shared" si="28"/>
        <v>6269.9383990000006</v>
      </c>
      <c r="S16" s="100">
        <f t="shared" si="28"/>
        <v>5963.960341</v>
      </c>
      <c r="T16" s="100">
        <f t="shared" si="28"/>
        <v>6610.7500150000014</v>
      </c>
      <c r="U16" s="100">
        <f t="shared" si="28"/>
        <v>5574.2992560000002</v>
      </c>
      <c r="V16" s="100">
        <f t="shared" si="28"/>
        <v>6315.4557449999993</v>
      </c>
      <c r="W16" s="100">
        <f t="shared" si="28"/>
        <v>6008.2319700000007</v>
      </c>
      <c r="X16" s="100">
        <f t="shared" si="28"/>
        <v>5479.1084000000001</v>
      </c>
      <c r="Y16" s="100">
        <f t="shared" si="28"/>
        <v>7206.0087939999994</v>
      </c>
      <c r="Z16" s="100">
        <f t="shared" si="28"/>
        <v>6467.8526599999996</v>
      </c>
      <c r="AA16" s="100">
        <f t="shared" si="28"/>
        <v>6007.9399310000008</v>
      </c>
      <c r="AB16" s="100">
        <f t="shared" si="28"/>
        <v>6185.3070950000001</v>
      </c>
      <c r="AC16" s="100">
        <f t="shared" si="28"/>
        <v>6216.1024810000008</v>
      </c>
      <c r="AD16" s="100">
        <f t="shared" si="28"/>
        <v>6492.3476069999997</v>
      </c>
      <c r="AE16" s="100">
        <f t="shared" si="28"/>
        <v>6634.3174819999986</v>
      </c>
      <c r="AF16" s="100">
        <f t="shared" si="28"/>
        <v>6677.8147250000002</v>
      </c>
      <c r="AG16" s="100">
        <f t="shared" si="28"/>
        <v>6324.6076709999988</v>
      </c>
      <c r="AH16" s="100">
        <f t="shared" si="28"/>
        <v>6431.4249369999998</v>
      </c>
      <c r="AI16" s="100">
        <f t="shared" si="28"/>
        <v>6462.5572849999999</v>
      </c>
      <c r="AJ16" s="100">
        <f t="shared" si="28"/>
        <v>6604.4699199999995</v>
      </c>
      <c r="AK16" s="100">
        <f t="shared" si="28"/>
        <v>7247.6702459999997</v>
      </c>
      <c r="AL16" s="100">
        <f t="shared" si="28"/>
        <v>7099.2823835359995</v>
      </c>
      <c r="AM16" s="100">
        <f t="shared" si="28"/>
        <v>6257.3361935040011</v>
      </c>
      <c r="AN16" s="100">
        <f t="shared" si="28"/>
        <v>6187.4273345199999</v>
      </c>
      <c r="AO16" s="100">
        <f t="shared" si="28"/>
        <v>6823.2444925680011</v>
      </c>
      <c r="AP16" s="100">
        <f t="shared" si="28"/>
        <v>6031.4020156759998</v>
      </c>
      <c r="AQ16" s="100">
        <f t="shared" si="28"/>
        <v>5179.3953718719995</v>
      </c>
      <c r="AR16" s="100">
        <f t="shared" si="28"/>
        <v>6829.8961053639996</v>
      </c>
      <c r="AS16" s="100">
        <f t="shared" si="28"/>
        <v>6516.2551262159996</v>
      </c>
      <c r="AT16" s="100">
        <f t="shared" si="28"/>
        <v>5162.4340087999999</v>
      </c>
      <c r="AU16" s="100">
        <f t="shared" si="28"/>
        <v>6725.1008809127507</v>
      </c>
      <c r="AV16" s="100">
        <f t="shared" si="28"/>
        <v>6505.2035250520003</v>
      </c>
      <c r="AW16" s="100">
        <f t="shared" si="28"/>
        <v>6405.7613515000003</v>
      </c>
      <c r="AX16" s="100">
        <f t="shared" si="28"/>
        <v>7291.884647158</v>
      </c>
      <c r="AY16" s="100">
        <f t="shared" si="28"/>
        <v>9062.0818810000001</v>
      </c>
      <c r="AZ16" s="100">
        <f t="shared" si="28"/>
        <v>4373.290415636</v>
      </c>
      <c r="BA16" s="100">
        <f t="shared" si="28"/>
        <v>7084.6048558700004</v>
      </c>
      <c r="BB16" s="100">
        <f t="shared" si="28"/>
        <v>7763.7374461302788</v>
      </c>
      <c r="BC16" s="100">
        <f t="shared" si="28"/>
        <v>5229.1223019860008</v>
      </c>
      <c r="BD16" s="100">
        <f t="shared" si="28"/>
        <v>8247.5370642863636</v>
      </c>
      <c r="BE16" s="100">
        <f t="shared" si="28"/>
        <v>6747.0452156627516</v>
      </c>
      <c r="BF16" s="100">
        <f t="shared" si="28"/>
        <v>6381.9623169621209</v>
      </c>
      <c r="BG16" s="100">
        <f t="shared" si="28"/>
        <v>7776.8201385138318</v>
      </c>
      <c r="BH16" s="100">
        <f t="shared" si="28"/>
        <v>7453.7127949856485</v>
      </c>
      <c r="BI16" s="100">
        <f t="shared" si="28"/>
        <v>6219.1995687611388</v>
      </c>
      <c r="BJ16" s="100">
        <f t="shared" si="28"/>
        <v>9063.6141739720006</v>
      </c>
      <c r="BK16" s="100">
        <f t="shared" si="28"/>
        <v>8133.4186921599994</v>
      </c>
      <c r="BL16" s="100">
        <f t="shared" si="28"/>
        <v>7082.7014943221593</v>
      </c>
      <c r="BM16" s="100">
        <f t="shared" si="28"/>
        <v>8693.6141804540002</v>
      </c>
      <c r="BN16" s="100">
        <f t="shared" si="28"/>
        <v>7389.0659638365505</v>
      </c>
      <c r="BO16" s="100">
        <f t="shared" ref="BO16:DZ16" si="29">+BO18+BO24</f>
        <v>6615.0210879480001</v>
      </c>
      <c r="BP16" s="100">
        <f t="shared" si="29"/>
        <v>9005.2754086760397</v>
      </c>
      <c r="BQ16" s="100">
        <f t="shared" si="29"/>
        <v>7725.108848347998</v>
      </c>
      <c r="BR16" s="100">
        <f t="shared" si="29"/>
        <v>5598.3900253220017</v>
      </c>
      <c r="BS16" s="100">
        <f t="shared" si="29"/>
        <v>10481.448618167655</v>
      </c>
      <c r="BT16" s="100">
        <f t="shared" si="29"/>
        <v>7861.4244891849994</v>
      </c>
      <c r="BU16" s="100">
        <f t="shared" si="29"/>
        <v>6811.2574247700013</v>
      </c>
      <c r="BV16" s="100">
        <f t="shared" si="29"/>
        <v>9638.7923530200005</v>
      </c>
      <c r="BW16" s="100">
        <f t="shared" si="29"/>
        <v>8161.277435259999</v>
      </c>
      <c r="BX16" s="100">
        <f t="shared" si="29"/>
        <v>7707.05814904</v>
      </c>
      <c r="BY16" s="100">
        <f t="shared" si="29"/>
        <v>9567.5708697399987</v>
      </c>
      <c r="BZ16" s="100">
        <f t="shared" si="29"/>
        <v>7657.1932300320004</v>
      </c>
      <c r="CA16" s="100">
        <f t="shared" si="29"/>
        <v>7749.8386801030001</v>
      </c>
      <c r="CB16" s="100">
        <f t="shared" si="29"/>
        <v>7827.8206117695509</v>
      </c>
      <c r="CC16" s="100">
        <f t="shared" si="29"/>
        <v>9359.1535178266095</v>
      </c>
      <c r="CD16" s="100">
        <f t="shared" si="29"/>
        <v>8098.9171490851395</v>
      </c>
      <c r="CE16" s="100">
        <f t="shared" si="29"/>
        <v>8853.2880153229708</v>
      </c>
      <c r="CF16" s="100">
        <f t="shared" si="29"/>
        <v>8511.4295268367987</v>
      </c>
      <c r="CG16" s="100">
        <f t="shared" si="29"/>
        <v>9879.0541135500007</v>
      </c>
      <c r="CH16" s="100">
        <f t="shared" si="29"/>
        <v>10842.991087952345</v>
      </c>
      <c r="CI16" s="100">
        <f t="shared" si="29"/>
        <v>9153.6580156963973</v>
      </c>
      <c r="CJ16" s="100">
        <f t="shared" si="29"/>
        <v>9780.0101524243673</v>
      </c>
      <c r="CK16" s="100">
        <f t="shared" si="29"/>
        <v>8432.2174789856144</v>
      </c>
      <c r="CL16" s="100">
        <f t="shared" si="29"/>
        <v>8898.0475563978125</v>
      </c>
      <c r="CM16" s="100">
        <f t="shared" si="29"/>
        <v>11421.91622651035</v>
      </c>
      <c r="CN16" s="100">
        <f t="shared" si="29"/>
        <v>7345.4041149443747</v>
      </c>
      <c r="CO16" s="100">
        <f t="shared" si="29"/>
        <v>10505.179921847863</v>
      </c>
      <c r="CP16" s="100">
        <f t="shared" si="29"/>
        <v>11120.183185342506</v>
      </c>
      <c r="CQ16" s="100">
        <f t="shared" si="29"/>
        <v>9497.222530245157</v>
      </c>
      <c r="CR16" s="100">
        <f t="shared" si="29"/>
        <v>9186.9066103483801</v>
      </c>
      <c r="CS16" s="100">
        <f t="shared" si="29"/>
        <v>11045.157963072357</v>
      </c>
      <c r="CT16" s="100">
        <f t="shared" si="29"/>
        <v>12048.46742585874</v>
      </c>
      <c r="CU16" s="100">
        <f t="shared" si="29"/>
        <v>9365.6734909162624</v>
      </c>
      <c r="CV16" s="100">
        <f t="shared" si="29"/>
        <v>14024.793395066677</v>
      </c>
      <c r="CW16" s="100">
        <f t="shared" si="29"/>
        <v>5238.6958807064366</v>
      </c>
      <c r="CX16" s="100">
        <f t="shared" si="29"/>
        <v>11651.832710085751</v>
      </c>
      <c r="CY16" s="100">
        <f t="shared" si="29"/>
        <v>14010.041794118146</v>
      </c>
      <c r="CZ16" s="100">
        <f t="shared" si="29"/>
        <v>10728.85644996673</v>
      </c>
      <c r="DA16" s="100">
        <f t="shared" si="29"/>
        <v>10844.999987692656</v>
      </c>
      <c r="DB16" s="100">
        <f t="shared" si="29"/>
        <v>10037.8939504518</v>
      </c>
      <c r="DC16" s="100">
        <f t="shared" si="29"/>
        <v>10825.282416366823</v>
      </c>
      <c r="DD16" s="100">
        <f t="shared" si="29"/>
        <v>10060.467289159322</v>
      </c>
      <c r="DE16" s="100">
        <f t="shared" si="29"/>
        <v>20121.37733798808</v>
      </c>
      <c r="DF16" s="100">
        <f t="shared" si="29"/>
        <v>12697.862964007498</v>
      </c>
      <c r="DG16" s="100">
        <f t="shared" si="29"/>
        <v>10997.87049088134</v>
      </c>
      <c r="DH16" s="100">
        <f t="shared" si="29"/>
        <v>14863.630735665716</v>
      </c>
      <c r="DI16" s="100">
        <f t="shared" si="29"/>
        <v>13010.689012530998</v>
      </c>
      <c r="DJ16" s="100">
        <f t="shared" si="29"/>
        <v>9910.7859034272715</v>
      </c>
      <c r="DK16" s="100">
        <f t="shared" si="29"/>
        <v>11197.781876875426</v>
      </c>
      <c r="DL16" s="100">
        <f t="shared" si="29"/>
        <v>13555.46296882762</v>
      </c>
      <c r="DM16" s="100">
        <f t="shared" si="29"/>
        <v>12024.471795522502</v>
      </c>
      <c r="DN16" s="100">
        <f t="shared" si="29"/>
        <v>14728.886140671681</v>
      </c>
      <c r="DO16" s="100">
        <f t="shared" si="29"/>
        <v>13425.774787827308</v>
      </c>
      <c r="DP16" s="100">
        <f t="shared" si="29"/>
        <v>13310.034766803141</v>
      </c>
      <c r="DQ16" s="100">
        <f t="shared" si="29"/>
        <v>24103.4114792037</v>
      </c>
      <c r="DR16" s="100">
        <f t="shared" si="29"/>
        <v>15265.484682316666</v>
      </c>
      <c r="DS16" s="100">
        <f t="shared" si="29"/>
        <v>14026.160034109693</v>
      </c>
      <c r="DT16" s="100">
        <f t="shared" si="29"/>
        <v>16796.55957951862</v>
      </c>
      <c r="DU16" s="100">
        <f t="shared" si="29"/>
        <v>13324.250530242898</v>
      </c>
      <c r="DV16" s="100">
        <f t="shared" si="29"/>
        <v>13713.471247711659</v>
      </c>
      <c r="DW16" s="100">
        <f t="shared" si="29"/>
        <v>16171.335633712355</v>
      </c>
      <c r="DX16" s="100">
        <f t="shared" si="29"/>
        <v>17532.911547671993</v>
      </c>
      <c r="DY16" s="100">
        <f t="shared" si="29"/>
        <v>14961.098677980968</v>
      </c>
      <c r="DZ16" s="100">
        <f t="shared" si="29"/>
        <v>16005.516773077561</v>
      </c>
      <c r="EA16" s="100">
        <f t="shared" ref="EA16:GL16" si="30">+EA18+EA24</f>
        <v>15712.676118799829</v>
      </c>
      <c r="EB16" s="100">
        <f t="shared" si="30"/>
        <v>14251.286895907357</v>
      </c>
      <c r="EC16" s="100">
        <f t="shared" si="30"/>
        <v>24633.377727361236</v>
      </c>
      <c r="ED16" s="100">
        <f t="shared" si="30"/>
        <v>14510.378734571608</v>
      </c>
      <c r="EE16" s="100">
        <f t="shared" si="30"/>
        <v>16996.1831960362</v>
      </c>
      <c r="EF16" s="100">
        <f t="shared" si="30"/>
        <v>25739.136354485956</v>
      </c>
      <c r="EG16" s="100">
        <f t="shared" si="30"/>
        <v>8413.0870383661986</v>
      </c>
      <c r="EH16" s="100">
        <f t="shared" si="30"/>
        <v>18897.05826592473</v>
      </c>
      <c r="EI16" s="100">
        <f t="shared" si="30"/>
        <v>21478.714488189136</v>
      </c>
      <c r="EJ16" s="100">
        <f t="shared" si="30"/>
        <v>17218.810823957243</v>
      </c>
      <c r="EK16" s="100">
        <f t="shared" si="30"/>
        <v>18739.86281040054</v>
      </c>
      <c r="EL16" s="100">
        <f t="shared" si="30"/>
        <v>18560.012543319001</v>
      </c>
      <c r="EM16" s="100">
        <f t="shared" si="30"/>
        <v>14952.200939487961</v>
      </c>
      <c r="EN16" s="100">
        <f t="shared" si="30"/>
        <v>17295.087209412748</v>
      </c>
      <c r="EO16" s="100">
        <f t="shared" si="30"/>
        <v>29474.066036327196</v>
      </c>
      <c r="EP16" s="100">
        <f t="shared" si="30"/>
        <v>17499.527587346602</v>
      </c>
      <c r="EQ16" s="100">
        <f t="shared" si="30"/>
        <v>17617.980725670768</v>
      </c>
      <c r="ER16" s="100">
        <f t="shared" si="30"/>
        <v>22625.946301342658</v>
      </c>
      <c r="ES16" s="100">
        <f t="shared" si="30"/>
        <v>14413.413229470645</v>
      </c>
      <c r="ET16" s="100">
        <f t="shared" si="30"/>
        <v>22105.642578903215</v>
      </c>
      <c r="EU16" s="100">
        <f t="shared" si="30"/>
        <v>22563.398543343494</v>
      </c>
      <c r="EV16" s="100">
        <f t="shared" si="30"/>
        <v>19572.979818806598</v>
      </c>
      <c r="EW16" s="100">
        <f t="shared" si="30"/>
        <v>18616.71537152203</v>
      </c>
      <c r="EX16" s="100">
        <f t="shared" si="30"/>
        <v>19633.356132467768</v>
      </c>
      <c r="EY16" s="100">
        <f t="shared" si="30"/>
        <v>20928.100722073879</v>
      </c>
      <c r="EZ16" s="100">
        <f t="shared" si="30"/>
        <v>20430.716184703877</v>
      </c>
      <c r="FA16" s="100">
        <f t="shared" si="30"/>
        <v>28110.077892686844</v>
      </c>
      <c r="FB16" s="100">
        <f t="shared" si="30"/>
        <v>22960.52940924792</v>
      </c>
      <c r="FC16" s="100">
        <f t="shared" si="30"/>
        <v>22351.67111393408</v>
      </c>
      <c r="FD16" s="100">
        <f t="shared" si="30"/>
        <v>33942.738207816481</v>
      </c>
      <c r="FE16" s="100">
        <f t="shared" si="30"/>
        <v>8943.4806545226675</v>
      </c>
      <c r="FF16" s="100">
        <f t="shared" si="30"/>
        <v>24242.461821409641</v>
      </c>
      <c r="FG16" s="100">
        <f t="shared" si="30"/>
        <v>27293.360643070868</v>
      </c>
      <c r="FH16" s="100">
        <f t="shared" si="30"/>
        <v>25247.33019062303</v>
      </c>
      <c r="FI16" s="100">
        <f t="shared" si="30"/>
        <v>22972.085103650195</v>
      </c>
      <c r="FJ16" s="100">
        <f t="shared" si="30"/>
        <v>26376.067293520719</v>
      </c>
      <c r="FK16" s="100">
        <f t="shared" si="30"/>
        <v>25922.565771692127</v>
      </c>
      <c r="FL16" s="100">
        <f t="shared" si="30"/>
        <v>21178.026144353098</v>
      </c>
      <c r="FM16" s="100">
        <f t="shared" si="30"/>
        <v>29598.993935238268</v>
      </c>
      <c r="FN16" s="100">
        <f t="shared" si="30"/>
        <v>31343.87067086</v>
      </c>
      <c r="FO16" s="100">
        <f t="shared" si="30"/>
        <v>25651.121525924002</v>
      </c>
      <c r="FP16" s="100">
        <f t="shared" si="30"/>
        <v>21901.485279905999</v>
      </c>
      <c r="FQ16" s="100">
        <f t="shared" si="30"/>
        <v>26722.562987070003</v>
      </c>
      <c r="FR16" s="100">
        <f t="shared" si="30"/>
        <v>25249.286623689997</v>
      </c>
      <c r="FS16" s="100">
        <f t="shared" si="30"/>
        <v>30011.70853949599</v>
      </c>
      <c r="FT16" s="100">
        <f t="shared" si="30"/>
        <v>29286.086697480001</v>
      </c>
      <c r="FU16" s="100">
        <f t="shared" si="30"/>
        <v>31576.557370330003</v>
      </c>
      <c r="FV16" s="100">
        <f t="shared" si="30"/>
        <v>30474.558029707536</v>
      </c>
      <c r="FW16" s="100">
        <f t="shared" si="30"/>
        <v>27152.961181005994</v>
      </c>
      <c r="FX16" s="100">
        <f t="shared" si="30"/>
        <v>24994.780460763999</v>
      </c>
      <c r="FY16" s="100">
        <f t="shared" si="30"/>
        <v>38687.693225600997</v>
      </c>
      <c r="FZ16" s="100">
        <f t="shared" si="30"/>
        <v>30959.930011123004</v>
      </c>
      <c r="GA16" s="100">
        <f t="shared" si="30"/>
        <v>37860.364659886007</v>
      </c>
      <c r="GB16" s="100">
        <f t="shared" si="30"/>
        <v>25268.849755099996</v>
      </c>
      <c r="GC16" s="100">
        <f t="shared" si="30"/>
        <v>26537.846338686995</v>
      </c>
      <c r="GD16" s="100">
        <f t="shared" si="30"/>
        <v>30996.347115936002</v>
      </c>
      <c r="GE16" s="100">
        <f t="shared" si="30"/>
        <v>36541.741772949994</v>
      </c>
      <c r="GF16" s="100">
        <f t="shared" si="30"/>
        <v>31539.210456203004</v>
      </c>
      <c r="GG16" s="100">
        <f t="shared" si="30"/>
        <v>32140.366252817006</v>
      </c>
      <c r="GH16" s="100">
        <f t="shared" si="30"/>
        <v>33021.430088379995</v>
      </c>
      <c r="GI16" s="100">
        <f t="shared" si="30"/>
        <v>34328.692294110006</v>
      </c>
      <c r="GJ16" s="100">
        <f t="shared" si="30"/>
        <v>32303.831297489</v>
      </c>
      <c r="GK16" s="100">
        <f t="shared" si="30"/>
        <v>40360.839839150001</v>
      </c>
      <c r="GL16" s="100">
        <f t="shared" si="30"/>
        <v>32248.961479578</v>
      </c>
      <c r="GM16" s="100">
        <f t="shared" ref="GM16:HJ16" si="31">+GM18+GM24</f>
        <v>33050.444366920005</v>
      </c>
      <c r="GN16" s="100">
        <f t="shared" si="31"/>
        <v>45280.895574856011</v>
      </c>
      <c r="GO16" s="100">
        <f t="shared" si="31"/>
        <v>27352.167540132003</v>
      </c>
      <c r="GP16" s="100">
        <f t="shared" si="31"/>
        <v>26533.298613100007</v>
      </c>
      <c r="GQ16" s="100">
        <f t="shared" si="31"/>
        <v>41579.244767409997</v>
      </c>
      <c r="GR16" s="100">
        <f t="shared" si="31"/>
        <v>33646.763519731998</v>
      </c>
      <c r="GS16" s="100">
        <f t="shared" si="31"/>
        <v>33259.282181297996</v>
      </c>
      <c r="GT16" s="100">
        <f t="shared" si="31"/>
        <v>34913.593066400004</v>
      </c>
      <c r="GU16" s="100">
        <f t="shared" si="31"/>
        <v>40141.804993109996</v>
      </c>
      <c r="GV16" s="100">
        <f t="shared" si="31"/>
        <v>29041.952148909997</v>
      </c>
      <c r="GW16" s="100">
        <f t="shared" si="31"/>
        <v>39842.390913309995</v>
      </c>
      <c r="GX16" s="100">
        <f t="shared" si="31"/>
        <v>37522.058647469996</v>
      </c>
      <c r="GY16" s="100">
        <f t="shared" si="31"/>
        <v>37612.688896310006</v>
      </c>
      <c r="GZ16" s="100">
        <f t="shared" si="31"/>
        <v>36201.64298153</v>
      </c>
      <c r="HA16" s="100">
        <f t="shared" si="31"/>
        <v>36709.396508755002</v>
      </c>
      <c r="HB16" s="100">
        <f t="shared" si="31"/>
        <v>35026.71189577</v>
      </c>
      <c r="HC16" s="100">
        <f t="shared" si="31"/>
        <v>42823.472719260004</v>
      </c>
      <c r="HD16" s="100">
        <f t="shared" si="31"/>
        <v>38020.617723842202</v>
      </c>
      <c r="HE16" s="100">
        <f t="shared" si="31"/>
        <v>40945.908818056007</v>
      </c>
      <c r="HF16" s="100">
        <f t="shared" si="31"/>
        <v>37861.966912603995</v>
      </c>
      <c r="HG16" s="100">
        <f t="shared" si="31"/>
        <v>39738.136720531998</v>
      </c>
      <c r="HH16" s="100">
        <f t="shared" si="31"/>
        <v>41808.858470840001</v>
      </c>
      <c r="HI16" s="100">
        <f t="shared" si="31"/>
        <v>47733.602729030004</v>
      </c>
      <c r="HJ16" s="100">
        <f t="shared" si="31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2">+HM18+HM24</f>
        <v>35791.338005709993</v>
      </c>
      <c r="HN16" s="100">
        <f t="shared" si="32"/>
        <v>40063.195096270007</v>
      </c>
      <c r="HO16" s="100">
        <f t="shared" si="32"/>
        <v>45951.172023801992</v>
      </c>
      <c r="HP16" s="100">
        <f t="shared" si="32"/>
        <v>41584.364020072004</v>
      </c>
      <c r="HQ16" s="100">
        <f t="shared" si="32"/>
        <v>40863.390111827001</v>
      </c>
      <c r="HR16" s="100">
        <f t="shared" si="32"/>
        <v>46408.497097167005</v>
      </c>
      <c r="HS16" s="100">
        <f t="shared" si="32"/>
        <v>40982.606740509</v>
      </c>
      <c r="HT16" s="100">
        <f t="shared" si="32"/>
        <v>41939.753848094006</v>
      </c>
      <c r="HU16" s="100">
        <f t="shared" si="32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3">+HZ18+HZ24</f>
        <v>48180.611027110004</v>
      </c>
      <c r="IA16" s="100">
        <f t="shared" si="33"/>
        <v>46374.804286430015</v>
      </c>
      <c r="IB16" s="100">
        <f t="shared" si="33"/>
        <v>43640.265955230003</v>
      </c>
      <c r="IC16" s="100">
        <f t="shared" si="33"/>
        <v>47703.685530539995</v>
      </c>
      <c r="ID16" s="100">
        <f t="shared" si="33"/>
        <v>47569.908058639994</v>
      </c>
      <c r="IE16" s="100">
        <f t="shared" si="33"/>
        <v>46213.78751984</v>
      </c>
      <c r="IF16" s="100">
        <f t="shared" si="33"/>
        <v>45717.073216429999</v>
      </c>
      <c r="IG16" s="100">
        <f t="shared" si="33"/>
        <v>55906.246934449999</v>
      </c>
      <c r="IH16" s="100">
        <f t="shared" ref="IH16:IM16" si="34">+IH18+IH24</f>
        <v>51772.105565339996</v>
      </c>
      <c r="II16" s="100">
        <f t="shared" si="34"/>
        <v>51580.819317469992</v>
      </c>
      <c r="IJ16" s="100">
        <f t="shared" si="34"/>
        <v>46791.795016890006</v>
      </c>
      <c r="IK16" s="100">
        <f t="shared" si="34"/>
        <v>47767.989873570004</v>
      </c>
      <c r="IL16" s="100">
        <f t="shared" si="34"/>
        <v>47947.009023930004</v>
      </c>
      <c r="IM16" s="100">
        <f t="shared" si="34"/>
        <v>54036.603800339995</v>
      </c>
      <c r="IN16" s="100">
        <f t="shared" ref="IN16:IS16" si="35">+IN18+IN24</f>
        <v>49742.067737309997</v>
      </c>
      <c r="IO16" s="100">
        <f t="shared" si="35"/>
        <v>50789.385467289998</v>
      </c>
      <c r="IP16" s="100">
        <f t="shared" si="35"/>
        <v>52895.904381289998</v>
      </c>
      <c r="IQ16" s="100">
        <f t="shared" si="35"/>
        <v>55541.70398084</v>
      </c>
      <c r="IR16" s="100">
        <f t="shared" si="35"/>
        <v>53905.656935600011</v>
      </c>
      <c r="IS16" s="100">
        <f t="shared" si="35"/>
        <v>59172.927958169988</v>
      </c>
      <c r="IT16" s="100">
        <f t="shared" ref="IT16:IV16" si="36">+IT18+IT24</f>
        <v>53776.447141889999</v>
      </c>
      <c r="IU16" s="100">
        <f t="shared" si="36"/>
        <v>79121.222678389997</v>
      </c>
      <c r="IV16" s="100">
        <f t="shared" si="36"/>
        <v>33225.95787749</v>
      </c>
      <c r="IW16" s="100">
        <f t="shared" ref="IW16:IX16" si="37">+IW18+IW24</f>
        <v>48986.316531110017</v>
      </c>
      <c r="IX16" s="100">
        <f t="shared" si="37"/>
        <v>55393.565398520004</v>
      </c>
      <c r="IY16" s="100">
        <f t="shared" ref="IY16:IZ16" si="38">+IY18+IY24</f>
        <v>60986.163065810004</v>
      </c>
      <c r="IZ16" s="100">
        <f t="shared" si="38"/>
        <v>56765.163864070018</v>
      </c>
      <c r="JA16" s="100">
        <f t="shared" ref="JA16:JB16" si="39">+JA18+JA24</f>
        <v>53819.451546800003</v>
      </c>
      <c r="JB16" s="100">
        <f t="shared" si="39"/>
        <v>58212.909012700002</v>
      </c>
      <c r="JC16" s="100">
        <f t="shared" ref="JC16" si="40">+JC18+JC24</f>
        <v>55606.764374249986</v>
      </c>
      <c r="JD16" s="100">
        <f t="shared" ref="JD16" si="41">+JD18+JD24</f>
        <v>55369.802023429998</v>
      </c>
    </row>
    <row r="17" spans="1:264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</row>
    <row r="18" spans="1:264" x14ac:dyDescent="0.25">
      <c r="A18" s="89" t="s">
        <v>16</v>
      </c>
      <c r="B18" s="15">
        <f>+SUM(B19:B22)</f>
        <v>5299.0567699999992</v>
      </c>
      <c r="C18" s="15">
        <f t="shared" ref="C18:BN18" si="42">+SUM(C19:C22)</f>
        <v>5123.6523239999988</v>
      </c>
      <c r="D18" s="15">
        <f t="shared" si="42"/>
        <v>5428.2529869999998</v>
      </c>
      <c r="E18" s="15">
        <f t="shared" si="42"/>
        <v>5108.285445999999</v>
      </c>
      <c r="F18" s="15">
        <f t="shared" si="42"/>
        <v>4927.3191589999997</v>
      </c>
      <c r="G18" s="15">
        <f t="shared" si="42"/>
        <v>5364.7848640000002</v>
      </c>
      <c r="H18" s="15">
        <f t="shared" si="42"/>
        <v>5625.0872550000004</v>
      </c>
      <c r="I18" s="15">
        <f t="shared" si="42"/>
        <v>5364.5783030000002</v>
      </c>
      <c r="J18" s="15">
        <f t="shared" si="42"/>
        <v>5230.3130420000007</v>
      </c>
      <c r="K18" s="15">
        <f t="shared" si="42"/>
        <v>5291.6115249999993</v>
      </c>
      <c r="L18" s="15">
        <f t="shared" si="42"/>
        <v>5479.5639310000006</v>
      </c>
      <c r="M18" s="15">
        <f t="shared" si="42"/>
        <v>7597.1458190000003</v>
      </c>
      <c r="N18" s="15">
        <f t="shared" si="42"/>
        <v>5467.3607229999998</v>
      </c>
      <c r="O18" s="15">
        <f t="shared" si="42"/>
        <v>5572.6969049999989</v>
      </c>
      <c r="P18" s="15">
        <f t="shared" si="42"/>
        <v>5731.8198409999995</v>
      </c>
      <c r="Q18" s="15">
        <f t="shared" si="42"/>
        <v>5332.6125150000007</v>
      </c>
      <c r="R18" s="15">
        <f t="shared" si="42"/>
        <v>5517.6042990000005</v>
      </c>
      <c r="S18" s="15">
        <f t="shared" si="42"/>
        <v>5434.1988410000004</v>
      </c>
      <c r="T18" s="15">
        <f t="shared" si="42"/>
        <v>5680.1373150000009</v>
      </c>
      <c r="U18" s="15">
        <f t="shared" si="42"/>
        <v>5297.3417559999998</v>
      </c>
      <c r="V18" s="15">
        <f t="shared" si="42"/>
        <v>5269.5391449999997</v>
      </c>
      <c r="W18" s="15">
        <f t="shared" si="42"/>
        <v>5374.4526700000006</v>
      </c>
      <c r="X18" s="15">
        <f t="shared" si="42"/>
        <v>5080.8305</v>
      </c>
      <c r="Y18" s="15">
        <f t="shared" si="42"/>
        <v>6375.995594</v>
      </c>
      <c r="Z18" s="15">
        <f t="shared" si="42"/>
        <v>5724.4839599999996</v>
      </c>
      <c r="AA18" s="15">
        <f t="shared" si="42"/>
        <v>5291.9945310000012</v>
      </c>
      <c r="AB18" s="15">
        <f t="shared" si="42"/>
        <v>5523.6085949999997</v>
      </c>
      <c r="AC18" s="15">
        <f t="shared" si="42"/>
        <v>5535.8374810000005</v>
      </c>
      <c r="AD18" s="15">
        <f t="shared" si="42"/>
        <v>5651.9443069999998</v>
      </c>
      <c r="AE18" s="15">
        <f t="shared" si="42"/>
        <v>5986.6148819999989</v>
      </c>
      <c r="AF18" s="15">
        <f t="shared" si="42"/>
        <v>5909.9247249999999</v>
      </c>
      <c r="AG18" s="15">
        <f t="shared" si="42"/>
        <v>5656.1262709999992</v>
      </c>
      <c r="AH18" s="15">
        <f t="shared" si="42"/>
        <v>5691.4622369999997</v>
      </c>
      <c r="AI18" s="15">
        <f t="shared" si="42"/>
        <v>5767.1749849999997</v>
      </c>
      <c r="AJ18" s="15">
        <f t="shared" si="42"/>
        <v>5717.4968199999994</v>
      </c>
      <c r="AK18" s="15">
        <f t="shared" si="42"/>
        <v>6404.2246459999997</v>
      </c>
      <c r="AL18" s="15">
        <f t="shared" si="42"/>
        <v>6063.7595299999994</v>
      </c>
      <c r="AM18" s="15">
        <f t="shared" si="42"/>
        <v>5558.354142000001</v>
      </c>
      <c r="AN18" s="15">
        <f t="shared" si="42"/>
        <v>5631.0903550000003</v>
      </c>
      <c r="AO18" s="15">
        <f t="shared" si="42"/>
        <v>5825.5802830000011</v>
      </c>
      <c r="AP18" s="15">
        <f t="shared" si="42"/>
        <v>5528.7662</v>
      </c>
      <c r="AQ18" s="15">
        <f t="shared" si="42"/>
        <v>5206.6941069999993</v>
      </c>
      <c r="AR18" s="15">
        <f t="shared" si="42"/>
        <v>6136.4678429999994</v>
      </c>
      <c r="AS18" s="15">
        <f t="shared" si="42"/>
        <v>5998.6606039999997</v>
      </c>
      <c r="AT18" s="15">
        <f t="shared" si="42"/>
        <v>5390.7730840000004</v>
      </c>
      <c r="AU18" s="15">
        <f t="shared" si="42"/>
        <v>5793.9593160000004</v>
      </c>
      <c r="AV18" s="15">
        <f t="shared" si="42"/>
        <v>5989.9159660000005</v>
      </c>
      <c r="AW18" s="15">
        <f t="shared" si="42"/>
        <v>6201.3568080000005</v>
      </c>
      <c r="AX18" s="15">
        <f t="shared" si="42"/>
        <v>6321.9898329999996</v>
      </c>
      <c r="AY18" s="15">
        <f t="shared" si="42"/>
        <v>6965.3756370000001</v>
      </c>
      <c r="AZ18" s="15">
        <f t="shared" si="42"/>
        <v>4775.7541780000001</v>
      </c>
      <c r="BA18" s="15">
        <f t="shared" si="42"/>
        <v>5991.9878920000001</v>
      </c>
      <c r="BB18" s="15">
        <f t="shared" si="42"/>
        <v>6159.8697949999987</v>
      </c>
      <c r="BC18" s="15">
        <f t="shared" si="42"/>
        <v>6036.1238730000005</v>
      </c>
      <c r="BD18" s="15">
        <f t="shared" si="42"/>
        <v>6738.8375310000001</v>
      </c>
      <c r="BE18" s="15">
        <f t="shared" si="42"/>
        <v>6259.0858273477515</v>
      </c>
      <c r="BF18" s="15">
        <f t="shared" si="42"/>
        <v>5905.7982683461205</v>
      </c>
      <c r="BG18" s="15">
        <f t="shared" si="42"/>
        <v>6565.8166386056218</v>
      </c>
      <c r="BH18" s="15">
        <f t="shared" si="42"/>
        <v>6866.1720810756487</v>
      </c>
      <c r="BI18" s="15">
        <f t="shared" si="42"/>
        <v>6679.5917574871391</v>
      </c>
      <c r="BJ18" s="15">
        <f t="shared" si="42"/>
        <v>7186.8734392400002</v>
      </c>
      <c r="BK18" s="15">
        <f t="shared" si="42"/>
        <v>6600.1183869199995</v>
      </c>
      <c r="BL18" s="15">
        <f t="shared" si="42"/>
        <v>6495.2852912399994</v>
      </c>
      <c r="BM18" s="15">
        <f t="shared" si="42"/>
        <v>6911.1132229300001</v>
      </c>
      <c r="BN18" s="15">
        <f t="shared" si="42"/>
        <v>6731.720611015</v>
      </c>
      <c r="BO18" s="15">
        <f t="shared" ref="BO18:DZ18" si="43">+SUM(BO19:BO22)</f>
        <v>6825.8699791600002</v>
      </c>
      <c r="BP18" s="15">
        <f t="shared" si="43"/>
        <v>7501.6921418599986</v>
      </c>
      <c r="BQ18" s="15">
        <f t="shared" si="43"/>
        <v>6950.1480410099985</v>
      </c>
      <c r="BR18" s="15">
        <f t="shared" si="43"/>
        <v>6820.1709353020015</v>
      </c>
      <c r="BS18" s="15">
        <f t="shared" si="43"/>
        <v>7426.1204538400007</v>
      </c>
      <c r="BT18" s="15">
        <f t="shared" si="43"/>
        <v>7241.9353197899991</v>
      </c>
      <c r="BU18" s="15">
        <f t="shared" si="43"/>
        <v>7942.1380910660009</v>
      </c>
      <c r="BV18" s="15">
        <f t="shared" si="43"/>
        <v>7777.3752805950007</v>
      </c>
      <c r="BW18" s="15">
        <f t="shared" si="43"/>
        <v>7608.1102546099992</v>
      </c>
      <c r="BX18" s="15">
        <f t="shared" si="43"/>
        <v>7468.2800532700003</v>
      </c>
      <c r="BY18" s="15">
        <f t="shared" si="43"/>
        <v>7184.0107793399984</v>
      </c>
      <c r="BZ18" s="15">
        <f t="shared" si="43"/>
        <v>7380.6590666100001</v>
      </c>
      <c r="CA18" s="15">
        <f t="shared" si="43"/>
        <v>7970.5425869800001</v>
      </c>
      <c r="CB18" s="15">
        <f t="shared" si="43"/>
        <v>7516.3334547700006</v>
      </c>
      <c r="CC18" s="15">
        <f t="shared" si="43"/>
        <v>7734.4749569199994</v>
      </c>
      <c r="CD18" s="15">
        <f t="shared" si="43"/>
        <v>7898.2377752499997</v>
      </c>
      <c r="CE18" s="15">
        <f t="shared" si="43"/>
        <v>7694.658806710001</v>
      </c>
      <c r="CF18" s="15">
        <f t="shared" si="43"/>
        <v>8087.5137707099993</v>
      </c>
      <c r="CG18" s="15">
        <f t="shared" si="43"/>
        <v>8911.511113550001</v>
      </c>
      <c r="CH18" s="15">
        <f t="shared" si="43"/>
        <v>8438.7081071400007</v>
      </c>
      <c r="CI18" s="15">
        <f t="shared" si="43"/>
        <v>8106.8759980440027</v>
      </c>
      <c r="CJ18" s="15">
        <f t="shared" si="43"/>
        <v>8425.4581855899996</v>
      </c>
      <c r="CK18" s="15">
        <f t="shared" si="43"/>
        <v>7951.3135430859993</v>
      </c>
      <c r="CL18" s="15">
        <f t="shared" si="43"/>
        <v>8665.2900771700024</v>
      </c>
      <c r="CM18" s="15">
        <f t="shared" si="43"/>
        <v>9417.7688117399994</v>
      </c>
      <c r="CN18" s="15">
        <f t="shared" si="43"/>
        <v>8552.3857862799996</v>
      </c>
      <c r="CO18" s="15">
        <f t="shared" si="43"/>
        <v>8696.2004170799992</v>
      </c>
      <c r="CP18" s="15">
        <f t="shared" si="43"/>
        <v>8710.94031283</v>
      </c>
      <c r="CQ18" s="15">
        <f t="shared" si="43"/>
        <v>8744.8454259799983</v>
      </c>
      <c r="CR18" s="15">
        <f t="shared" si="43"/>
        <v>8808.4535616499998</v>
      </c>
      <c r="CS18" s="15">
        <f t="shared" si="43"/>
        <v>10490.783621259998</v>
      </c>
      <c r="CT18" s="15">
        <f t="shared" si="43"/>
        <v>9643.9823474919995</v>
      </c>
      <c r="CU18" s="15">
        <f t="shared" si="43"/>
        <v>9347.3560764600006</v>
      </c>
      <c r="CV18" s="15">
        <f t="shared" si="43"/>
        <v>12840.329475638</v>
      </c>
      <c r="CW18" s="15">
        <f t="shared" si="43"/>
        <v>5745.1845773599989</v>
      </c>
      <c r="CX18" s="15">
        <f t="shared" si="43"/>
        <v>9608.3842463200017</v>
      </c>
      <c r="CY18" s="15">
        <f t="shared" si="43"/>
        <v>11121.583302052</v>
      </c>
      <c r="CZ18" s="15">
        <f t="shared" si="43"/>
        <v>9535.0565921100006</v>
      </c>
      <c r="DA18" s="15">
        <f t="shared" si="43"/>
        <v>9493.5670310899986</v>
      </c>
      <c r="DB18" s="15">
        <f t="shared" si="43"/>
        <v>9724.7464623699998</v>
      </c>
      <c r="DC18" s="15">
        <f t="shared" si="43"/>
        <v>10322.778039100001</v>
      </c>
      <c r="DD18" s="15">
        <f t="shared" si="43"/>
        <v>10525.726080740002</v>
      </c>
      <c r="DE18" s="15">
        <f t="shared" si="43"/>
        <v>14938.953747509999</v>
      </c>
      <c r="DF18" s="15">
        <f t="shared" si="43"/>
        <v>10897.964312729997</v>
      </c>
      <c r="DG18" s="15">
        <f t="shared" si="43"/>
        <v>10884.14808363</v>
      </c>
      <c r="DH18" s="15">
        <f t="shared" si="43"/>
        <v>10451.763677780003</v>
      </c>
      <c r="DI18" s="15">
        <f t="shared" si="43"/>
        <v>11449.797932809997</v>
      </c>
      <c r="DJ18" s="15">
        <f t="shared" si="43"/>
        <v>10789.841338966002</v>
      </c>
      <c r="DK18" s="15">
        <f t="shared" si="43"/>
        <v>12609.744910759997</v>
      </c>
      <c r="DL18" s="15">
        <f t="shared" si="43"/>
        <v>11398.76413892</v>
      </c>
      <c r="DM18" s="15">
        <f t="shared" si="43"/>
        <v>11230.372307460002</v>
      </c>
      <c r="DN18" s="15">
        <f t="shared" si="43"/>
        <v>12220.79864076</v>
      </c>
      <c r="DO18" s="15">
        <f t="shared" si="43"/>
        <v>12353.856932790002</v>
      </c>
      <c r="DP18" s="15">
        <f t="shared" si="43"/>
        <v>12039.29600301</v>
      </c>
      <c r="DQ18" s="15">
        <f t="shared" si="43"/>
        <v>16265.757824339998</v>
      </c>
      <c r="DR18" s="15">
        <f t="shared" si="43"/>
        <v>12553.294250369996</v>
      </c>
      <c r="DS18" s="15">
        <f t="shared" si="43"/>
        <v>12955.661140480002</v>
      </c>
      <c r="DT18" s="15">
        <f t="shared" si="43"/>
        <v>14116.741014200001</v>
      </c>
      <c r="DU18" s="15">
        <f t="shared" si="43"/>
        <v>12817.218429774997</v>
      </c>
      <c r="DV18" s="15">
        <f t="shared" si="43"/>
        <v>12848.893539519999</v>
      </c>
      <c r="DW18" s="15">
        <f t="shared" si="43"/>
        <v>15310.977843509994</v>
      </c>
      <c r="DX18" s="15">
        <f t="shared" si="43"/>
        <v>13888.538889190002</v>
      </c>
      <c r="DY18" s="15">
        <f t="shared" si="43"/>
        <v>13352.461355219999</v>
      </c>
      <c r="DZ18" s="15">
        <f t="shared" si="43"/>
        <v>13959.511035504001</v>
      </c>
      <c r="EA18" s="15">
        <f t="shared" ref="EA18:GL18" si="44">+SUM(EA19:EA22)</f>
        <v>14038.030393929999</v>
      </c>
      <c r="EB18" s="15">
        <f t="shared" si="44"/>
        <v>14062.967831119997</v>
      </c>
      <c r="EC18" s="15">
        <f t="shared" si="44"/>
        <v>18282.249415692499</v>
      </c>
      <c r="ED18" s="15">
        <f t="shared" si="44"/>
        <v>14498.875061519999</v>
      </c>
      <c r="EE18" s="15">
        <f t="shared" si="44"/>
        <v>14892.348526149999</v>
      </c>
      <c r="EF18" s="15">
        <f t="shared" si="44"/>
        <v>23298.857693310005</v>
      </c>
      <c r="EG18" s="15">
        <f t="shared" si="44"/>
        <v>7300.8708088299982</v>
      </c>
      <c r="EH18" s="15">
        <f t="shared" si="44"/>
        <v>15144.38392049</v>
      </c>
      <c r="EI18" s="15">
        <f t="shared" si="44"/>
        <v>17927.423920099998</v>
      </c>
      <c r="EJ18" s="15">
        <f t="shared" si="44"/>
        <v>15839.589006119002</v>
      </c>
      <c r="EK18" s="15">
        <f t="shared" si="44"/>
        <v>15006.395416060001</v>
      </c>
      <c r="EL18" s="15">
        <f t="shared" si="44"/>
        <v>16103.865955680001</v>
      </c>
      <c r="EM18" s="15">
        <f t="shared" si="44"/>
        <v>15304.376335640001</v>
      </c>
      <c r="EN18" s="15">
        <f t="shared" si="44"/>
        <v>16087.245285679999</v>
      </c>
      <c r="EO18" s="15">
        <f t="shared" si="44"/>
        <v>22257.936698462698</v>
      </c>
      <c r="EP18" s="15">
        <f t="shared" si="44"/>
        <v>15694.199788380003</v>
      </c>
      <c r="EQ18" s="15">
        <f t="shared" si="44"/>
        <v>17556.645517109999</v>
      </c>
      <c r="ER18" s="15">
        <f t="shared" si="44"/>
        <v>19112.266571159998</v>
      </c>
      <c r="ES18" s="15">
        <f t="shared" si="44"/>
        <v>15246.627414879997</v>
      </c>
      <c r="ET18" s="15">
        <f t="shared" si="44"/>
        <v>17326.549936539996</v>
      </c>
      <c r="EU18" s="15">
        <f t="shared" si="44"/>
        <v>20348.433242560001</v>
      </c>
      <c r="EV18" s="15">
        <f t="shared" si="44"/>
        <v>17427.657166949997</v>
      </c>
      <c r="EW18" s="15">
        <f t="shared" si="44"/>
        <v>18460.212742480002</v>
      </c>
      <c r="EX18" s="15">
        <f t="shared" si="44"/>
        <v>17618.875251880003</v>
      </c>
      <c r="EY18" s="15">
        <f t="shared" si="44"/>
        <v>18702.928581340297</v>
      </c>
      <c r="EZ18" s="15">
        <f t="shared" si="44"/>
        <v>18586.44330354</v>
      </c>
      <c r="FA18" s="15">
        <f t="shared" si="44"/>
        <v>23405.750854170001</v>
      </c>
      <c r="FB18" s="15">
        <f t="shared" si="44"/>
        <v>20069.974010842561</v>
      </c>
      <c r="FC18" s="15">
        <f t="shared" si="44"/>
        <v>19946.402295280001</v>
      </c>
      <c r="FD18" s="15">
        <f t="shared" si="44"/>
        <v>32095.940493210001</v>
      </c>
      <c r="FE18" s="15">
        <f t="shared" si="44"/>
        <v>8645.2795179899986</v>
      </c>
      <c r="FF18" s="15">
        <f t="shared" si="44"/>
        <v>20945.387095029997</v>
      </c>
      <c r="FG18" s="15">
        <f t="shared" si="44"/>
        <v>22839.558164180002</v>
      </c>
      <c r="FH18" s="15">
        <f t="shared" si="44"/>
        <v>23719.314976590002</v>
      </c>
      <c r="FI18" s="15">
        <f t="shared" si="44"/>
        <v>21399.971733900002</v>
      </c>
      <c r="FJ18" s="15">
        <f t="shared" si="44"/>
        <v>21768.239591019999</v>
      </c>
      <c r="FK18" s="15">
        <f t="shared" si="44"/>
        <v>23705.695192759998</v>
      </c>
      <c r="FL18" s="15">
        <f t="shared" si="44"/>
        <v>20176.260306609998</v>
      </c>
      <c r="FM18" s="15">
        <f t="shared" si="44"/>
        <v>26590.138284080007</v>
      </c>
      <c r="FN18" s="15">
        <f t="shared" si="44"/>
        <v>25184.77352798</v>
      </c>
      <c r="FO18" s="15">
        <f t="shared" si="44"/>
        <v>23772.007429040001</v>
      </c>
      <c r="FP18" s="15">
        <f t="shared" si="44"/>
        <v>21423.871429430001</v>
      </c>
      <c r="FQ18" s="15">
        <f t="shared" si="44"/>
        <v>22707.253782070002</v>
      </c>
      <c r="FR18" s="15">
        <f t="shared" si="44"/>
        <v>23477.829592589998</v>
      </c>
      <c r="FS18" s="15">
        <f t="shared" si="44"/>
        <v>27771.060607439991</v>
      </c>
      <c r="FT18" s="15">
        <f t="shared" si="44"/>
        <v>26732.123537480002</v>
      </c>
      <c r="FU18" s="15">
        <f t="shared" si="44"/>
        <v>24860.11883793</v>
      </c>
      <c r="FV18" s="15">
        <f t="shared" si="44"/>
        <v>25620.724514239537</v>
      </c>
      <c r="FW18" s="15">
        <f t="shared" si="44"/>
        <v>24759.303455279995</v>
      </c>
      <c r="FX18" s="15">
        <f t="shared" si="44"/>
        <v>24540.357899369999</v>
      </c>
      <c r="FY18" s="15">
        <f t="shared" si="44"/>
        <v>31793.588305919995</v>
      </c>
      <c r="FZ18" s="15">
        <f t="shared" si="44"/>
        <v>25578.482385680003</v>
      </c>
      <c r="GA18" s="15">
        <f t="shared" si="44"/>
        <v>34864.638841210006</v>
      </c>
      <c r="GB18" s="15">
        <f t="shared" si="44"/>
        <v>22505.719427459997</v>
      </c>
      <c r="GC18" s="15">
        <f t="shared" si="44"/>
        <v>24393.036625659995</v>
      </c>
      <c r="GD18" s="15">
        <f t="shared" si="44"/>
        <v>26735.98772868</v>
      </c>
      <c r="GE18" s="15">
        <f t="shared" si="44"/>
        <v>31624.541441949998</v>
      </c>
      <c r="GF18" s="15">
        <f t="shared" si="44"/>
        <v>28598.486590720004</v>
      </c>
      <c r="GG18" s="15">
        <f t="shared" si="44"/>
        <v>28936.643623380005</v>
      </c>
      <c r="GH18" s="15">
        <f t="shared" si="44"/>
        <v>30252.653620259996</v>
      </c>
      <c r="GI18" s="15">
        <f t="shared" si="44"/>
        <v>29750.782877190002</v>
      </c>
      <c r="GJ18" s="15">
        <f t="shared" si="44"/>
        <v>29270.603664909999</v>
      </c>
      <c r="GK18" s="15">
        <f t="shared" si="44"/>
        <v>36340.416039150005</v>
      </c>
      <c r="GL18" s="15">
        <f t="shared" si="44"/>
        <v>28436.94538637</v>
      </c>
      <c r="GM18" s="15">
        <f t="shared" ref="GM18:HJ18" si="45">+SUM(GM19:GM22)</f>
        <v>30784.167253920004</v>
      </c>
      <c r="GN18" s="15">
        <f t="shared" si="45"/>
        <v>40082.40662603001</v>
      </c>
      <c r="GO18" s="15">
        <f t="shared" si="45"/>
        <v>26188.635940630003</v>
      </c>
      <c r="GP18" s="15">
        <f t="shared" si="45"/>
        <v>24975.260030100006</v>
      </c>
      <c r="GQ18" s="15">
        <f t="shared" si="45"/>
        <v>35243.91035341</v>
      </c>
      <c r="GR18" s="15">
        <f t="shared" si="45"/>
        <v>31215.138174759999</v>
      </c>
      <c r="GS18" s="15">
        <f t="shared" si="45"/>
        <v>31144.598328729997</v>
      </c>
      <c r="GT18" s="15">
        <f t="shared" si="45"/>
        <v>32263.171348310003</v>
      </c>
      <c r="GU18" s="15">
        <f t="shared" si="45"/>
        <v>38206.973057779993</v>
      </c>
      <c r="GV18" s="15">
        <f t="shared" si="45"/>
        <v>26307.602734909997</v>
      </c>
      <c r="GW18" s="15">
        <f t="shared" si="45"/>
        <v>38351.206586699998</v>
      </c>
      <c r="GX18" s="15">
        <f t="shared" si="45"/>
        <v>32825.392856469996</v>
      </c>
      <c r="GY18" s="15">
        <f t="shared" si="45"/>
        <v>33972.496799310007</v>
      </c>
      <c r="GZ18" s="15">
        <f t="shared" si="45"/>
        <v>33886.446871530003</v>
      </c>
      <c r="HA18" s="15">
        <f t="shared" si="45"/>
        <v>34188.543375430003</v>
      </c>
      <c r="HB18" s="15">
        <f t="shared" si="45"/>
        <v>33805.123550769997</v>
      </c>
      <c r="HC18" s="15">
        <f t="shared" si="45"/>
        <v>39120.287974040002</v>
      </c>
      <c r="HD18" s="15">
        <f t="shared" si="45"/>
        <v>34576.121287116846</v>
      </c>
      <c r="HE18" s="15">
        <f t="shared" si="45"/>
        <v>35731.362572290003</v>
      </c>
      <c r="HF18" s="15">
        <f t="shared" si="45"/>
        <v>37058.145743379995</v>
      </c>
      <c r="HG18" s="15">
        <f t="shared" si="45"/>
        <v>36161.805058259997</v>
      </c>
      <c r="HH18" s="15">
        <f t="shared" si="45"/>
        <v>37993.771906840004</v>
      </c>
      <c r="HI18" s="15">
        <f t="shared" si="45"/>
        <v>44172.796344150003</v>
      </c>
      <c r="HJ18" s="15">
        <f t="shared" si="45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46">+SUM(HM19:HM22)</f>
        <v>32763.609375709995</v>
      </c>
      <c r="HN18" s="15">
        <f t="shared" si="46"/>
        <v>38171.624343340009</v>
      </c>
      <c r="HO18" s="15">
        <f t="shared" si="46"/>
        <v>43516.031192569993</v>
      </c>
      <c r="HP18" s="15">
        <f t="shared" si="46"/>
        <v>37903.747481260005</v>
      </c>
      <c r="HQ18" s="15">
        <f t="shared" si="46"/>
        <v>38588.991119639999</v>
      </c>
      <c r="HR18" s="15">
        <f t="shared" si="46"/>
        <v>41478.206181350004</v>
      </c>
      <c r="HS18" s="15">
        <f t="shared" si="46"/>
        <v>39606.033676669998</v>
      </c>
      <c r="HT18" s="15">
        <f t="shared" si="46"/>
        <v>38361.256272800005</v>
      </c>
      <c r="HU18" s="15">
        <f t="shared" si="46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47">+SUM(HZ19:HZ22)</f>
        <v>40883.21329711</v>
      </c>
      <c r="IA18" s="15">
        <f t="shared" si="47"/>
        <v>46823.846388430014</v>
      </c>
      <c r="IB18" s="15">
        <f t="shared" si="47"/>
        <v>41804.457346230003</v>
      </c>
      <c r="IC18" s="15">
        <f t="shared" si="47"/>
        <v>43127.068480539994</v>
      </c>
      <c r="ID18" s="15">
        <f t="shared" si="47"/>
        <v>44772.095422639992</v>
      </c>
      <c r="IE18" s="15">
        <f t="shared" si="47"/>
        <v>44323.021503839998</v>
      </c>
      <c r="IF18" s="15">
        <f t="shared" si="47"/>
        <v>42275.306979430003</v>
      </c>
      <c r="IG18" s="15">
        <f t="shared" si="47"/>
        <v>52046.997362449998</v>
      </c>
      <c r="IH18" s="15">
        <f t="shared" ref="IH18:IN18" si="48">+SUM(IH19:IH22)</f>
        <v>45055.06315034</v>
      </c>
      <c r="II18" s="15">
        <f t="shared" si="48"/>
        <v>46393.519517469991</v>
      </c>
      <c r="IJ18" s="15">
        <f t="shared" si="48"/>
        <v>44430.568392890003</v>
      </c>
      <c r="IK18" s="15">
        <f t="shared" si="48"/>
        <v>45017.659990570006</v>
      </c>
      <c r="IL18" s="15">
        <f t="shared" si="48"/>
        <v>45100.873149930005</v>
      </c>
      <c r="IM18" s="15">
        <f t="shared" si="48"/>
        <v>51463.498735339992</v>
      </c>
      <c r="IN18" s="15">
        <f t="shared" si="48"/>
        <v>45415.441944309998</v>
      </c>
      <c r="IO18" s="15">
        <f t="shared" ref="IO18:IS18" si="49">+SUM(IO19:IO22)</f>
        <v>46773.492029289999</v>
      </c>
      <c r="IP18" s="15">
        <f t="shared" si="49"/>
        <v>50129.234477289996</v>
      </c>
      <c r="IQ18" s="15">
        <f t="shared" si="49"/>
        <v>49224.77247684</v>
      </c>
      <c r="IR18" s="15">
        <f t="shared" si="49"/>
        <v>46083.290931600008</v>
      </c>
      <c r="IS18" s="15">
        <f t="shared" si="49"/>
        <v>57434.246642169986</v>
      </c>
      <c r="IT18" s="15">
        <f t="shared" ref="IT18:IV18" si="50">+SUM(IT19:IT22)</f>
        <v>49003.599703890002</v>
      </c>
      <c r="IU18" s="15">
        <f t="shared" si="50"/>
        <v>74354.825437389998</v>
      </c>
      <c r="IV18" s="15">
        <f t="shared" si="50"/>
        <v>27877.028010490001</v>
      </c>
      <c r="IW18" s="15">
        <f t="shared" ref="IW18:IX18" si="51">+SUM(IW19:IW22)</f>
        <v>45133.357539110017</v>
      </c>
      <c r="IX18" s="15">
        <f t="shared" si="51"/>
        <v>51150.784069520007</v>
      </c>
      <c r="IY18" s="15">
        <f t="shared" ref="IY18:IZ18" si="52">+SUM(IY19:IY22)</f>
        <v>59180.119459810005</v>
      </c>
      <c r="IZ18" s="15">
        <f t="shared" si="52"/>
        <v>52027.857702070018</v>
      </c>
      <c r="JA18" s="15">
        <f t="shared" ref="JA18:JB18" si="53">+SUM(JA19:JA22)</f>
        <v>51044.334381799999</v>
      </c>
      <c r="JB18" s="15">
        <f t="shared" si="53"/>
        <v>55058.999501700004</v>
      </c>
      <c r="JC18" s="15">
        <f t="shared" ref="JC18" si="54">+SUM(JC19:JC22)</f>
        <v>53035.040565249983</v>
      </c>
      <c r="JD18" s="15">
        <f t="shared" ref="JD18" si="55">+SUM(JD19:JD22)</f>
        <v>51040.183672430001</v>
      </c>
    </row>
    <row r="19" spans="1:264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9448.3620869999977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</row>
    <row r="20" spans="1:264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7331.3785924200001</v>
      </c>
      <c r="JA20" s="14">
        <v>6502.4361569299999</v>
      </c>
      <c r="JB20" s="14">
        <v>6542.7343138699989</v>
      </c>
      <c r="JC20" s="14">
        <v>7860.5786391499978</v>
      </c>
      <c r="JD20" s="14">
        <v>7196.8610696400001</v>
      </c>
    </row>
    <row r="21" spans="1:264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18914.376874400001</v>
      </c>
    </row>
    <row r="22" spans="1:264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</row>
    <row r="23" spans="1:264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</row>
    <row r="24" spans="1:264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</row>
    <row r="25" spans="1:264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</row>
    <row r="26" spans="1:264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-849.1206537663976</v>
      </c>
      <c r="JC26" s="16">
        <v>-551.27921994126689</v>
      </c>
      <c r="JD26" s="16">
        <v>471.07095058688799</v>
      </c>
    </row>
    <row r="27" spans="1:264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</row>
    <row r="28" spans="1:264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38.497046575370518</v>
      </c>
      <c r="JB28" s="15">
        <v>559.22170839441151</v>
      </c>
      <c r="JC28" s="15">
        <v>-32.697468312175644</v>
      </c>
      <c r="JD28" s="15">
        <v>182.26193029509651</v>
      </c>
    </row>
    <row r="29" spans="1:264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</row>
    <row r="30" spans="1:264" ht="15.75" thickBot="1" x14ac:dyDescent="0.3">
      <c r="A30" s="26" t="s">
        <v>254</v>
      </c>
      <c r="B30" s="100">
        <f t="shared" ref="B30:AJ30" si="56">+B6-B16+B28</f>
        <v>826.57842796822217</v>
      </c>
      <c r="C30" s="100">
        <f t="shared" si="56"/>
        <v>-57.926206852764565</v>
      </c>
      <c r="D30" s="100">
        <f t="shared" si="56"/>
        <v>-105.89173749407161</v>
      </c>
      <c r="E30" s="100">
        <f t="shared" si="56"/>
        <v>-183.65812855999965</v>
      </c>
      <c r="F30" s="100">
        <f t="shared" si="56"/>
        <v>58.270987360000376</v>
      </c>
      <c r="G30" s="100">
        <f t="shared" si="56"/>
        <v>-569.19551693999961</v>
      </c>
      <c r="H30" s="100">
        <f t="shared" si="56"/>
        <v>-621.6065437999996</v>
      </c>
      <c r="I30" s="100">
        <f t="shared" si="56"/>
        <v>-203.9574468700001</v>
      </c>
      <c r="J30" s="100">
        <f t="shared" si="56"/>
        <v>96.173983308636736</v>
      </c>
      <c r="K30" s="100">
        <f t="shared" si="56"/>
        <v>-476.01226853429529</v>
      </c>
      <c r="L30" s="100">
        <f t="shared" si="56"/>
        <v>-176.00525013000356</v>
      </c>
      <c r="M30" s="100">
        <f t="shared" si="56"/>
        <v>-1977.4934619108701</v>
      </c>
      <c r="N30" s="100">
        <f t="shared" si="56"/>
        <v>399.15468696399944</v>
      </c>
      <c r="O30" s="100">
        <f t="shared" si="56"/>
        <v>-654.20802030999971</v>
      </c>
      <c r="P30" s="100">
        <f t="shared" si="56"/>
        <v>-305.6096044789997</v>
      </c>
      <c r="Q30" s="100">
        <f t="shared" si="56"/>
        <v>-500.88104600000031</v>
      </c>
      <c r="R30" s="100">
        <f t="shared" si="56"/>
        <v>-154.89477836100122</v>
      </c>
      <c r="S30" s="100">
        <f t="shared" si="56"/>
        <v>-180.09882906600077</v>
      </c>
      <c r="T30" s="100">
        <f t="shared" si="56"/>
        <v>-524.5149404640008</v>
      </c>
      <c r="U30" s="100">
        <f t="shared" si="56"/>
        <v>712.00237746599953</v>
      </c>
      <c r="V30" s="100">
        <f t="shared" si="56"/>
        <v>-348.63323587999986</v>
      </c>
      <c r="W30" s="100">
        <f t="shared" si="56"/>
        <v>-263.94313254900118</v>
      </c>
      <c r="X30" s="100">
        <f t="shared" si="56"/>
        <v>-26.488064055998422</v>
      </c>
      <c r="Y30" s="100">
        <f t="shared" si="56"/>
        <v>-805.20465109999986</v>
      </c>
      <c r="Z30" s="100">
        <f t="shared" si="56"/>
        <v>841.68684732276097</v>
      </c>
      <c r="AA30" s="100">
        <f t="shared" si="56"/>
        <v>-405.53276476402482</v>
      </c>
      <c r="AB30" s="100">
        <f t="shared" si="56"/>
        <v>328.572123319176</v>
      </c>
      <c r="AC30" s="100">
        <f t="shared" si="56"/>
        <v>17.360729075359131</v>
      </c>
      <c r="AD30" s="100">
        <f t="shared" si="56"/>
        <v>-136.97292993376763</v>
      </c>
      <c r="AE30" s="100">
        <f t="shared" si="56"/>
        <v>-1176.8816062432336</v>
      </c>
      <c r="AF30" s="100">
        <f t="shared" si="56"/>
        <v>-470.54474185435851</v>
      </c>
      <c r="AG30" s="100">
        <f t="shared" si="56"/>
        <v>402.13646090157442</v>
      </c>
      <c r="AH30" s="100">
        <f t="shared" si="56"/>
        <v>-359.21676194635478</v>
      </c>
      <c r="AI30" s="100">
        <f t="shared" si="56"/>
        <v>-104.61065343941935</v>
      </c>
      <c r="AJ30" s="100">
        <f t="shared" si="56"/>
        <v>-378.93406305276267</v>
      </c>
      <c r="AK30" s="100">
        <f>+AK6-AK16+AK28</f>
        <v>-497.62510835269995</v>
      </c>
      <c r="AL30" s="100">
        <f t="shared" ref="AL30:CW30" si="57">+AL6-AL16+AL26+AL28</f>
        <v>296.21206360922554</v>
      </c>
      <c r="AM30" s="100">
        <f t="shared" si="57"/>
        <v>-598.24046120604623</v>
      </c>
      <c r="AN30" s="100">
        <f t="shared" si="57"/>
        <v>343.91971339513316</v>
      </c>
      <c r="AO30" s="100">
        <f t="shared" si="57"/>
        <v>-609.00846950281334</v>
      </c>
      <c r="AP30" s="100">
        <f t="shared" si="57"/>
        <v>361.82736497751182</v>
      </c>
      <c r="AQ30" s="100">
        <f t="shared" si="57"/>
        <v>305.55461570771979</v>
      </c>
      <c r="AR30" s="100">
        <f t="shared" si="57"/>
        <v>-1118.1904865698821</v>
      </c>
      <c r="AS30" s="100">
        <f t="shared" si="57"/>
        <v>28.866057817888475</v>
      </c>
      <c r="AT30" s="100">
        <f t="shared" si="57"/>
        <v>1377.3358309096425</v>
      </c>
      <c r="AU30" s="100">
        <f t="shared" si="57"/>
        <v>-605.55828018444981</v>
      </c>
      <c r="AV30" s="100">
        <f t="shared" si="57"/>
        <v>655.68163628405796</v>
      </c>
      <c r="AW30" s="100">
        <f t="shared" si="57"/>
        <v>869.52587966417082</v>
      </c>
      <c r="AX30" s="100">
        <f t="shared" si="57"/>
        <v>1002.0177295992481</v>
      </c>
      <c r="AY30" s="100">
        <f t="shared" si="57"/>
        <v>-2090.9553343748003</v>
      </c>
      <c r="AZ30" s="100">
        <f t="shared" si="57"/>
        <v>4225.2941193175629</v>
      </c>
      <c r="BA30" s="100">
        <f t="shared" si="57"/>
        <v>-250.45830948181634</v>
      </c>
      <c r="BB30" s="100">
        <f t="shared" si="57"/>
        <v>400.36343623540807</v>
      </c>
      <c r="BC30" s="100">
        <f t="shared" si="57"/>
        <v>1351.7728935133055</v>
      </c>
      <c r="BD30" s="100">
        <f t="shared" si="57"/>
        <v>-71.941297851338533</v>
      </c>
      <c r="BE30" s="100">
        <f t="shared" si="57"/>
        <v>624.34789613806799</v>
      </c>
      <c r="BF30" s="100">
        <f t="shared" si="57"/>
        <v>2464.7914828623339</v>
      </c>
      <c r="BG30" s="100">
        <f t="shared" si="57"/>
        <v>383.94731850690931</v>
      </c>
      <c r="BH30" s="100">
        <f t="shared" si="57"/>
        <v>790.70146639188556</v>
      </c>
      <c r="BI30" s="100">
        <f t="shared" si="57"/>
        <v>2206.0035978478845</v>
      </c>
      <c r="BJ30" s="100">
        <f t="shared" si="57"/>
        <v>1178.3932252860568</v>
      </c>
      <c r="BK30" s="100">
        <f t="shared" si="57"/>
        <v>735.55423106458545</v>
      </c>
      <c r="BL30" s="100">
        <f t="shared" si="57"/>
        <v>2796.6273499973372</v>
      </c>
      <c r="BM30" s="100">
        <f t="shared" si="57"/>
        <v>1065.7054464710495</v>
      </c>
      <c r="BN30" s="100">
        <f t="shared" si="57"/>
        <v>301.34160479052321</v>
      </c>
      <c r="BO30" s="100">
        <f t="shared" si="57"/>
        <v>2727.8151591966971</v>
      </c>
      <c r="BP30" s="100">
        <f t="shared" si="57"/>
        <v>-183.04617823379695</v>
      </c>
      <c r="BQ30" s="100">
        <f t="shared" si="57"/>
        <v>2100.0587799965419</v>
      </c>
      <c r="BR30" s="100">
        <f t="shared" si="57"/>
        <v>3271.9303053537851</v>
      </c>
      <c r="BS30" s="100">
        <f t="shared" si="57"/>
        <v>-1429.6053811090446</v>
      </c>
      <c r="BT30" s="100">
        <f t="shared" si="57"/>
        <v>1538.7414366338605</v>
      </c>
      <c r="BU30" s="100">
        <f t="shared" si="57"/>
        <v>1772.9472987727927</v>
      </c>
      <c r="BV30" s="100">
        <f t="shared" si="57"/>
        <v>2055.3059386381519</v>
      </c>
      <c r="BW30" s="100">
        <f t="shared" si="57"/>
        <v>1033.239679192875</v>
      </c>
      <c r="BX30" s="100">
        <f t="shared" si="57"/>
        <v>651.31483459164906</v>
      </c>
      <c r="BY30" s="100">
        <f t="shared" si="57"/>
        <v>420.34869633853089</v>
      </c>
      <c r="BZ30" s="100">
        <f t="shared" si="57"/>
        <v>2152.4506702523968</v>
      </c>
      <c r="CA30" s="100">
        <f t="shared" si="57"/>
        <v>907.09077210112559</v>
      </c>
      <c r="CB30" s="100">
        <f t="shared" si="57"/>
        <v>1918.1520862757097</v>
      </c>
      <c r="CC30" s="100">
        <f t="shared" si="57"/>
        <v>830.09893269197937</v>
      </c>
      <c r="CD30" s="100">
        <f t="shared" si="57"/>
        <v>1940.579073749306</v>
      </c>
      <c r="CE30" s="100">
        <f t="shared" si="57"/>
        <v>1693.895098161481</v>
      </c>
      <c r="CF30" s="100">
        <f t="shared" si="57"/>
        <v>1925.2143671439885</v>
      </c>
      <c r="CG30" s="100">
        <f t="shared" si="57"/>
        <v>2009.301082567526</v>
      </c>
      <c r="CH30" s="100">
        <f t="shared" si="57"/>
        <v>1984.9225636462327</v>
      </c>
      <c r="CI30" s="100">
        <f t="shared" si="57"/>
        <v>1081.7636059611093</v>
      </c>
      <c r="CJ30" s="100">
        <f t="shared" si="57"/>
        <v>2213.8066493599313</v>
      </c>
      <c r="CK30" s="100">
        <f t="shared" si="57"/>
        <v>1545.8369197462725</v>
      </c>
      <c r="CL30" s="100">
        <f t="shared" si="57"/>
        <v>2376.3593537266206</v>
      </c>
      <c r="CM30" s="100">
        <f t="shared" si="57"/>
        <v>-1769.5213579394956</v>
      </c>
      <c r="CN30" s="100">
        <f t="shared" si="57"/>
        <v>3030.4221555123609</v>
      </c>
      <c r="CO30" s="100">
        <f t="shared" si="57"/>
        <v>196.5922224193389</v>
      </c>
      <c r="CP30" s="100">
        <f t="shared" si="57"/>
        <v>998.62677164588001</v>
      </c>
      <c r="CQ30" s="100">
        <f t="shared" si="57"/>
        <v>1403.1238703041563</v>
      </c>
      <c r="CR30" s="100">
        <f t="shared" si="57"/>
        <v>3159.8325141777464</v>
      </c>
      <c r="CS30" s="100">
        <f t="shared" si="57"/>
        <v>1193.1756577477825</v>
      </c>
      <c r="CT30" s="100">
        <f t="shared" si="57"/>
        <v>3211.1162453181041</v>
      </c>
      <c r="CU30" s="100">
        <f t="shared" si="57"/>
        <v>2204.3635782785141</v>
      </c>
      <c r="CV30" s="100">
        <f t="shared" si="57"/>
        <v>-1495.3004111212658</v>
      </c>
      <c r="CW30" s="100">
        <f t="shared" si="57"/>
        <v>8069.4520844691187</v>
      </c>
      <c r="CX30" s="100">
        <f t="shared" ref="CX30:FI30" si="58">+CX6-CX16+CX26+CX28</f>
        <v>2438.567759268537</v>
      </c>
      <c r="CY30" s="100">
        <f t="shared" si="58"/>
        <v>-1722.6381296902173</v>
      </c>
      <c r="CZ30" s="100">
        <f t="shared" si="58"/>
        <v>2968.811163059434</v>
      </c>
      <c r="DA30" s="100">
        <f t="shared" si="58"/>
        <v>2021.9644418041339</v>
      </c>
      <c r="DB30" s="100">
        <f t="shared" si="58"/>
        <v>1884.2028922400589</v>
      </c>
      <c r="DC30" s="100">
        <f t="shared" si="58"/>
        <v>1241.784992282056</v>
      </c>
      <c r="DD30" s="100">
        <f t="shared" si="58"/>
        <v>5392.8386260664984</v>
      </c>
      <c r="DE30" s="100">
        <f t="shared" si="58"/>
        <v>-5744.362208529592</v>
      </c>
      <c r="DF30" s="100">
        <f t="shared" si="58"/>
        <v>7495.2033815394061</v>
      </c>
      <c r="DG30" s="100">
        <f t="shared" si="58"/>
        <v>2978.7703112772451</v>
      </c>
      <c r="DH30" s="100">
        <f t="shared" si="58"/>
        <v>-1350.5817115279028</v>
      </c>
      <c r="DI30" s="100">
        <f t="shared" si="58"/>
        <v>-1337.5851323427978</v>
      </c>
      <c r="DJ30" s="100">
        <f t="shared" si="58"/>
        <v>2126.1820063705322</v>
      </c>
      <c r="DK30" s="100">
        <f t="shared" si="58"/>
        <v>18.250272566517793</v>
      </c>
      <c r="DL30" s="100">
        <f t="shared" si="58"/>
        <v>-1013.952801462078</v>
      </c>
      <c r="DM30" s="100">
        <f t="shared" si="58"/>
        <v>2056.1255834138897</v>
      </c>
      <c r="DN30" s="100">
        <f t="shared" si="58"/>
        <v>1078.7561406177458</v>
      </c>
      <c r="DO30" s="100">
        <f t="shared" si="58"/>
        <v>3067.1293357800482</v>
      </c>
      <c r="DP30" s="100">
        <f t="shared" si="58"/>
        <v>3003.1388814215288</v>
      </c>
      <c r="DQ30" s="100">
        <f t="shared" si="58"/>
        <v>-8532.6348274670927</v>
      </c>
      <c r="DR30" s="100">
        <f t="shared" si="58"/>
        <v>6434.7274467061052</v>
      </c>
      <c r="DS30" s="100">
        <f t="shared" si="58"/>
        <v>22.527353395911632</v>
      </c>
      <c r="DT30" s="100">
        <f t="shared" si="58"/>
        <v>-704.35124320260161</v>
      </c>
      <c r="DU30" s="100">
        <f t="shared" si="58"/>
        <v>2162.9934502314891</v>
      </c>
      <c r="DV30" s="100">
        <f t="shared" si="58"/>
        <v>403.27952627087905</v>
      </c>
      <c r="DW30" s="100">
        <f t="shared" si="58"/>
        <v>-2207.8273888598287</v>
      </c>
      <c r="DX30" s="100">
        <f t="shared" si="58"/>
        <v>425.90005548270386</v>
      </c>
      <c r="DY30" s="100">
        <f t="shared" si="58"/>
        <v>232.35944114207598</v>
      </c>
      <c r="DZ30" s="100">
        <f t="shared" si="58"/>
        <v>1702.0139714692614</v>
      </c>
      <c r="EA30" s="100">
        <f t="shared" si="58"/>
        <v>1508.9608050337602</v>
      </c>
      <c r="EB30" s="100">
        <f t="shared" si="58"/>
        <v>4418.3465642712417</v>
      </c>
      <c r="EC30" s="100">
        <f t="shared" si="58"/>
        <v>-5677.4025589099829</v>
      </c>
      <c r="ED30" s="100">
        <f t="shared" si="58"/>
        <v>9463.7383612942849</v>
      </c>
      <c r="EE30" s="100">
        <f t="shared" si="58"/>
        <v>1307.5743009247485</v>
      </c>
      <c r="EF30" s="100">
        <f t="shared" si="58"/>
        <v>-5659.5934460718408</v>
      </c>
      <c r="EG30" s="100">
        <f t="shared" si="58"/>
        <v>11665.377621439207</v>
      </c>
      <c r="EH30" s="100">
        <f t="shared" si="58"/>
        <v>-1452.9426793498187</v>
      </c>
      <c r="EI30" s="100">
        <f t="shared" si="58"/>
        <v>-4219.6495292924292</v>
      </c>
      <c r="EJ30" s="100">
        <f t="shared" si="58"/>
        <v>3157.4730526625444</v>
      </c>
      <c r="EK30" s="100">
        <f t="shared" si="58"/>
        <v>624.32808846589455</v>
      </c>
      <c r="EL30" s="100">
        <f t="shared" si="58"/>
        <v>191.2989205986857</v>
      </c>
      <c r="EM30" s="100">
        <f t="shared" si="58"/>
        <v>-146.91301364675621</v>
      </c>
      <c r="EN30" s="100">
        <f t="shared" si="58"/>
        <v>7907.984916016746</v>
      </c>
      <c r="EO30" s="100">
        <f t="shared" si="58"/>
        <v>-6968.6933192074985</v>
      </c>
      <c r="EP30" s="100">
        <f t="shared" si="58"/>
        <v>8395.7771702162736</v>
      </c>
      <c r="EQ30" s="100">
        <f t="shared" si="58"/>
        <v>1440.5613736510729</v>
      </c>
      <c r="ER30" s="100">
        <f t="shared" si="58"/>
        <v>-616.53500207038712</v>
      </c>
      <c r="ES30" s="100">
        <f t="shared" si="58"/>
        <v>4852.3767546572408</v>
      </c>
      <c r="ET30" s="100">
        <f t="shared" si="58"/>
        <v>419.31800601424897</v>
      </c>
      <c r="EU30" s="100">
        <f t="shared" si="58"/>
        <v>-2252.0506312222287</v>
      </c>
      <c r="EV30" s="100">
        <f t="shared" si="58"/>
        <v>1615.8201791505048</v>
      </c>
      <c r="EW30" s="100">
        <f t="shared" si="58"/>
        <v>2127.7367305690882</v>
      </c>
      <c r="EX30" s="100">
        <f t="shared" si="58"/>
        <v>4905.4017884671257</v>
      </c>
      <c r="EY30" s="100">
        <f t="shared" si="58"/>
        <v>1449.3247136137743</v>
      </c>
      <c r="EZ30" s="100">
        <f t="shared" si="58"/>
        <v>2132.8077083102262</v>
      </c>
      <c r="FA30" s="100">
        <f t="shared" si="58"/>
        <v>-5876.648674752405</v>
      </c>
      <c r="FB30" s="100">
        <f t="shared" si="58"/>
        <v>5435.1415391670926</v>
      </c>
      <c r="FC30" s="100">
        <f t="shared" si="58"/>
        <v>69.595767972945566</v>
      </c>
      <c r="FD30" s="100">
        <f t="shared" si="58"/>
        <v>-12312.903383053177</v>
      </c>
      <c r="FE30" s="100">
        <f t="shared" si="58"/>
        <v>14216.760148470597</v>
      </c>
      <c r="FF30" s="100">
        <f t="shared" si="58"/>
        <v>918.94237185607676</v>
      </c>
      <c r="FG30" s="100">
        <f t="shared" si="58"/>
        <v>-6249.0987221992682</v>
      </c>
      <c r="FH30" s="100">
        <f t="shared" si="58"/>
        <v>-1097.9747928797294</v>
      </c>
      <c r="FI30" s="100">
        <f t="shared" si="58"/>
        <v>-181.65552922492515</v>
      </c>
      <c r="FJ30" s="100">
        <f t="shared" ref="FJ30:HJ30" si="59">+FJ6-FJ16+FJ26+FJ28</f>
        <v>-807.60184087684888</v>
      </c>
      <c r="FK30" s="100">
        <f t="shared" si="59"/>
        <v>60.577763606452436</v>
      </c>
      <c r="FL30" s="100">
        <f t="shared" si="59"/>
        <v>5865.2582995383618</v>
      </c>
      <c r="FM30" s="100">
        <f t="shared" si="59"/>
        <v>-7222.7078274314708</v>
      </c>
      <c r="FN30" s="100">
        <f t="shared" si="59"/>
        <v>6796.9753610613543</v>
      </c>
      <c r="FO30" s="100">
        <f t="shared" si="59"/>
        <v>-680.89763452837451</v>
      </c>
      <c r="FP30" s="100">
        <f t="shared" si="59"/>
        <v>7229.8992089351959</v>
      </c>
      <c r="FQ30" s="100">
        <f t="shared" si="59"/>
        <v>2977.1517057643423</v>
      </c>
      <c r="FR30" s="100">
        <f t="shared" si="59"/>
        <v>3689.4068795937746</v>
      </c>
      <c r="FS30" s="100">
        <f t="shared" si="59"/>
        <v>-5162.7950587313017</v>
      </c>
      <c r="FT30" s="100">
        <f t="shared" si="59"/>
        <v>707.32006355621832</v>
      </c>
      <c r="FU30" s="100">
        <f t="shared" si="59"/>
        <v>-6077.1437528614288</v>
      </c>
      <c r="FV30" s="100">
        <f t="shared" si="59"/>
        <v>-1473.1772501666997</v>
      </c>
      <c r="FW30" s="100">
        <f t="shared" si="59"/>
        <v>190.42288025051153</v>
      </c>
      <c r="FX30" s="100">
        <f t="shared" si="59"/>
        <v>5897.2223604171213</v>
      </c>
      <c r="FY30" s="100">
        <f t="shared" si="59"/>
        <v>-8709.7575042559802</v>
      </c>
      <c r="FZ30" s="100">
        <f t="shared" si="59"/>
        <v>8251.7637503472761</v>
      </c>
      <c r="GA30" s="100">
        <f t="shared" si="59"/>
        <v>-7901.4619004926863</v>
      </c>
      <c r="GB30" s="100">
        <f t="shared" si="59"/>
        <v>4155.962045123877</v>
      </c>
      <c r="GC30" s="100">
        <f t="shared" si="59"/>
        <v>4439.245000965002</v>
      </c>
      <c r="GD30" s="100">
        <f t="shared" si="59"/>
        <v>729.77703053051789</v>
      </c>
      <c r="GE30" s="100">
        <f t="shared" si="59"/>
        <v>-9348.4173524638209</v>
      </c>
      <c r="GF30" s="100">
        <f t="shared" si="59"/>
        <v>2106.4117189355202</v>
      </c>
      <c r="GG30" s="100">
        <f t="shared" si="59"/>
        <v>-4022.1977232969193</v>
      </c>
      <c r="GH30" s="100">
        <f t="shared" si="59"/>
        <v>2097.6853124786003</v>
      </c>
      <c r="GI30" s="100">
        <f t="shared" si="59"/>
        <v>-2780.8467741895724</v>
      </c>
      <c r="GJ30" s="100">
        <f t="shared" si="59"/>
        <v>1873.7297842810408</v>
      </c>
      <c r="GK30" s="100">
        <f t="shared" si="59"/>
        <v>-6859.9510142127801</v>
      </c>
      <c r="GL30" s="100">
        <f t="shared" si="59"/>
        <v>11185.10204021889</v>
      </c>
      <c r="GM30" s="100">
        <f t="shared" si="59"/>
        <v>321.87706870122429</v>
      </c>
      <c r="GN30" s="100">
        <f t="shared" si="59"/>
        <v>-9035.3632094951099</v>
      </c>
      <c r="GO30" s="100">
        <f t="shared" si="59"/>
        <v>5050.280375747654</v>
      </c>
      <c r="GP30" s="100">
        <f t="shared" si="59"/>
        <v>5351.0657962289833</v>
      </c>
      <c r="GQ30" s="100">
        <f t="shared" si="59"/>
        <v>-9880.9509663264016</v>
      </c>
      <c r="GR30" s="100">
        <f t="shared" si="59"/>
        <v>1877.8151034032021</v>
      </c>
      <c r="GS30" s="100">
        <f t="shared" si="59"/>
        <v>-1311.0413809456095</v>
      </c>
      <c r="GT30" s="100">
        <f t="shared" si="59"/>
        <v>4751.6798425526267</v>
      </c>
      <c r="GU30" s="100">
        <f t="shared" si="59"/>
        <v>-5400.086793631106</v>
      </c>
      <c r="GV30" s="100">
        <f t="shared" si="59"/>
        <v>6225.1240616603891</v>
      </c>
      <c r="GW30" s="100">
        <f t="shared" si="59"/>
        <v>-5222.8816741721694</v>
      </c>
      <c r="GX30" s="100">
        <f t="shared" si="59"/>
        <v>9805.707132481728</v>
      </c>
      <c r="GY30" s="100">
        <f t="shared" si="59"/>
        <v>-1416.7864544059144</v>
      </c>
      <c r="GZ30" s="100">
        <f t="shared" si="59"/>
        <v>4252.6780559612007</v>
      </c>
      <c r="HA30" s="100">
        <f t="shared" si="59"/>
        <v>319.32471086769328</v>
      </c>
      <c r="HB30" s="100">
        <f t="shared" si="59"/>
        <v>1970.0067418979493</v>
      </c>
      <c r="HC30" s="100">
        <f t="shared" si="59"/>
        <v>-3187.0280759294237</v>
      </c>
      <c r="HD30" s="100">
        <f t="shared" si="59"/>
        <v>-400.66383984187382</v>
      </c>
      <c r="HE30" s="100">
        <f t="shared" si="59"/>
        <v>-4937.1369386841179</v>
      </c>
      <c r="HF30" s="100">
        <f t="shared" si="59"/>
        <v>1841.9377460249482</v>
      </c>
      <c r="HG30" s="100">
        <f t="shared" si="59"/>
        <v>-2714.835562617006</v>
      </c>
      <c r="HH30" s="100">
        <f t="shared" si="59"/>
        <v>-2625.3320684374094</v>
      </c>
      <c r="HI30" s="100">
        <f t="shared" si="59"/>
        <v>-7035.9266699981554</v>
      </c>
      <c r="HJ30" s="100">
        <f t="shared" si="59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60">+HM6-HM16+HM26+HM28</f>
        <v>6453.8844868275601</v>
      </c>
      <c r="HN30" s="100">
        <f t="shared" si="60"/>
        <v>4450.833754971236</v>
      </c>
      <c r="HO30" s="100">
        <f t="shared" si="60"/>
        <v>-7643.7693430109275</v>
      </c>
      <c r="HP30" s="100">
        <f t="shared" si="60"/>
        <v>-1277.9224418645465</v>
      </c>
      <c r="HQ30" s="100">
        <f t="shared" si="60"/>
        <v>-1156.5449556925582</v>
      </c>
      <c r="HR30" s="100">
        <f t="shared" si="60"/>
        <v>-4166.3833427140853</v>
      </c>
      <c r="HS30" s="100">
        <f t="shared" si="60"/>
        <v>332.3416151595784</v>
      </c>
      <c r="HT30" s="100">
        <f t="shared" si="60"/>
        <v>2563.8171801821204</v>
      </c>
      <c r="HU30" s="100">
        <f t="shared" si="60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61">+HZ6-HZ16+HZ26+HZ28</f>
        <v>-2505.8171803034006</v>
      </c>
      <c r="IA30" s="100">
        <f t="shared" si="61"/>
        <v>-6515.6426247231357</v>
      </c>
      <c r="IB30" s="100">
        <f t="shared" si="61"/>
        <v>1401.9707220588809</v>
      </c>
      <c r="IC30" s="100">
        <f t="shared" si="61"/>
        <v>1312.9748037880458</v>
      </c>
      <c r="ID30" s="100">
        <f t="shared" si="61"/>
        <v>-2836.8024732268232</v>
      </c>
      <c r="IE30" s="100">
        <f t="shared" si="61"/>
        <v>12333.40295634884</v>
      </c>
      <c r="IF30" s="100">
        <f t="shared" si="61"/>
        <v>4537.6565974254891</v>
      </c>
      <c r="IG30" s="100">
        <f t="shared" si="61"/>
        <v>-10785.265158993947</v>
      </c>
      <c r="IH30" s="100">
        <f t="shared" ref="IH30:IM30" si="62">+IH6-IH16+IH26+IH28</f>
        <v>11382.491011796319</v>
      </c>
      <c r="II30" s="100">
        <f t="shared" si="62"/>
        <v>-2108.8530845575278</v>
      </c>
      <c r="IJ30" s="100">
        <f t="shared" si="62"/>
        <v>2391.8350740286251</v>
      </c>
      <c r="IK30" s="100">
        <f t="shared" si="62"/>
        <v>-519.61686351304161</v>
      </c>
      <c r="IL30" s="100">
        <f t="shared" si="62"/>
        <v>1630.7293267005564</v>
      </c>
      <c r="IM30" s="100">
        <f t="shared" si="62"/>
        <v>-11678.182928133316</v>
      </c>
      <c r="IN30" s="100">
        <f t="shared" ref="IN30:IS30" si="63">+IN6-IN16+IN26+IN28</f>
        <v>3268.6693089464056</v>
      </c>
      <c r="IO30" s="100">
        <f t="shared" si="63"/>
        <v>1700.4051121772648</v>
      </c>
      <c r="IP30" s="100">
        <f t="shared" si="63"/>
        <v>-1316.5126725199245</v>
      </c>
      <c r="IQ30" s="100">
        <f t="shared" si="63"/>
        <v>-4011.1740147677515</v>
      </c>
      <c r="IR30" s="100">
        <f t="shared" si="63"/>
        <v>-1286.9269622417237</v>
      </c>
      <c r="IS30" s="100">
        <f t="shared" si="63"/>
        <v>-10366.942538842861</v>
      </c>
      <c r="IT30" s="100">
        <f t="shared" ref="IT30:IV30" si="64">+IT6-IT16+IT26+IT28</f>
        <v>13929.186718223531</v>
      </c>
      <c r="IU30" s="100">
        <f t="shared" si="64"/>
        <v>-29915.127174545825</v>
      </c>
      <c r="IV30" s="100">
        <f t="shared" si="64"/>
        <v>21050.507640762033</v>
      </c>
      <c r="IW30" s="100">
        <f t="shared" ref="IW30:IX30" si="65">+IW6-IW16+IW26+IW28</f>
        <v>1803.3903909789067</v>
      </c>
      <c r="IX30" s="100">
        <f t="shared" si="65"/>
        <v>-10449.963810876854</v>
      </c>
      <c r="IY30" s="100">
        <f t="shared" ref="IY30:IZ30" si="66">+IY6-IY16+IY26+IY28</f>
        <v>-14037.174817066656</v>
      </c>
      <c r="IZ30" s="100">
        <f t="shared" si="66"/>
        <v>-4867.9092862151947</v>
      </c>
      <c r="JA30" s="100">
        <f t="shared" ref="JA30:JB30" si="67">+JA6-JA16+JA26+JA28</f>
        <v>-4892.9760386580656</v>
      </c>
      <c r="JB30" s="100">
        <f t="shared" si="67"/>
        <v>2755.5562053488229</v>
      </c>
      <c r="JC30" s="100">
        <f t="shared" ref="JC30" si="68">+JC6-JC16+JC26+JC28</f>
        <v>-1441.0731400327536</v>
      </c>
      <c r="JD30" s="100">
        <f t="shared" ref="JD30" si="69">+JD6-JD16+JD26+JD28</f>
        <v>-943.51638698610043</v>
      </c>
    </row>
    <row r="31" spans="1:264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</row>
    <row r="32" spans="1:264" x14ac:dyDescent="0.25">
      <c r="A32" s="102" t="s">
        <v>25</v>
      </c>
      <c r="B32" s="103">
        <f t="shared" ref="B32:BM32" si="70">+SUM(B33:B36)</f>
        <v>652.21496300000001</v>
      </c>
      <c r="C32" s="103">
        <f t="shared" si="70"/>
        <v>246.14056799999997</v>
      </c>
      <c r="D32" s="103">
        <f t="shared" si="70"/>
        <v>438.52725500000003</v>
      </c>
      <c r="E32" s="103">
        <f t="shared" si="70"/>
        <v>348.98898199999996</v>
      </c>
      <c r="F32" s="103">
        <f t="shared" si="70"/>
        <v>227.42797099999999</v>
      </c>
      <c r="G32" s="103">
        <f t="shared" si="70"/>
        <v>429.44289700000002</v>
      </c>
      <c r="H32" s="103">
        <f t="shared" si="70"/>
        <v>596.20085900000004</v>
      </c>
      <c r="I32" s="103">
        <f t="shared" si="70"/>
        <v>215.109003</v>
      </c>
      <c r="J32" s="103">
        <f t="shared" si="70"/>
        <v>538.54662099999996</v>
      </c>
      <c r="K32" s="103">
        <f t="shared" si="70"/>
        <v>139.56504900000002</v>
      </c>
      <c r="L32" s="103">
        <f t="shared" si="70"/>
        <v>329.52187199999997</v>
      </c>
      <c r="M32" s="103">
        <f t="shared" si="70"/>
        <v>638.41987900000004</v>
      </c>
      <c r="N32" s="103">
        <f t="shared" si="70"/>
        <v>707.35510700000009</v>
      </c>
      <c r="O32" s="103">
        <f t="shared" si="70"/>
        <v>315.79394099999996</v>
      </c>
      <c r="P32" s="103">
        <f t="shared" si="70"/>
        <v>683.45098700000005</v>
      </c>
      <c r="Q32" s="103">
        <f t="shared" si="70"/>
        <v>183.48080800000002</v>
      </c>
      <c r="R32" s="103">
        <f t="shared" si="70"/>
        <v>345.55997000000002</v>
      </c>
      <c r="S32" s="103">
        <f t="shared" si="70"/>
        <v>492.77010700000005</v>
      </c>
      <c r="T32" s="103">
        <f t="shared" si="70"/>
        <v>694.661113</v>
      </c>
      <c r="U32" s="103">
        <f t="shared" si="70"/>
        <v>350.71677299999999</v>
      </c>
      <c r="V32" s="103">
        <f t="shared" si="70"/>
        <v>627.95533999999998</v>
      </c>
      <c r="W32" s="103">
        <f t="shared" si="70"/>
        <v>215.85920100000001</v>
      </c>
      <c r="X32" s="103">
        <f t="shared" si="70"/>
        <v>436.34398099999999</v>
      </c>
      <c r="Y32" s="103">
        <f t="shared" si="70"/>
        <v>602.57674199999997</v>
      </c>
      <c r="Z32" s="103">
        <f t="shared" si="70"/>
        <v>822.14000699999997</v>
      </c>
      <c r="AA32" s="103">
        <f t="shared" si="70"/>
        <v>413.54823300000004</v>
      </c>
      <c r="AB32" s="103">
        <f t="shared" si="70"/>
        <v>785.2585949999999</v>
      </c>
      <c r="AC32" s="103">
        <f t="shared" si="70"/>
        <v>239.99367700000002</v>
      </c>
      <c r="AD32" s="103">
        <f t="shared" si="70"/>
        <v>452.35566800000004</v>
      </c>
      <c r="AE32" s="103">
        <f t="shared" si="70"/>
        <v>616.45375200000001</v>
      </c>
      <c r="AF32" s="103">
        <f t="shared" si="70"/>
        <v>829.88335700000005</v>
      </c>
      <c r="AG32" s="103">
        <f t="shared" si="70"/>
        <v>367.30538100000001</v>
      </c>
      <c r="AH32" s="103">
        <f t="shared" si="70"/>
        <v>941.33330799999999</v>
      </c>
      <c r="AI32" s="103">
        <f t="shared" si="70"/>
        <v>256.12385499999999</v>
      </c>
      <c r="AJ32" s="103">
        <f t="shared" si="70"/>
        <v>475.23610799999994</v>
      </c>
      <c r="AK32" s="103">
        <f t="shared" si="70"/>
        <v>521.3314959999999</v>
      </c>
      <c r="AL32" s="103">
        <f t="shared" si="70"/>
        <v>652.37286945218864</v>
      </c>
      <c r="AM32" s="103">
        <f t="shared" si="70"/>
        <v>343.71370000000002</v>
      </c>
      <c r="AN32" s="103">
        <f t="shared" si="70"/>
        <v>871.41432145218869</v>
      </c>
      <c r="AO32" s="103">
        <f t="shared" si="70"/>
        <v>298.28028899999998</v>
      </c>
      <c r="AP32" s="103">
        <f t="shared" si="70"/>
        <v>624.56547434247568</v>
      </c>
      <c r="AQ32" s="103">
        <f t="shared" si="70"/>
        <v>791.9644219999999</v>
      </c>
      <c r="AR32" s="103">
        <f t="shared" si="70"/>
        <v>1489.3165715045707</v>
      </c>
      <c r="AS32" s="103">
        <f t="shared" si="70"/>
        <v>723.45683099999997</v>
      </c>
      <c r="AT32" s="103">
        <f t="shared" si="70"/>
        <v>2328.0081885045706</v>
      </c>
      <c r="AU32" s="103">
        <f t="shared" si="70"/>
        <v>575.95287900000005</v>
      </c>
      <c r="AV32" s="103">
        <f t="shared" si="70"/>
        <v>1854.7020377833369</v>
      </c>
      <c r="AW32" s="103">
        <f t="shared" si="70"/>
        <v>809.00291799999991</v>
      </c>
      <c r="AX32" s="103">
        <f t="shared" si="70"/>
        <v>1674.91420560389</v>
      </c>
      <c r="AY32" s="103">
        <f t="shared" si="70"/>
        <v>1706.457962</v>
      </c>
      <c r="AZ32" s="103">
        <f t="shared" si="70"/>
        <v>1980.23889660389</v>
      </c>
      <c r="BA32" s="103">
        <f t="shared" si="70"/>
        <v>782.79871200000002</v>
      </c>
      <c r="BB32" s="103">
        <f t="shared" si="70"/>
        <v>5136.5012696832964</v>
      </c>
      <c r="BC32" s="103">
        <f t="shared" si="70"/>
        <v>639.12750299999993</v>
      </c>
      <c r="BD32" s="103">
        <f t="shared" si="70"/>
        <v>649.30908757479756</v>
      </c>
      <c r="BE32" s="103">
        <f t="shared" si="70"/>
        <v>1418.5050350000001</v>
      </c>
      <c r="BF32" s="103">
        <f t="shared" si="70"/>
        <v>1978.9757025747974</v>
      </c>
      <c r="BG32" s="103">
        <f t="shared" si="70"/>
        <v>669.27852400000006</v>
      </c>
      <c r="BH32" s="103">
        <f t="shared" si="70"/>
        <v>1634.1053478535976</v>
      </c>
      <c r="BI32" s="103">
        <f t="shared" si="70"/>
        <v>897.64738935999981</v>
      </c>
      <c r="BJ32" s="103">
        <f t="shared" si="70"/>
        <v>2126.9461064725497</v>
      </c>
      <c r="BK32" s="103">
        <f t="shared" si="70"/>
        <v>2111.9718739999998</v>
      </c>
      <c r="BL32" s="103">
        <f t="shared" si="70"/>
        <v>2499.8404194725499</v>
      </c>
      <c r="BM32" s="103">
        <f t="shared" si="70"/>
        <v>1092.3921974039997</v>
      </c>
      <c r="BN32" s="103">
        <f t="shared" ref="BN32:DY32" si="71">+SUM(BN33:BN36)</f>
        <v>1361.5761664854499</v>
      </c>
      <c r="BO32" s="103">
        <f t="shared" si="71"/>
        <v>1146.4341939999999</v>
      </c>
      <c r="BP32" s="103">
        <f t="shared" si="71"/>
        <v>1752.8848689957429</v>
      </c>
      <c r="BQ32" s="103">
        <f t="shared" si="71"/>
        <v>1753.1674219999998</v>
      </c>
      <c r="BR32" s="103">
        <f t="shared" si="71"/>
        <v>2657.2669708557428</v>
      </c>
      <c r="BS32" s="103">
        <f t="shared" si="71"/>
        <v>1074.217463</v>
      </c>
      <c r="BT32" s="103">
        <f t="shared" si="71"/>
        <v>1524.3200201950081</v>
      </c>
      <c r="BU32" s="103">
        <f t="shared" si="71"/>
        <v>496.01929300000006</v>
      </c>
      <c r="BV32" s="103">
        <f t="shared" si="71"/>
        <v>1441.22768343025</v>
      </c>
      <c r="BW32" s="103">
        <f t="shared" si="71"/>
        <v>2135.7366109999998</v>
      </c>
      <c r="BX32" s="103">
        <f t="shared" si="71"/>
        <v>1967.8708080402498</v>
      </c>
      <c r="BY32" s="103">
        <f t="shared" si="71"/>
        <v>1191.4891289999998</v>
      </c>
      <c r="BZ32" s="103">
        <f t="shared" si="71"/>
        <v>1385.140397440699</v>
      </c>
      <c r="CA32" s="103">
        <f t="shared" si="71"/>
        <v>1034.2683280000001</v>
      </c>
      <c r="CB32" s="103">
        <f t="shared" si="71"/>
        <v>1429.0952768411489</v>
      </c>
      <c r="CC32" s="103">
        <f t="shared" si="71"/>
        <v>2208.2877709999998</v>
      </c>
      <c r="CD32" s="103">
        <f t="shared" si="71"/>
        <v>2310.038254841149</v>
      </c>
      <c r="CE32" s="103">
        <f t="shared" si="71"/>
        <v>1100.1435660000002</v>
      </c>
      <c r="CF32" s="103">
        <f t="shared" si="71"/>
        <v>1993.750845753721</v>
      </c>
      <c r="CG32" s="103">
        <f t="shared" si="71"/>
        <v>618.49638799999991</v>
      </c>
      <c r="CH32" s="103">
        <f t="shared" si="71"/>
        <v>1261.3961515532642</v>
      </c>
      <c r="CI32" s="103">
        <f t="shared" si="71"/>
        <v>1891.2918030000001</v>
      </c>
      <c r="CJ32" s="103">
        <f t="shared" si="71"/>
        <v>2112.1298485532643</v>
      </c>
      <c r="CK32" s="103">
        <f t="shared" si="71"/>
        <v>1132.3684719999999</v>
      </c>
      <c r="CL32" s="103">
        <f t="shared" si="71"/>
        <v>2739.442746553264</v>
      </c>
      <c r="CM32" s="103">
        <f t="shared" si="71"/>
        <v>968.06187899999998</v>
      </c>
      <c r="CN32" s="103">
        <f t="shared" si="71"/>
        <v>1961.7466095532643</v>
      </c>
      <c r="CO32" s="103">
        <f t="shared" si="71"/>
        <v>1113.7887099999998</v>
      </c>
      <c r="CP32" s="103">
        <f t="shared" si="71"/>
        <v>2686.510075553264</v>
      </c>
      <c r="CQ32" s="103">
        <f t="shared" si="71"/>
        <v>828.48706499999992</v>
      </c>
      <c r="CR32" s="103">
        <f t="shared" si="71"/>
        <v>3419.345568553264</v>
      </c>
      <c r="CS32" s="103">
        <f t="shared" si="71"/>
        <v>606.27907599999992</v>
      </c>
      <c r="CT32" s="103">
        <f t="shared" si="71"/>
        <v>1391.797245</v>
      </c>
      <c r="CU32" s="103">
        <f t="shared" si="71"/>
        <v>488.26699453199996</v>
      </c>
      <c r="CV32" s="103">
        <f t="shared" si="71"/>
        <v>3387.0991350000004</v>
      </c>
      <c r="CW32" s="103">
        <f t="shared" si="71"/>
        <v>720.97661499999992</v>
      </c>
      <c r="CX32" s="103">
        <f t="shared" si="71"/>
        <v>3420.0843629999999</v>
      </c>
      <c r="CY32" s="103">
        <f t="shared" si="71"/>
        <v>1082.741996</v>
      </c>
      <c r="CZ32" s="103">
        <f t="shared" si="71"/>
        <v>2083.2932369999999</v>
      </c>
      <c r="DA32" s="103">
        <f t="shared" si="71"/>
        <v>437.00252999999998</v>
      </c>
      <c r="DB32" s="103">
        <f t="shared" si="71"/>
        <v>3271.6954460000002</v>
      </c>
      <c r="DC32" s="103">
        <f t="shared" si="71"/>
        <v>962.50411799999995</v>
      </c>
      <c r="DD32" s="103">
        <f t="shared" si="71"/>
        <v>3206.4026626666669</v>
      </c>
      <c r="DE32" s="103">
        <f t="shared" si="71"/>
        <v>958.57572400000004</v>
      </c>
      <c r="DF32" s="103">
        <f t="shared" si="71"/>
        <v>1192.0206922839998</v>
      </c>
      <c r="DG32" s="103">
        <f t="shared" si="71"/>
        <v>479.25369153099996</v>
      </c>
      <c r="DH32" s="103">
        <f t="shared" si="71"/>
        <v>2636.1189032840002</v>
      </c>
      <c r="DI32" s="103">
        <f t="shared" si="71"/>
        <v>876.14749499999994</v>
      </c>
      <c r="DJ32" s="103">
        <f t="shared" si="71"/>
        <v>2742.9148351928998</v>
      </c>
      <c r="DK32" s="103">
        <f t="shared" si="71"/>
        <v>1072.9632030000002</v>
      </c>
      <c r="DL32" s="103">
        <f t="shared" si="71"/>
        <v>1895.1454521928999</v>
      </c>
      <c r="DM32" s="103">
        <f t="shared" si="71"/>
        <v>192.796685</v>
      </c>
      <c r="DN32" s="103">
        <f t="shared" si="71"/>
        <v>2808.4561171929004</v>
      </c>
      <c r="DO32" s="103">
        <f t="shared" si="71"/>
        <v>767.78911299999993</v>
      </c>
      <c r="DP32" s="103">
        <f t="shared" si="71"/>
        <v>2901.0802411928998</v>
      </c>
      <c r="DQ32" s="103">
        <f t="shared" si="71"/>
        <v>1083.8820169999999</v>
      </c>
      <c r="DR32" s="103">
        <f t="shared" si="71"/>
        <v>1588.3950930706001</v>
      </c>
      <c r="DS32" s="103">
        <f t="shared" si="71"/>
        <v>333.46342399999997</v>
      </c>
      <c r="DT32" s="103">
        <f t="shared" si="71"/>
        <v>2934.4497679999999</v>
      </c>
      <c r="DU32" s="103">
        <f t="shared" si="71"/>
        <v>907.42879700000003</v>
      </c>
      <c r="DV32" s="103">
        <f t="shared" si="71"/>
        <v>2884.1900228310001</v>
      </c>
      <c r="DW32" s="103">
        <f t="shared" si="71"/>
        <v>1245.056472</v>
      </c>
      <c r="DX32" s="103">
        <f t="shared" si="71"/>
        <v>2143.3085031953001</v>
      </c>
      <c r="DY32" s="103">
        <f t="shared" si="71"/>
        <v>420.84452260000006</v>
      </c>
      <c r="DZ32" s="103">
        <f t="shared" ref="DZ32:GK32" si="72">+SUM(DZ33:DZ36)</f>
        <v>2899.075593</v>
      </c>
      <c r="EA32" s="103">
        <f t="shared" si="72"/>
        <v>747.85836400000005</v>
      </c>
      <c r="EB32" s="103">
        <f t="shared" si="72"/>
        <v>2552.1035570999998</v>
      </c>
      <c r="EC32" s="103">
        <f t="shared" si="72"/>
        <v>929.61960299999998</v>
      </c>
      <c r="ED32" s="103">
        <f t="shared" si="72"/>
        <v>1394.5667082760001</v>
      </c>
      <c r="EE32" s="103">
        <f t="shared" si="72"/>
        <v>560.06627300000002</v>
      </c>
      <c r="EF32" s="103">
        <f t="shared" si="72"/>
        <v>3323.3896639999998</v>
      </c>
      <c r="EG32" s="103">
        <f t="shared" si="72"/>
        <v>319.68356959999994</v>
      </c>
      <c r="EH32" s="103">
        <f t="shared" si="72"/>
        <v>2592.3160641179998</v>
      </c>
      <c r="EI32" s="103">
        <f t="shared" si="72"/>
        <v>1268.9807501999999</v>
      </c>
      <c r="EJ32" s="103">
        <f t="shared" si="72"/>
        <v>1913.634953</v>
      </c>
      <c r="EK32" s="103">
        <f t="shared" si="72"/>
        <v>532.55048599999998</v>
      </c>
      <c r="EL32" s="103">
        <f t="shared" si="72"/>
        <v>3008.6106169999998</v>
      </c>
      <c r="EM32" s="103">
        <f t="shared" si="72"/>
        <v>676.98770325400005</v>
      </c>
      <c r="EN32" s="103">
        <f t="shared" si="72"/>
        <v>2597.103278</v>
      </c>
      <c r="EO32" s="103">
        <f t="shared" si="72"/>
        <v>1096.3887510749998</v>
      </c>
      <c r="EP32" s="103">
        <f t="shared" si="72"/>
        <v>1550.523342</v>
      </c>
      <c r="EQ32" s="103">
        <f t="shared" si="72"/>
        <v>367.50604200000004</v>
      </c>
      <c r="ER32" s="103">
        <f t="shared" si="72"/>
        <v>3652.4787880000003</v>
      </c>
      <c r="ES32" s="103">
        <f t="shared" si="72"/>
        <v>591.52411300000006</v>
      </c>
      <c r="ET32" s="103">
        <f t="shared" si="72"/>
        <v>2421.6707609999999</v>
      </c>
      <c r="EU32" s="103">
        <f t="shared" si="72"/>
        <v>1673.6282530000001</v>
      </c>
      <c r="EV32" s="103">
        <f t="shared" si="72"/>
        <v>2449.7802879999999</v>
      </c>
      <c r="EW32" s="103">
        <f t="shared" si="72"/>
        <v>349.45665199999996</v>
      </c>
      <c r="EX32" s="103">
        <f t="shared" si="72"/>
        <v>3899.7648039999999</v>
      </c>
      <c r="EY32" s="103">
        <f t="shared" si="72"/>
        <v>595.40379299999995</v>
      </c>
      <c r="EZ32" s="103">
        <f t="shared" si="72"/>
        <v>2814.9711429999993</v>
      </c>
      <c r="FA32" s="103">
        <f t="shared" si="72"/>
        <v>1600.57637092</v>
      </c>
      <c r="FB32" s="103">
        <f t="shared" si="72"/>
        <v>2210.5072462399999</v>
      </c>
      <c r="FC32" s="103">
        <f t="shared" si="72"/>
        <v>341.67761000000002</v>
      </c>
      <c r="FD32" s="103">
        <f t="shared" si="72"/>
        <v>3086.838612</v>
      </c>
      <c r="FE32" s="103">
        <f t="shared" si="72"/>
        <v>671.69904342099994</v>
      </c>
      <c r="FF32" s="103">
        <f t="shared" si="72"/>
        <v>2440.1879720000002</v>
      </c>
      <c r="FG32" s="103">
        <f t="shared" si="72"/>
        <v>2571.7688800000001</v>
      </c>
      <c r="FH32" s="103">
        <f t="shared" si="72"/>
        <v>2476.885749</v>
      </c>
      <c r="FI32" s="103">
        <f t="shared" si="72"/>
        <v>501.579925</v>
      </c>
      <c r="FJ32" s="103">
        <f t="shared" si="72"/>
        <v>3764.865785</v>
      </c>
      <c r="FK32" s="103">
        <f t="shared" si="72"/>
        <v>611.66260900000009</v>
      </c>
      <c r="FL32" s="103">
        <f t="shared" si="72"/>
        <v>2450.5654720000002</v>
      </c>
      <c r="FM32" s="103">
        <f t="shared" si="72"/>
        <v>2247.155409</v>
      </c>
      <c r="FN32" s="103">
        <f t="shared" si="72"/>
        <v>3517.2534230000001</v>
      </c>
      <c r="FO32" s="103">
        <f t="shared" si="72"/>
        <v>883.09094600000003</v>
      </c>
      <c r="FP32" s="103">
        <f t="shared" si="72"/>
        <v>3482.0417929999999</v>
      </c>
      <c r="FQ32" s="103">
        <f t="shared" si="72"/>
        <v>651.82102999999995</v>
      </c>
      <c r="FR32" s="103">
        <f t="shared" si="72"/>
        <v>2135.6779559999995</v>
      </c>
      <c r="FS32" s="103">
        <f t="shared" si="72"/>
        <v>2839.4863439999999</v>
      </c>
      <c r="FT32" s="103">
        <f t="shared" si="72"/>
        <v>2446.7899539999999</v>
      </c>
      <c r="FU32" s="103">
        <f t="shared" si="72"/>
        <v>1613.188881</v>
      </c>
      <c r="FV32" s="103">
        <f t="shared" si="72"/>
        <v>4978.8611849999998</v>
      </c>
      <c r="FW32" s="103">
        <f t="shared" si="72"/>
        <v>631.09995900000001</v>
      </c>
      <c r="FX32" s="103">
        <f t="shared" si="72"/>
        <v>1639.221775</v>
      </c>
      <c r="FY32" s="103">
        <f t="shared" si="72"/>
        <v>2702.4989889999997</v>
      </c>
      <c r="FZ32" s="103">
        <f t="shared" si="72"/>
        <v>2546.3691079999999</v>
      </c>
      <c r="GA32" s="103">
        <f t="shared" si="72"/>
        <v>2215.692798</v>
      </c>
      <c r="GB32" s="103">
        <f t="shared" si="72"/>
        <v>3978.4919400000003</v>
      </c>
      <c r="GC32" s="103">
        <f t="shared" si="72"/>
        <v>886.474242</v>
      </c>
      <c r="GD32" s="103">
        <f t="shared" si="72"/>
        <v>1885.498844</v>
      </c>
      <c r="GE32" s="103">
        <f t="shared" si="72"/>
        <v>3378.7297516000003</v>
      </c>
      <c r="GF32" s="103">
        <f t="shared" si="72"/>
        <v>2323.1125349999998</v>
      </c>
      <c r="GG32" s="103">
        <f t="shared" si="72"/>
        <v>2282.0905889999995</v>
      </c>
      <c r="GH32" s="103">
        <f t="shared" si="72"/>
        <v>4011.5102729999994</v>
      </c>
      <c r="GI32" s="103">
        <f t="shared" si="72"/>
        <v>909.33656799999983</v>
      </c>
      <c r="GJ32" s="103">
        <f t="shared" si="72"/>
        <v>1320.0712870000002</v>
      </c>
      <c r="GK32" s="103">
        <f t="shared" si="72"/>
        <v>4740.234383</v>
      </c>
      <c r="GL32" s="103">
        <f t="shared" ref="GL32:HY32" si="73">+SUM(GL33:GL36)</f>
        <v>2054.6741010000001</v>
      </c>
      <c r="GM32" s="103">
        <f t="shared" si="73"/>
        <v>2082.8570800000002</v>
      </c>
      <c r="GN32" s="103">
        <f t="shared" si="73"/>
        <v>4171.2779019999989</v>
      </c>
      <c r="GO32" s="103">
        <f t="shared" si="73"/>
        <v>905.82396100000005</v>
      </c>
      <c r="GP32" s="103">
        <f t="shared" si="73"/>
        <v>1656.9750253900002</v>
      </c>
      <c r="GQ32" s="103">
        <f t="shared" si="73"/>
        <v>5445.8699815999998</v>
      </c>
      <c r="GR32" s="103">
        <f t="shared" si="73"/>
        <v>2234.7269620399998</v>
      </c>
      <c r="GS32" s="103">
        <f t="shared" si="73"/>
        <v>2662.5524179999998</v>
      </c>
      <c r="GT32" s="103">
        <f t="shared" si="73"/>
        <v>4441.574928</v>
      </c>
      <c r="GU32" s="103">
        <f t="shared" si="73"/>
        <v>1699.1885209999998</v>
      </c>
      <c r="GV32" s="103">
        <f t="shared" si="73"/>
        <v>481.84685315000007</v>
      </c>
      <c r="GW32" s="103">
        <f t="shared" si="73"/>
        <v>5568.25659008</v>
      </c>
      <c r="GX32" s="103">
        <f t="shared" si="73"/>
        <v>3461.5012597599998</v>
      </c>
      <c r="GY32" s="103">
        <f t="shared" si="73"/>
        <v>2391.1860539999998</v>
      </c>
      <c r="GZ32" s="103">
        <f t="shared" si="73"/>
        <v>4562.4350991600004</v>
      </c>
      <c r="HA32" s="103">
        <f t="shared" si="73"/>
        <v>2775.306415</v>
      </c>
      <c r="HB32" s="103">
        <f t="shared" si="73"/>
        <v>2126.9599925550006</v>
      </c>
      <c r="HC32" s="103">
        <f t="shared" si="73"/>
        <v>5944.6758258803638</v>
      </c>
      <c r="HD32" s="103">
        <f t="shared" si="73"/>
        <v>3046.0468431311101</v>
      </c>
      <c r="HE32" s="103">
        <f t="shared" si="73"/>
        <v>2126.4580287672989</v>
      </c>
      <c r="HF32" s="103">
        <f t="shared" si="73"/>
        <v>4440.4382724866555</v>
      </c>
      <c r="HG32" s="103">
        <f t="shared" si="73"/>
        <v>3058.4157654499213</v>
      </c>
      <c r="HH32" s="103">
        <f t="shared" si="73"/>
        <v>1816.5831113363165</v>
      </c>
      <c r="HI32" s="103">
        <f t="shared" si="73"/>
        <v>6248.6776301618793</v>
      </c>
      <c r="HJ32" s="103">
        <f t="shared" si="73"/>
        <v>3098.0950379999999</v>
      </c>
      <c r="HK32" s="103">
        <f t="shared" si="73"/>
        <v>1988.8773569999998</v>
      </c>
      <c r="HL32" s="103">
        <f t="shared" si="73"/>
        <v>4486.3873100000001</v>
      </c>
      <c r="HM32" s="103">
        <f t="shared" si="73"/>
        <v>3102.1363279999996</v>
      </c>
      <c r="HN32" s="103">
        <f t="shared" si="73"/>
        <v>1823.4737323222857</v>
      </c>
      <c r="HO32" s="103">
        <f t="shared" si="73"/>
        <v>6314.2589051045716</v>
      </c>
      <c r="HP32" s="103">
        <f t="shared" si="73"/>
        <v>3123.2763494596693</v>
      </c>
      <c r="HQ32" s="103">
        <f t="shared" si="73"/>
        <v>2107.7749181116556</v>
      </c>
      <c r="HR32" s="103">
        <f t="shared" si="73"/>
        <v>3871.0952744570563</v>
      </c>
      <c r="HS32" s="103">
        <f t="shared" si="73"/>
        <v>3195.2402133737141</v>
      </c>
      <c r="HT32" s="103">
        <f t="shared" si="73"/>
        <v>2863.2941827430473</v>
      </c>
      <c r="HU32" s="103">
        <f t="shared" si="73"/>
        <v>7924.9126042974003</v>
      </c>
      <c r="HV32" s="103">
        <f t="shared" si="73"/>
        <v>3086.7461999999996</v>
      </c>
      <c r="HW32" s="103">
        <f t="shared" si="73"/>
        <v>1718.3728669999998</v>
      </c>
      <c r="HX32" s="103">
        <f t="shared" si="73"/>
        <v>3482.9563309999999</v>
      </c>
      <c r="HY32" s="103">
        <f t="shared" si="73"/>
        <v>2805.033336</v>
      </c>
      <c r="HZ32" s="103">
        <f t="shared" ref="HZ32:IG32" si="74">+SUM(HZ33:HZ36)</f>
        <v>2007.0789250000003</v>
      </c>
      <c r="IA32" s="103">
        <f t="shared" si="74"/>
        <v>8284.8234749999992</v>
      </c>
      <c r="IB32" s="103">
        <f t="shared" si="74"/>
        <v>3183.4260459999996</v>
      </c>
      <c r="IC32" s="103">
        <f t="shared" si="74"/>
        <v>1597.3387349999998</v>
      </c>
      <c r="ID32" s="103">
        <f t="shared" si="74"/>
        <v>3801.7856790000001</v>
      </c>
      <c r="IE32" s="103">
        <f t="shared" si="74"/>
        <v>3714.9752285660661</v>
      </c>
      <c r="IF32" s="103">
        <f t="shared" si="74"/>
        <v>6802.7259272649444</v>
      </c>
      <c r="IG32" s="103">
        <f t="shared" si="74"/>
        <v>7659.355043310482</v>
      </c>
      <c r="IH32" s="103">
        <f t="shared" ref="IH32:IN32" si="75">+SUM(IH33:IH36)</f>
        <v>4017.7409586249632</v>
      </c>
      <c r="II32" s="103">
        <f t="shared" si="75"/>
        <v>1615.7868837262749</v>
      </c>
      <c r="IJ32" s="103">
        <f t="shared" si="75"/>
        <v>3165.3605861301226</v>
      </c>
      <c r="IK32" s="103">
        <f t="shared" si="75"/>
        <v>4274.5858672296999</v>
      </c>
      <c r="IL32" s="103">
        <f t="shared" si="75"/>
        <v>2649.8795992588257</v>
      </c>
      <c r="IM32" s="103">
        <f t="shared" si="75"/>
        <v>8116.7939378632564</v>
      </c>
      <c r="IN32" s="103">
        <f t="shared" si="75"/>
        <v>4952.6649798658236</v>
      </c>
      <c r="IO32" s="103">
        <f t="shared" ref="IO32:IS32" si="76">+SUM(IO33:IO36)</f>
        <v>1721.3093921384668</v>
      </c>
      <c r="IP32" s="103">
        <f t="shared" si="76"/>
        <v>3771.7141011314361</v>
      </c>
      <c r="IQ32" s="103">
        <f t="shared" si="76"/>
        <v>-2361.8303834676854</v>
      </c>
      <c r="IR32" s="103">
        <f t="shared" si="76"/>
        <v>7612.5323944003403</v>
      </c>
      <c r="IS32" s="103">
        <f t="shared" si="76"/>
        <v>8909.7341017124145</v>
      </c>
      <c r="IT32" s="103">
        <f t="shared" ref="IT32:IV32" si="77">+SUM(IT33:IT36)</f>
        <v>4520.8780838758476</v>
      </c>
      <c r="IU32" s="103">
        <f t="shared" si="77"/>
        <v>1882.7574640888679</v>
      </c>
      <c r="IV32" s="103">
        <f t="shared" si="77"/>
        <v>4549.405989367363</v>
      </c>
      <c r="IW32" s="103">
        <f t="shared" ref="IW32:IX32" si="78">+SUM(IW33:IW36)</f>
        <v>4722.7924618005563</v>
      </c>
      <c r="IX32" s="103">
        <f t="shared" si="78"/>
        <v>3256.1388532626929</v>
      </c>
      <c r="IY32" s="103">
        <f t="shared" ref="IY32:IZ32" si="79">+SUM(IY33:IY36)</f>
        <v>10186.311533308255</v>
      </c>
      <c r="IZ32" s="103">
        <f t="shared" si="79"/>
        <v>1795.6385049805017</v>
      </c>
      <c r="JA32" s="103">
        <f t="shared" ref="JA32:JB32" si="80">+SUM(JA33:JA36)</f>
        <v>1665.9007779559543</v>
      </c>
      <c r="JB32" s="103">
        <f t="shared" si="80"/>
        <v>3481.9977279859945</v>
      </c>
      <c r="JC32" s="103">
        <f t="shared" ref="JC32" si="81">+SUM(JC33:JC36)</f>
        <v>3501.8509172625709</v>
      </c>
      <c r="JD32" s="103">
        <f t="shared" ref="JD32" si="82">+SUM(JD33:JD36)</f>
        <v>7748.7659383279179</v>
      </c>
    </row>
    <row r="33" spans="1:264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  <c r="JB33" s="14">
        <v>3641.3246799859949</v>
      </c>
      <c r="JC33" s="14">
        <v>4056.515868828571</v>
      </c>
      <c r="JD33" s="14">
        <v>8246.0078674119177</v>
      </c>
    </row>
    <row r="34" spans="1:264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</row>
    <row r="35" spans="1:264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</row>
    <row r="36" spans="1:264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-597.45788856600007</v>
      </c>
      <c r="JD36" s="94">
        <v>-566.35433408400002</v>
      </c>
    </row>
    <row r="37" spans="1:264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</row>
    <row r="38" spans="1:264" ht="15.75" thickBot="1" x14ac:dyDescent="0.3">
      <c r="A38" s="26" t="s">
        <v>255</v>
      </c>
      <c r="B38" s="100">
        <f t="shared" ref="B38:BM38" si="83">B30-B32</f>
        <v>174.36346496822216</v>
      </c>
      <c r="C38" s="100">
        <f t="shared" si="83"/>
        <v>-304.06677485276452</v>
      </c>
      <c r="D38" s="100">
        <f t="shared" si="83"/>
        <v>-544.41899249407163</v>
      </c>
      <c r="E38" s="100">
        <f t="shared" si="83"/>
        <v>-532.64711055999965</v>
      </c>
      <c r="F38" s="100">
        <f t="shared" si="83"/>
        <v>-169.15698363999962</v>
      </c>
      <c r="G38" s="100">
        <f t="shared" si="83"/>
        <v>-998.63841393999962</v>
      </c>
      <c r="H38" s="100">
        <f t="shared" si="83"/>
        <v>-1217.8074027999996</v>
      </c>
      <c r="I38" s="100">
        <f t="shared" si="83"/>
        <v>-419.0664498700001</v>
      </c>
      <c r="J38" s="100">
        <f t="shared" si="83"/>
        <v>-442.37263769136325</v>
      </c>
      <c r="K38" s="100">
        <f t="shared" si="83"/>
        <v>-615.57731753429528</v>
      </c>
      <c r="L38" s="100">
        <f t="shared" si="83"/>
        <v>-505.52712213000353</v>
      </c>
      <c r="M38" s="100">
        <f t="shared" si="83"/>
        <v>-2615.9133409108699</v>
      </c>
      <c r="N38" s="100">
        <f t="shared" si="83"/>
        <v>-308.20042003600065</v>
      </c>
      <c r="O38" s="100">
        <f t="shared" si="83"/>
        <v>-970.00196130999961</v>
      </c>
      <c r="P38" s="100">
        <f t="shared" si="83"/>
        <v>-989.06059147899975</v>
      </c>
      <c r="Q38" s="100">
        <f t="shared" si="83"/>
        <v>-684.36185400000033</v>
      </c>
      <c r="R38" s="100">
        <f t="shared" si="83"/>
        <v>-500.45474836100124</v>
      </c>
      <c r="S38" s="100">
        <f t="shared" si="83"/>
        <v>-672.86893606600086</v>
      </c>
      <c r="T38" s="100">
        <f t="shared" si="83"/>
        <v>-1219.1760534640007</v>
      </c>
      <c r="U38" s="100">
        <f t="shared" si="83"/>
        <v>361.28560446599954</v>
      </c>
      <c r="V38" s="100">
        <f t="shared" si="83"/>
        <v>-976.58857587999978</v>
      </c>
      <c r="W38" s="100">
        <f t="shared" si="83"/>
        <v>-479.80233354900122</v>
      </c>
      <c r="X38" s="100">
        <f t="shared" si="83"/>
        <v>-462.83204505599838</v>
      </c>
      <c r="Y38" s="100">
        <f t="shared" si="83"/>
        <v>-1407.7813930999998</v>
      </c>
      <c r="Z38" s="100">
        <f t="shared" si="83"/>
        <v>19.546840322761</v>
      </c>
      <c r="AA38" s="100">
        <f t="shared" si="83"/>
        <v>-819.08099776402491</v>
      </c>
      <c r="AB38" s="100">
        <f t="shared" si="83"/>
        <v>-456.6864716808239</v>
      </c>
      <c r="AC38" s="100">
        <f t="shared" si="83"/>
        <v>-222.63294792464089</v>
      </c>
      <c r="AD38" s="100">
        <f t="shared" si="83"/>
        <v>-589.3285979337677</v>
      </c>
      <c r="AE38" s="100">
        <f t="shared" si="83"/>
        <v>-1793.3353582432337</v>
      </c>
      <c r="AF38" s="100">
        <f t="shared" si="83"/>
        <v>-1300.4280988543585</v>
      </c>
      <c r="AG38" s="100">
        <f t="shared" si="83"/>
        <v>34.831079901574412</v>
      </c>
      <c r="AH38" s="100">
        <f t="shared" si="83"/>
        <v>-1300.5500699463548</v>
      </c>
      <c r="AI38" s="100">
        <f t="shared" si="83"/>
        <v>-360.73450843941936</v>
      </c>
      <c r="AJ38" s="100">
        <f t="shared" si="83"/>
        <v>-854.17017105276261</v>
      </c>
      <c r="AK38" s="100">
        <f t="shared" si="83"/>
        <v>-1018.9566043526999</v>
      </c>
      <c r="AL38" s="100">
        <f t="shared" si="83"/>
        <v>-356.1608058429631</v>
      </c>
      <c r="AM38" s="100">
        <f t="shared" si="83"/>
        <v>-941.95416120604625</v>
      </c>
      <c r="AN38" s="100">
        <f t="shared" si="83"/>
        <v>-527.49460805705553</v>
      </c>
      <c r="AO38" s="100">
        <f t="shared" si="83"/>
        <v>-907.28875850281338</v>
      </c>
      <c r="AP38" s="100">
        <f t="shared" si="83"/>
        <v>-262.73810936496386</v>
      </c>
      <c r="AQ38" s="100">
        <f t="shared" si="83"/>
        <v>-486.40980629228011</v>
      </c>
      <c r="AR38" s="100">
        <f t="shared" si="83"/>
        <v>-2607.5070580744527</v>
      </c>
      <c r="AS38" s="100">
        <f t="shared" si="83"/>
        <v>-694.59077318211143</v>
      </c>
      <c r="AT38" s="100">
        <f t="shared" si="83"/>
        <v>-950.67235759492814</v>
      </c>
      <c r="AU38" s="100">
        <f t="shared" si="83"/>
        <v>-1181.5111591844498</v>
      </c>
      <c r="AV38" s="100">
        <f t="shared" si="83"/>
        <v>-1199.0204014992789</v>
      </c>
      <c r="AW38" s="100">
        <f t="shared" si="83"/>
        <v>60.522961664170907</v>
      </c>
      <c r="AX38" s="100">
        <f t="shared" si="83"/>
        <v>-672.89647600464184</v>
      </c>
      <c r="AY38" s="100">
        <f t="shared" si="83"/>
        <v>-3797.4132963748002</v>
      </c>
      <c r="AZ38" s="100">
        <f t="shared" si="83"/>
        <v>2245.0552227136732</v>
      </c>
      <c r="BA38" s="100">
        <f t="shared" si="83"/>
        <v>-1033.2570214818163</v>
      </c>
      <c r="BB38" s="100">
        <f t="shared" si="83"/>
        <v>-4736.1378334478886</v>
      </c>
      <c r="BC38" s="100">
        <f t="shared" si="83"/>
        <v>712.64539051330553</v>
      </c>
      <c r="BD38" s="100">
        <f t="shared" si="83"/>
        <v>-721.25038542613606</v>
      </c>
      <c r="BE38" s="100">
        <f t="shared" si="83"/>
        <v>-794.15713886193214</v>
      </c>
      <c r="BF38" s="100">
        <f t="shared" si="83"/>
        <v>485.81578028753643</v>
      </c>
      <c r="BG38" s="100">
        <f t="shared" si="83"/>
        <v>-285.33120549309075</v>
      </c>
      <c r="BH38" s="100">
        <f t="shared" si="83"/>
        <v>-843.40388146171199</v>
      </c>
      <c r="BI38" s="100">
        <f t="shared" si="83"/>
        <v>1308.3562084878847</v>
      </c>
      <c r="BJ38" s="100">
        <f t="shared" si="83"/>
        <v>-948.55288118649287</v>
      </c>
      <c r="BK38" s="100">
        <f t="shared" si="83"/>
        <v>-1376.4176429354143</v>
      </c>
      <c r="BL38" s="100">
        <f t="shared" si="83"/>
        <v>296.78693052478729</v>
      </c>
      <c r="BM38" s="100">
        <f t="shared" si="83"/>
        <v>-26.68675093295019</v>
      </c>
      <c r="BN38" s="100">
        <f t="shared" ref="BN38:DY38" si="84">BN30-BN32</f>
        <v>-1060.2345616949267</v>
      </c>
      <c r="BO38" s="100">
        <f t="shared" si="84"/>
        <v>1581.3809651966972</v>
      </c>
      <c r="BP38" s="100">
        <f t="shared" si="84"/>
        <v>-1935.9310472295399</v>
      </c>
      <c r="BQ38" s="100">
        <f t="shared" si="84"/>
        <v>346.89135799654218</v>
      </c>
      <c r="BR38" s="100">
        <f t="shared" si="84"/>
        <v>614.66333449804233</v>
      </c>
      <c r="BS38" s="100">
        <f t="shared" si="84"/>
        <v>-2503.8228441090446</v>
      </c>
      <c r="BT38" s="100">
        <f t="shared" si="84"/>
        <v>14.421416438852475</v>
      </c>
      <c r="BU38" s="100">
        <f t="shared" si="84"/>
        <v>1276.9280057727926</v>
      </c>
      <c r="BV38" s="100">
        <f t="shared" si="84"/>
        <v>614.07825520790198</v>
      </c>
      <c r="BW38" s="100">
        <f t="shared" si="84"/>
        <v>-1102.4969318071248</v>
      </c>
      <c r="BX38" s="100">
        <f t="shared" si="84"/>
        <v>-1316.5559734486008</v>
      </c>
      <c r="BY38" s="100">
        <f t="shared" si="84"/>
        <v>-771.14043266146894</v>
      </c>
      <c r="BZ38" s="100">
        <f t="shared" si="84"/>
        <v>767.31027281169781</v>
      </c>
      <c r="CA38" s="100">
        <f t="shared" si="84"/>
        <v>-127.17755589887452</v>
      </c>
      <c r="CB38" s="100">
        <f t="shared" si="84"/>
        <v>489.05680943456082</v>
      </c>
      <c r="CC38" s="100">
        <f t="shared" si="84"/>
        <v>-1378.1888383080204</v>
      </c>
      <c r="CD38" s="100">
        <f t="shared" si="84"/>
        <v>-369.45918109184299</v>
      </c>
      <c r="CE38" s="100">
        <f t="shared" si="84"/>
        <v>593.75153216148078</v>
      </c>
      <c r="CF38" s="100">
        <f t="shared" si="84"/>
        <v>-68.536478609732512</v>
      </c>
      <c r="CG38" s="100">
        <f t="shared" si="84"/>
        <v>1390.804694567526</v>
      </c>
      <c r="CH38" s="100">
        <f t="shared" si="84"/>
        <v>723.52641209296849</v>
      </c>
      <c r="CI38" s="100">
        <f t="shared" si="84"/>
        <v>-809.52819703889077</v>
      </c>
      <c r="CJ38" s="100">
        <f t="shared" si="84"/>
        <v>101.67680080666696</v>
      </c>
      <c r="CK38" s="100">
        <f t="shared" si="84"/>
        <v>413.46844774627266</v>
      </c>
      <c r="CL38" s="100">
        <f t="shared" si="84"/>
        <v>-363.08339282664338</v>
      </c>
      <c r="CM38" s="100">
        <f t="shared" si="84"/>
        <v>-2737.5832369394957</v>
      </c>
      <c r="CN38" s="100">
        <f t="shared" si="84"/>
        <v>1068.6755459590966</v>
      </c>
      <c r="CO38" s="100">
        <f t="shared" si="84"/>
        <v>-917.19648758066091</v>
      </c>
      <c r="CP38" s="100">
        <f t="shared" si="84"/>
        <v>-1687.8833039073838</v>
      </c>
      <c r="CQ38" s="100">
        <f t="shared" si="84"/>
        <v>574.63680530415638</v>
      </c>
      <c r="CR38" s="100">
        <f t="shared" si="84"/>
        <v>-259.51305437551764</v>
      </c>
      <c r="CS38" s="100">
        <f t="shared" si="84"/>
        <v>586.89658174778253</v>
      </c>
      <c r="CT38" s="100">
        <f t="shared" si="84"/>
        <v>1819.3190003181041</v>
      </c>
      <c r="CU38" s="100">
        <f t="shared" si="84"/>
        <v>1716.0965837465142</v>
      </c>
      <c r="CV38" s="100">
        <f t="shared" si="84"/>
        <v>-4882.3995461212662</v>
      </c>
      <c r="CW38" s="100">
        <f t="shared" si="84"/>
        <v>7348.4754694691192</v>
      </c>
      <c r="CX38" s="100">
        <f t="shared" si="84"/>
        <v>-981.51660373146296</v>
      </c>
      <c r="CY38" s="100">
        <f t="shared" si="84"/>
        <v>-2805.380125690217</v>
      </c>
      <c r="CZ38" s="100">
        <f t="shared" si="84"/>
        <v>885.5179260594341</v>
      </c>
      <c r="DA38" s="100">
        <f t="shared" si="84"/>
        <v>1584.9619118041339</v>
      </c>
      <c r="DB38" s="100">
        <f t="shared" si="84"/>
        <v>-1387.4925537599413</v>
      </c>
      <c r="DC38" s="100">
        <f t="shared" si="84"/>
        <v>279.28087428205606</v>
      </c>
      <c r="DD38" s="100">
        <f t="shared" si="84"/>
        <v>2186.4359633998315</v>
      </c>
      <c r="DE38" s="100">
        <f t="shared" si="84"/>
        <v>-6702.9379325295922</v>
      </c>
      <c r="DF38" s="100">
        <f t="shared" si="84"/>
        <v>6303.1826892554063</v>
      </c>
      <c r="DG38" s="100">
        <f t="shared" si="84"/>
        <v>2499.5166197462449</v>
      </c>
      <c r="DH38" s="100">
        <f t="shared" si="84"/>
        <v>-3986.7006148119031</v>
      </c>
      <c r="DI38" s="100">
        <f t="shared" si="84"/>
        <v>-2213.732627342798</v>
      </c>
      <c r="DJ38" s="100">
        <f t="shared" si="84"/>
        <v>-616.73282882236754</v>
      </c>
      <c r="DK38" s="100">
        <f t="shared" si="84"/>
        <v>-1054.7129304334824</v>
      </c>
      <c r="DL38" s="100">
        <f t="shared" si="84"/>
        <v>-2909.0982536549782</v>
      </c>
      <c r="DM38" s="100">
        <f t="shared" si="84"/>
        <v>1863.3288984138896</v>
      </c>
      <c r="DN38" s="100">
        <f t="shared" si="84"/>
        <v>-1729.6999765751546</v>
      </c>
      <c r="DO38" s="100">
        <f t="shared" si="84"/>
        <v>2299.3402227800484</v>
      </c>
      <c r="DP38" s="100">
        <f t="shared" si="84"/>
        <v>102.05864022862897</v>
      </c>
      <c r="DQ38" s="100">
        <f t="shared" si="84"/>
        <v>-9616.5168444670926</v>
      </c>
      <c r="DR38" s="100">
        <f t="shared" si="84"/>
        <v>4846.3323536355056</v>
      </c>
      <c r="DS38" s="100">
        <f t="shared" si="84"/>
        <v>-310.93607060408834</v>
      </c>
      <c r="DT38" s="100">
        <f t="shared" si="84"/>
        <v>-3638.8010112026013</v>
      </c>
      <c r="DU38" s="100">
        <f t="shared" si="84"/>
        <v>1255.564653231489</v>
      </c>
      <c r="DV38" s="100">
        <f t="shared" si="84"/>
        <v>-2480.9104965601209</v>
      </c>
      <c r="DW38" s="100">
        <f t="shared" si="84"/>
        <v>-3452.8838608598289</v>
      </c>
      <c r="DX38" s="100">
        <f t="shared" si="84"/>
        <v>-1717.4084477125962</v>
      </c>
      <c r="DY38" s="100">
        <f t="shared" si="84"/>
        <v>-188.48508145792408</v>
      </c>
      <c r="DZ38" s="100">
        <f t="shared" ref="DZ38:GK38" si="85">DZ30-DZ32</f>
        <v>-1197.0616215307386</v>
      </c>
      <c r="EA38" s="100">
        <f t="shared" si="85"/>
        <v>761.1024410337601</v>
      </c>
      <c r="EB38" s="100">
        <f t="shared" si="85"/>
        <v>1866.243007171242</v>
      </c>
      <c r="EC38" s="100">
        <f t="shared" si="85"/>
        <v>-6607.022161909983</v>
      </c>
      <c r="ED38" s="100">
        <f t="shared" si="85"/>
        <v>8069.1716530182848</v>
      </c>
      <c r="EE38" s="100">
        <f t="shared" si="85"/>
        <v>747.50802792474849</v>
      </c>
      <c r="EF38" s="100">
        <f t="shared" si="85"/>
        <v>-8982.9831100718402</v>
      </c>
      <c r="EG38" s="100">
        <f t="shared" si="85"/>
        <v>11345.694051839208</v>
      </c>
      <c r="EH38" s="100">
        <f t="shared" si="85"/>
        <v>-4045.2587434678185</v>
      </c>
      <c r="EI38" s="100">
        <f t="shared" si="85"/>
        <v>-5488.6302794924286</v>
      </c>
      <c r="EJ38" s="100">
        <f t="shared" si="85"/>
        <v>1243.8380996625444</v>
      </c>
      <c r="EK38" s="100">
        <f t="shared" si="85"/>
        <v>91.777602465894574</v>
      </c>
      <c r="EL38" s="100">
        <f t="shared" si="85"/>
        <v>-2817.3116964013143</v>
      </c>
      <c r="EM38" s="100">
        <f t="shared" si="85"/>
        <v>-823.90071690075627</v>
      </c>
      <c r="EN38" s="100">
        <f t="shared" si="85"/>
        <v>5310.8816380167464</v>
      </c>
      <c r="EO38" s="100">
        <f t="shared" si="85"/>
        <v>-8065.0820702824985</v>
      </c>
      <c r="EP38" s="100">
        <f t="shared" si="85"/>
        <v>6845.2538282162732</v>
      </c>
      <c r="EQ38" s="100">
        <f t="shared" si="85"/>
        <v>1073.0553316510729</v>
      </c>
      <c r="ER38" s="100">
        <f t="shared" si="85"/>
        <v>-4269.0137900703876</v>
      </c>
      <c r="ES38" s="100">
        <f t="shared" si="85"/>
        <v>4260.8526416572404</v>
      </c>
      <c r="ET38" s="100">
        <f t="shared" si="85"/>
        <v>-2002.3527549857508</v>
      </c>
      <c r="EU38" s="100">
        <f t="shared" si="85"/>
        <v>-3925.6788842222286</v>
      </c>
      <c r="EV38" s="100">
        <f t="shared" si="85"/>
        <v>-833.9601088494951</v>
      </c>
      <c r="EW38" s="100">
        <f t="shared" si="85"/>
        <v>1778.2800785690883</v>
      </c>
      <c r="EX38" s="100">
        <f t="shared" si="85"/>
        <v>1005.6369844671258</v>
      </c>
      <c r="EY38" s="100">
        <f t="shared" si="85"/>
        <v>853.92092061377434</v>
      </c>
      <c r="EZ38" s="100">
        <f t="shared" si="85"/>
        <v>-682.16343468977311</v>
      </c>
      <c r="FA38" s="100">
        <f t="shared" si="85"/>
        <v>-7477.225045672405</v>
      </c>
      <c r="FB38" s="100">
        <f t="shared" si="85"/>
        <v>3224.6342929270927</v>
      </c>
      <c r="FC38" s="100">
        <f t="shared" si="85"/>
        <v>-272.08184202705445</v>
      </c>
      <c r="FD38" s="100">
        <f t="shared" si="85"/>
        <v>-15399.741995053177</v>
      </c>
      <c r="FE38" s="100">
        <f t="shared" si="85"/>
        <v>13545.061105049597</v>
      </c>
      <c r="FF38" s="100">
        <f t="shared" si="85"/>
        <v>-1521.2456001439234</v>
      </c>
      <c r="FG38" s="100">
        <f t="shared" si="85"/>
        <v>-8820.8676021992687</v>
      </c>
      <c r="FH38" s="100">
        <f t="shared" si="85"/>
        <v>-3574.8605418797297</v>
      </c>
      <c r="FI38" s="100">
        <f t="shared" si="85"/>
        <v>-683.23545422492521</v>
      </c>
      <c r="FJ38" s="100">
        <f t="shared" si="85"/>
        <v>-4572.4676258768486</v>
      </c>
      <c r="FK38" s="100">
        <f t="shared" si="85"/>
        <v>-551.08484539354765</v>
      </c>
      <c r="FL38" s="100">
        <f t="shared" si="85"/>
        <v>3414.6928275383616</v>
      </c>
      <c r="FM38" s="100">
        <f t="shared" si="85"/>
        <v>-9469.8632364314708</v>
      </c>
      <c r="FN38" s="100">
        <f t="shared" si="85"/>
        <v>3279.7219380613542</v>
      </c>
      <c r="FO38" s="100">
        <f t="shared" si="85"/>
        <v>-1563.9885805283745</v>
      </c>
      <c r="FP38" s="100">
        <f t="shared" si="85"/>
        <v>3747.8574159351961</v>
      </c>
      <c r="FQ38" s="100">
        <f t="shared" si="85"/>
        <v>2325.3306757643422</v>
      </c>
      <c r="FR38" s="100">
        <f t="shared" si="85"/>
        <v>1553.7289235937751</v>
      </c>
      <c r="FS38" s="100">
        <f t="shared" si="85"/>
        <v>-8002.2814027313016</v>
      </c>
      <c r="FT38" s="100">
        <f t="shared" si="85"/>
        <v>-1739.4698904437814</v>
      </c>
      <c r="FU38" s="100">
        <f t="shared" si="85"/>
        <v>-7690.3326338614288</v>
      </c>
      <c r="FV38" s="100">
        <f t="shared" si="85"/>
        <v>-6452.0384351666999</v>
      </c>
      <c r="FW38" s="100">
        <f t="shared" si="85"/>
        <v>-440.67707874948849</v>
      </c>
      <c r="FX38" s="100">
        <f t="shared" si="85"/>
        <v>4258.0005854171213</v>
      </c>
      <c r="FY38" s="100">
        <f t="shared" si="85"/>
        <v>-11412.25649325598</v>
      </c>
      <c r="FZ38" s="100">
        <f t="shared" si="85"/>
        <v>5705.3946423472762</v>
      </c>
      <c r="GA38" s="100">
        <f t="shared" si="85"/>
        <v>-10117.154698492686</v>
      </c>
      <c r="GB38" s="100">
        <f t="shared" si="85"/>
        <v>177.47010512387669</v>
      </c>
      <c r="GC38" s="100">
        <f t="shared" si="85"/>
        <v>3552.7707589650017</v>
      </c>
      <c r="GD38" s="100">
        <f t="shared" si="85"/>
        <v>-1155.7218134694822</v>
      </c>
      <c r="GE38" s="100">
        <f t="shared" si="85"/>
        <v>-12727.147104063821</v>
      </c>
      <c r="GF38" s="100">
        <f t="shared" si="85"/>
        <v>-216.70081606447957</v>
      </c>
      <c r="GG38" s="100">
        <f t="shared" si="85"/>
        <v>-6304.2883122969188</v>
      </c>
      <c r="GH38" s="100">
        <f t="shared" si="85"/>
        <v>-1913.8249605213991</v>
      </c>
      <c r="GI38" s="100">
        <f t="shared" si="85"/>
        <v>-3690.1833421895722</v>
      </c>
      <c r="GJ38" s="100">
        <f t="shared" si="85"/>
        <v>553.65849728104058</v>
      </c>
      <c r="GK38" s="100">
        <f t="shared" si="85"/>
        <v>-11600.185397212779</v>
      </c>
      <c r="GL38" s="100">
        <f t="shared" ref="GL38:HY38" si="86">GL30-GL32</f>
        <v>9130.4279392188892</v>
      </c>
      <c r="GM38" s="100">
        <f t="shared" si="86"/>
        <v>-1760.9800112987759</v>
      </c>
      <c r="GN38" s="100">
        <f t="shared" si="86"/>
        <v>-13206.641111495108</v>
      </c>
      <c r="GO38" s="100">
        <f t="shared" si="86"/>
        <v>4144.456414747654</v>
      </c>
      <c r="GP38" s="100">
        <f t="shared" si="86"/>
        <v>3694.0907708389832</v>
      </c>
      <c r="GQ38" s="100">
        <f t="shared" si="86"/>
        <v>-15326.820947926401</v>
      </c>
      <c r="GR38" s="100">
        <f t="shared" si="86"/>
        <v>-356.91185863679766</v>
      </c>
      <c r="GS38" s="100">
        <f t="shared" si="86"/>
        <v>-3973.5937989456093</v>
      </c>
      <c r="GT38" s="100">
        <f t="shared" si="86"/>
        <v>310.10491455262672</v>
      </c>
      <c r="GU38" s="100">
        <f t="shared" si="86"/>
        <v>-7099.2753146311061</v>
      </c>
      <c r="GV38" s="100">
        <f t="shared" si="86"/>
        <v>5743.2772085103888</v>
      </c>
      <c r="GW38" s="100">
        <f t="shared" si="86"/>
        <v>-10791.138264252169</v>
      </c>
      <c r="GX38" s="100">
        <f t="shared" si="86"/>
        <v>6344.2058727217282</v>
      </c>
      <c r="GY38" s="100">
        <f t="shared" si="86"/>
        <v>-3807.9725084059141</v>
      </c>
      <c r="GZ38" s="100">
        <f t="shared" si="86"/>
        <v>-309.75704319879969</v>
      </c>
      <c r="HA38" s="100">
        <f t="shared" si="86"/>
        <v>-2455.9817041323067</v>
      </c>
      <c r="HB38" s="100">
        <f t="shared" si="86"/>
        <v>-156.95325065705129</v>
      </c>
      <c r="HC38" s="100">
        <f t="shared" si="86"/>
        <v>-9131.7039018097876</v>
      </c>
      <c r="HD38" s="100">
        <f t="shared" si="86"/>
        <v>-3446.7106829729837</v>
      </c>
      <c r="HE38" s="100">
        <f t="shared" si="86"/>
        <v>-7063.5949674514168</v>
      </c>
      <c r="HF38" s="100">
        <f t="shared" si="86"/>
        <v>-2598.5005264617075</v>
      </c>
      <c r="HG38" s="100">
        <f t="shared" si="86"/>
        <v>-5773.2513280669273</v>
      </c>
      <c r="HH38" s="100">
        <f t="shared" si="86"/>
        <v>-4441.9151797737259</v>
      </c>
      <c r="HI38" s="100">
        <f t="shared" si="86"/>
        <v>-13284.604300160034</v>
      </c>
      <c r="HJ38" s="100">
        <f t="shared" si="86"/>
        <v>10320.801867221515</v>
      </c>
      <c r="HK38" s="100">
        <f t="shared" si="86"/>
        <v>-4567.3279982426011</v>
      </c>
      <c r="HL38" s="100">
        <f t="shared" si="86"/>
        <v>-5757.2371000665671</v>
      </c>
      <c r="HM38" s="100">
        <f t="shared" si="86"/>
        <v>3351.7481588275605</v>
      </c>
      <c r="HN38" s="100">
        <f t="shared" si="86"/>
        <v>2627.3600226489502</v>
      </c>
      <c r="HO38" s="100">
        <f t="shared" si="86"/>
        <v>-13958.028248115499</v>
      </c>
      <c r="HP38" s="100">
        <f t="shared" si="86"/>
        <v>-4401.1987913242156</v>
      </c>
      <c r="HQ38" s="100">
        <f t="shared" si="86"/>
        <v>-3264.3198738042138</v>
      </c>
      <c r="HR38" s="100">
        <f t="shared" si="86"/>
        <v>-8037.4786171711421</v>
      </c>
      <c r="HS38" s="100">
        <f t="shared" si="86"/>
        <v>-2862.8985982141357</v>
      </c>
      <c r="HT38" s="100">
        <f t="shared" si="86"/>
        <v>-299.47700256092685</v>
      </c>
      <c r="HU38" s="100">
        <f t="shared" si="86"/>
        <v>-19325.340975831539</v>
      </c>
      <c r="HV38" s="100">
        <f t="shared" si="86"/>
        <v>9687.7155342012411</v>
      </c>
      <c r="HW38" s="100">
        <f t="shared" si="86"/>
        <v>303.31571539654988</v>
      </c>
      <c r="HX38" s="100">
        <f t="shared" si="86"/>
        <v>-3710.6922830062576</v>
      </c>
      <c r="HY38" s="100">
        <f t="shared" si="86"/>
        <v>-3257.1831799517058</v>
      </c>
      <c r="HZ38" s="100">
        <f t="shared" ref="HZ38:IG38" si="87">HZ30-HZ32</f>
        <v>-4512.8961053034009</v>
      </c>
      <c r="IA38" s="100">
        <f t="shared" si="87"/>
        <v>-14800.466099723135</v>
      </c>
      <c r="IB38" s="100">
        <f t="shared" si="87"/>
        <v>-1781.4553239411186</v>
      </c>
      <c r="IC38" s="100">
        <f t="shared" si="87"/>
        <v>-284.36393121195397</v>
      </c>
      <c r="ID38" s="100">
        <f t="shared" si="87"/>
        <v>-6638.5881522268228</v>
      </c>
      <c r="IE38" s="100">
        <f t="shared" si="87"/>
        <v>8618.427727782775</v>
      </c>
      <c r="IF38" s="100">
        <f t="shared" si="87"/>
        <v>-2265.0693298394553</v>
      </c>
      <c r="IG38" s="100">
        <f t="shared" si="87"/>
        <v>-18444.620202304428</v>
      </c>
      <c r="IH38" s="100">
        <f t="shared" ref="IH38:IM38" si="88">IH30-IH32</f>
        <v>7364.7500531713558</v>
      </c>
      <c r="II38" s="100">
        <f t="shared" si="88"/>
        <v>-3724.6399682838028</v>
      </c>
      <c r="IJ38" s="100">
        <f t="shared" si="88"/>
        <v>-773.5255121014975</v>
      </c>
      <c r="IK38" s="100">
        <f t="shared" si="88"/>
        <v>-4794.2027307427416</v>
      </c>
      <c r="IL38" s="100">
        <f t="shared" si="88"/>
        <v>-1019.1502725582693</v>
      </c>
      <c r="IM38" s="100">
        <f t="shared" si="88"/>
        <v>-19794.97686599657</v>
      </c>
      <c r="IN38" s="100">
        <f t="shared" ref="IN38:IS38" si="89">IN30-IN32</f>
        <v>-1683.995670919418</v>
      </c>
      <c r="IO38" s="100">
        <f t="shared" si="89"/>
        <v>-20.904279961202064</v>
      </c>
      <c r="IP38" s="100">
        <f t="shared" si="89"/>
        <v>-5088.2267736513604</v>
      </c>
      <c r="IQ38" s="100">
        <f t="shared" si="89"/>
        <v>-1649.3436313000661</v>
      </c>
      <c r="IR38" s="100">
        <f t="shared" si="89"/>
        <v>-8899.4593566420644</v>
      </c>
      <c r="IS38" s="100">
        <f t="shared" si="89"/>
        <v>-19276.676640555277</v>
      </c>
      <c r="IT38" s="100">
        <f t="shared" ref="IT38:IV38" si="90">IT30-IT32</f>
        <v>9408.3086343476825</v>
      </c>
      <c r="IU38" s="100">
        <f t="shared" si="90"/>
        <v>-31797.884638634692</v>
      </c>
      <c r="IV38" s="100">
        <f t="shared" si="90"/>
        <v>16501.101651394671</v>
      </c>
      <c r="IW38" s="100">
        <f t="shared" ref="IW38:IX38" si="91">IW30-IW32</f>
        <v>-2919.4020708216494</v>
      </c>
      <c r="IX38" s="100">
        <f t="shared" si="91"/>
        <v>-13706.102664139547</v>
      </c>
      <c r="IY38" s="100">
        <f t="shared" ref="IY38:IZ38" si="92">IY30-IY32</f>
        <v>-24223.486350374911</v>
      </c>
      <c r="IZ38" s="100">
        <f t="shared" si="92"/>
        <v>-6663.5477911956968</v>
      </c>
      <c r="JA38" s="100">
        <f t="shared" ref="JA38:JB38" si="93">JA30-JA32</f>
        <v>-6558.8768166140198</v>
      </c>
      <c r="JB38" s="100">
        <f t="shared" si="93"/>
        <v>-726.4415226371716</v>
      </c>
      <c r="JC38" s="100">
        <f t="shared" ref="JC38" si="94">JC30-JC32</f>
        <v>-4942.924057295324</v>
      </c>
      <c r="JD38" s="100">
        <f t="shared" ref="JD38" si="95">JD30-JD32</f>
        <v>-8692.2823253140177</v>
      </c>
    </row>
    <row r="39" spans="1:264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</row>
    <row r="40" spans="1:264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4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</row>
    <row r="42" spans="1:264" x14ac:dyDescent="0.25">
      <c r="A42" s="42" t="s">
        <v>259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4" x14ac:dyDescent="0.25">
      <c r="A43" s="42" t="s">
        <v>260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4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4"/>
  <sheetViews>
    <sheetView showGridLines="0" workbookViewId="0">
      <pane xSplit="1" ySplit="4" topLeftCell="IT11" activePane="bottomRight" state="frozen"/>
      <selection pane="topRight" activeCell="B1" sqref="B1"/>
      <selection pane="bottomLeft" activeCell="A6" sqref="A6"/>
      <selection pane="bottomRight" activeCell="JD13" sqref="JD13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4" width="11.5703125" customWidth="1"/>
  </cols>
  <sheetData>
    <row r="1" spans="1:264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</row>
    <row r="3" spans="1:26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ht="15.75" thickBot="1" x14ac:dyDescent="0.3">
      <c r="A5" s="26" t="s">
        <v>254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13929.186718223531</v>
      </c>
      <c r="IU5" s="100">
        <f>+'Sector Público No Monetario'!IU30</f>
        <v>-29915.127174545825</v>
      </c>
      <c r="IV5" s="100">
        <f>+'Sector Público No Monetario'!IV30</f>
        <v>21050.507640762033</v>
      </c>
      <c r="IW5" s="100">
        <f>+'Sector Público No Monetario'!IW30</f>
        <v>1803.3903909789067</v>
      </c>
      <c r="IX5" s="100">
        <f>+'Sector Público No Monetario'!IX30</f>
        <v>-10449.963810876854</v>
      </c>
      <c r="IY5" s="100">
        <f>+'Sector Público No Monetario'!IY30</f>
        <v>-14037.174817066656</v>
      </c>
      <c r="IZ5" s="100">
        <f>+'Sector Público No Monetario'!IZ30</f>
        <v>-4867.9092862151947</v>
      </c>
      <c r="JA5" s="100">
        <f>+'Sector Público No Monetario'!JA30</f>
        <v>-4892.9760386580656</v>
      </c>
      <c r="JB5" s="100">
        <f>+'Sector Público No Monetario'!JB30</f>
        <v>2755.5562053488229</v>
      </c>
      <c r="JC5" s="100">
        <f>+'Sector Público No Monetario'!JC30</f>
        <v>-1441.0731400327536</v>
      </c>
      <c r="JD5" s="100">
        <f>+'Sector Público No Monetario'!JD30</f>
        <v>-943.51638698610043</v>
      </c>
    </row>
    <row r="6" spans="1:264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</row>
    <row r="7" spans="1:264" x14ac:dyDescent="0.25">
      <c r="A7" s="102" t="s">
        <v>256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1795.6385049805017</v>
      </c>
      <c r="JA7" s="110">
        <f>+'Sector Público No Monetario'!JA32</f>
        <v>1665.9007779559543</v>
      </c>
      <c r="JB7" s="110">
        <f>+'Sector Público No Monetario'!JB32</f>
        <v>3481.9977279859945</v>
      </c>
      <c r="JC7" s="110">
        <f>+'Sector Público No Monetario'!JC32</f>
        <v>3501.8509172625709</v>
      </c>
      <c r="JD7" s="110">
        <f>+'Sector Público No Monetario'!JD32</f>
        <v>7748.7659383279179</v>
      </c>
    </row>
    <row r="8" spans="1:264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</row>
    <row r="9" spans="1:264" ht="15.75" thickBot="1" x14ac:dyDescent="0.3">
      <c r="A9" s="26" t="s">
        <v>257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9408.3086343476825</v>
      </c>
      <c r="IU9" s="100">
        <f>+'Sector Público No Monetario'!IU38</f>
        <v>-31797.884638634692</v>
      </c>
      <c r="IV9" s="100">
        <f>+'Sector Público No Monetario'!IV38</f>
        <v>16501.101651394671</v>
      </c>
      <c r="IW9" s="100">
        <f>+'Sector Público No Monetario'!IW38</f>
        <v>-2919.4020708216494</v>
      </c>
      <c r="IX9" s="100">
        <f>+'Sector Público No Monetario'!IX38</f>
        <v>-13706.102664139547</v>
      </c>
      <c r="IY9" s="100">
        <f>+'Sector Público No Monetario'!IY38</f>
        <v>-24223.486350374911</v>
      </c>
      <c r="IZ9" s="100">
        <f>+'Sector Público No Monetario'!IZ38</f>
        <v>-6663.5477911956968</v>
      </c>
      <c r="JA9" s="100">
        <f>+'Sector Público No Monetario'!JA38</f>
        <v>-6558.8768166140198</v>
      </c>
      <c r="JB9" s="100">
        <f>+'Sector Público No Monetario'!JB38</f>
        <v>-726.4415226371716</v>
      </c>
      <c r="JC9" s="100">
        <f>+'Sector Público No Monetario'!JC38</f>
        <v>-4942.924057295324</v>
      </c>
      <c r="JD9" s="100">
        <f>+'Sector Público No Monetario'!JD38</f>
        <v>-8692.2823253140177</v>
      </c>
    </row>
    <row r="10" spans="1:264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</row>
    <row r="11" spans="1:264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</row>
    <row r="12" spans="1:264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</row>
    <row r="13" spans="1:264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</row>
    <row r="14" spans="1:264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4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</row>
    <row r="16" spans="1:264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</row>
    <row r="17" spans="1:264" ht="15.75" thickBot="1" x14ac:dyDescent="0.3">
      <c r="A17" s="10" t="s">
        <v>222</v>
      </c>
      <c r="B17" s="11">
        <f t="shared" ref="B17:BM17" si="12">+B5+B11</f>
        <v>789.75642796822217</v>
      </c>
      <c r="C17" s="11">
        <f t="shared" si="12"/>
        <v>-99.296857392764565</v>
      </c>
      <c r="D17" s="11">
        <f t="shared" si="12"/>
        <v>-149.68470662407159</v>
      </c>
      <c r="E17" s="11">
        <f t="shared" si="12"/>
        <v>-227.73598420999966</v>
      </c>
      <c r="F17" s="11">
        <f t="shared" si="12"/>
        <v>11.483675910000365</v>
      </c>
      <c r="G17" s="11">
        <f t="shared" si="12"/>
        <v>-628.48717831999966</v>
      </c>
      <c r="H17" s="11">
        <f t="shared" si="12"/>
        <v>-665.93461225999954</v>
      </c>
      <c r="I17" s="11">
        <f t="shared" si="12"/>
        <v>-251.33923697000009</v>
      </c>
      <c r="J17" s="11">
        <f t="shared" si="12"/>
        <v>51.608058798636698</v>
      </c>
      <c r="K17" s="11">
        <f t="shared" si="12"/>
        <v>-519.41099409429523</v>
      </c>
      <c r="L17" s="11">
        <f t="shared" si="12"/>
        <v>-220.28239035000357</v>
      </c>
      <c r="M17" s="11">
        <f t="shared" si="12"/>
        <v>-2071.6613149108703</v>
      </c>
      <c r="N17" s="11">
        <f t="shared" si="12"/>
        <v>362.65938696399945</v>
      </c>
      <c r="O17" s="11">
        <f t="shared" si="12"/>
        <v>-693.36318030999973</v>
      </c>
      <c r="P17" s="11">
        <f t="shared" si="12"/>
        <v>-345.54278447899969</v>
      </c>
      <c r="Q17" s="11">
        <f t="shared" si="12"/>
        <v>-542.58019600000034</v>
      </c>
      <c r="R17" s="11">
        <f t="shared" si="12"/>
        <v>-196.74867836100123</v>
      </c>
      <c r="S17" s="11">
        <f t="shared" si="12"/>
        <v>-238.60841906600078</v>
      </c>
      <c r="T17" s="11">
        <f t="shared" si="12"/>
        <v>-565.84510046400078</v>
      </c>
      <c r="U17" s="11">
        <f t="shared" si="12"/>
        <v>670.95271746599951</v>
      </c>
      <c r="V17" s="11">
        <f t="shared" si="12"/>
        <v>-389.65086587999986</v>
      </c>
      <c r="W17" s="11">
        <f t="shared" si="12"/>
        <v>-305.14839254900119</v>
      </c>
      <c r="X17" s="11">
        <f t="shared" si="12"/>
        <v>-66.309884055998424</v>
      </c>
      <c r="Y17" s="11">
        <f t="shared" si="12"/>
        <v>-869.54975109999987</v>
      </c>
      <c r="Z17" s="11">
        <f t="shared" si="12"/>
        <v>805.55613732276095</v>
      </c>
      <c r="AA17" s="11">
        <f t="shared" si="12"/>
        <v>-442.76146476402482</v>
      </c>
      <c r="AB17" s="11">
        <f t="shared" si="12"/>
        <v>274.09485331917602</v>
      </c>
      <c r="AC17" s="11">
        <f t="shared" si="12"/>
        <v>-24.155590924640876</v>
      </c>
      <c r="AD17" s="11">
        <f t="shared" si="12"/>
        <v>-184.90393993376765</v>
      </c>
      <c r="AE17" s="11">
        <f t="shared" si="12"/>
        <v>-1235.2639462432335</v>
      </c>
      <c r="AF17" s="11">
        <f t="shared" si="12"/>
        <v>-511.52766185435854</v>
      </c>
      <c r="AG17" s="11">
        <f t="shared" si="12"/>
        <v>361.43854090157447</v>
      </c>
      <c r="AH17" s="11">
        <f t="shared" si="12"/>
        <v>-398.12882194635478</v>
      </c>
      <c r="AI17" s="11">
        <f t="shared" si="12"/>
        <v>-145.87654343941938</v>
      </c>
      <c r="AJ17" s="11">
        <f t="shared" si="12"/>
        <v>-418.67244305276267</v>
      </c>
      <c r="AK17" s="11">
        <f t="shared" si="12"/>
        <v>-559.21808835269997</v>
      </c>
      <c r="AL17" s="11">
        <f t="shared" si="12"/>
        <v>261.49811360922553</v>
      </c>
      <c r="AM17" s="11">
        <f t="shared" si="12"/>
        <v>-636.1398812060462</v>
      </c>
      <c r="AN17" s="11">
        <f t="shared" si="12"/>
        <v>312.80699239513314</v>
      </c>
      <c r="AO17" s="11">
        <f t="shared" si="12"/>
        <v>-651.48571350281338</v>
      </c>
      <c r="AP17" s="11">
        <f t="shared" si="12"/>
        <v>318.53207997751178</v>
      </c>
      <c r="AQ17" s="11">
        <f t="shared" si="12"/>
        <v>263.06477570771978</v>
      </c>
      <c r="AR17" s="11">
        <f t="shared" si="12"/>
        <v>-1168.3542965698821</v>
      </c>
      <c r="AS17" s="11">
        <f t="shared" si="12"/>
        <v>-23.717472182111493</v>
      </c>
      <c r="AT17" s="11">
        <f t="shared" si="12"/>
        <v>1334.8495109096425</v>
      </c>
      <c r="AU17" s="11">
        <f t="shared" si="12"/>
        <v>-655.53794018444989</v>
      </c>
      <c r="AV17" s="11">
        <f t="shared" si="12"/>
        <v>594.91760628405802</v>
      </c>
      <c r="AW17" s="11">
        <f t="shared" si="12"/>
        <v>800.33494966417084</v>
      </c>
      <c r="AX17" s="11">
        <f t="shared" si="12"/>
        <v>965.42614959924811</v>
      </c>
      <c r="AY17" s="11">
        <f t="shared" si="12"/>
        <v>-2139.3466353748004</v>
      </c>
      <c r="AZ17" s="11">
        <f t="shared" si="12"/>
        <v>4228.3764993175628</v>
      </c>
      <c r="BA17" s="11">
        <f t="shared" si="12"/>
        <v>-301.27734148181639</v>
      </c>
      <c r="BB17" s="11">
        <f t="shared" si="12"/>
        <v>348.49502623540803</v>
      </c>
      <c r="BC17" s="11">
        <f t="shared" si="12"/>
        <v>1282.6371435133053</v>
      </c>
      <c r="BD17" s="11">
        <f t="shared" si="12"/>
        <v>-112.90146785133844</v>
      </c>
      <c r="BE17" s="11">
        <f t="shared" si="12"/>
        <v>568.50605613806795</v>
      </c>
      <c r="BF17" s="11">
        <f t="shared" si="12"/>
        <v>2410.2187646423336</v>
      </c>
      <c r="BG17" s="11">
        <f t="shared" si="12"/>
        <v>295.17027850690931</v>
      </c>
      <c r="BH17" s="11">
        <f t="shared" si="12"/>
        <v>750.15541639188564</v>
      </c>
      <c r="BI17" s="11">
        <f t="shared" si="12"/>
        <v>2139.8776350578846</v>
      </c>
      <c r="BJ17" s="11">
        <f t="shared" si="12"/>
        <v>1131.0362552860568</v>
      </c>
      <c r="BK17" s="11">
        <f t="shared" si="12"/>
        <v>690.44671106458543</v>
      </c>
      <c r="BL17" s="11">
        <f t="shared" si="12"/>
        <v>2765.1275399973374</v>
      </c>
      <c r="BM17" s="11">
        <f t="shared" si="12"/>
        <v>1022.4145864710496</v>
      </c>
      <c r="BN17" s="11">
        <f t="shared" ref="BN17:DY17" si="13">+BN5+BN11</f>
        <v>264.29576479052321</v>
      </c>
      <c r="BO17" s="11">
        <f t="shared" si="13"/>
        <v>2659.355325486697</v>
      </c>
      <c r="BP17" s="11">
        <f t="shared" si="13"/>
        <v>-221.35116323379697</v>
      </c>
      <c r="BQ17" s="11">
        <f t="shared" si="13"/>
        <v>2053.5617199965418</v>
      </c>
      <c r="BR17" s="11">
        <f t="shared" si="13"/>
        <v>3214.0334453537853</v>
      </c>
      <c r="BS17" s="11">
        <f t="shared" si="13"/>
        <v>-1500.7095911090446</v>
      </c>
      <c r="BT17" s="11">
        <f t="shared" si="13"/>
        <v>1482.5361966338605</v>
      </c>
      <c r="BU17" s="11">
        <f t="shared" si="13"/>
        <v>1650.9417828827927</v>
      </c>
      <c r="BV17" s="11">
        <f t="shared" si="13"/>
        <v>2024.153014248152</v>
      </c>
      <c r="BW17" s="11">
        <f t="shared" si="13"/>
        <v>965.97492919287492</v>
      </c>
      <c r="BX17" s="11">
        <f t="shared" si="13"/>
        <v>604.40203756164908</v>
      </c>
      <c r="BY17" s="11">
        <f t="shared" si="13"/>
        <v>374.95081981853087</v>
      </c>
      <c r="BZ17" s="11">
        <f t="shared" si="13"/>
        <v>2095.0195712523969</v>
      </c>
      <c r="CA17" s="11">
        <f t="shared" si="13"/>
        <v>817.42180210112554</v>
      </c>
      <c r="CB17" s="11">
        <f t="shared" si="13"/>
        <v>1885.6433662757097</v>
      </c>
      <c r="CC17" s="11">
        <f t="shared" si="13"/>
        <v>775.64961535197949</v>
      </c>
      <c r="CD17" s="11">
        <f t="shared" si="13"/>
        <v>1887.2745280293059</v>
      </c>
      <c r="CE17" s="11">
        <f t="shared" si="13"/>
        <v>1625.0980981614809</v>
      </c>
      <c r="CF17" s="11">
        <f t="shared" si="13"/>
        <v>1870.6333671439886</v>
      </c>
      <c r="CG17" s="11">
        <f t="shared" si="13"/>
        <v>1898.377082567526</v>
      </c>
      <c r="CH17" s="11">
        <f t="shared" si="13"/>
        <v>1933.4994436462327</v>
      </c>
      <c r="CI17" s="11">
        <f t="shared" si="13"/>
        <v>1027.4432559611093</v>
      </c>
      <c r="CJ17" s="11">
        <f t="shared" si="13"/>
        <v>2163.2195403599312</v>
      </c>
      <c r="CK17" s="11">
        <f t="shared" si="13"/>
        <v>1468.4534339862726</v>
      </c>
      <c r="CL17" s="11">
        <f t="shared" si="13"/>
        <v>2317.2813237266205</v>
      </c>
      <c r="CM17" s="11">
        <f t="shared" si="13"/>
        <v>-1855.4435479394956</v>
      </c>
      <c r="CN17" s="11">
        <f t="shared" si="13"/>
        <v>2975.2149228223607</v>
      </c>
      <c r="CO17" s="11">
        <f t="shared" si="13"/>
        <v>147.19002295933893</v>
      </c>
      <c r="CP17" s="11">
        <f t="shared" si="13"/>
        <v>948.18500575587996</v>
      </c>
      <c r="CQ17" s="11">
        <f t="shared" si="13"/>
        <v>1342.0108703041562</v>
      </c>
      <c r="CR17" s="11">
        <f t="shared" si="13"/>
        <v>3100.5355841777464</v>
      </c>
      <c r="CS17" s="11">
        <f t="shared" si="13"/>
        <v>1104.7206567477824</v>
      </c>
      <c r="CT17" s="11">
        <f t="shared" si="13"/>
        <v>3161.2322553181043</v>
      </c>
      <c r="CU17" s="11">
        <f t="shared" si="13"/>
        <v>2155.4915122285142</v>
      </c>
      <c r="CV17" s="11">
        <f t="shared" si="13"/>
        <v>-1549.1658011212658</v>
      </c>
      <c r="CW17" s="11">
        <f t="shared" si="13"/>
        <v>8009.9003944691185</v>
      </c>
      <c r="CX17" s="11">
        <f t="shared" si="13"/>
        <v>2369.6497592685369</v>
      </c>
      <c r="CY17" s="11">
        <f t="shared" si="13"/>
        <v>-1811.5535696902173</v>
      </c>
      <c r="CZ17" s="11">
        <f t="shared" si="13"/>
        <v>2960.885273059434</v>
      </c>
      <c r="DA17" s="11">
        <f t="shared" si="13"/>
        <v>1981.331602204134</v>
      </c>
      <c r="DB17" s="11">
        <f t="shared" si="13"/>
        <v>1825.4525122400589</v>
      </c>
      <c r="DC17" s="11">
        <f t="shared" si="13"/>
        <v>1182.862912282056</v>
      </c>
      <c r="DD17" s="11">
        <f t="shared" si="13"/>
        <v>5305.0326160664981</v>
      </c>
      <c r="DE17" s="11">
        <f t="shared" si="13"/>
        <v>-5843.6017185295923</v>
      </c>
      <c r="DF17" s="11">
        <f t="shared" si="13"/>
        <v>7437.3119880294062</v>
      </c>
      <c r="DG17" s="11">
        <f t="shared" si="13"/>
        <v>2919.232711277245</v>
      </c>
      <c r="DH17" s="11">
        <f t="shared" si="13"/>
        <v>-1410.0596415279028</v>
      </c>
      <c r="DI17" s="11">
        <f t="shared" si="13"/>
        <v>-1322.1610223427979</v>
      </c>
      <c r="DJ17" s="11">
        <f t="shared" si="13"/>
        <v>2070.4729863705325</v>
      </c>
      <c r="DK17" s="11">
        <f t="shared" si="13"/>
        <v>-183.16257743348226</v>
      </c>
      <c r="DL17" s="11">
        <f t="shared" si="13"/>
        <v>-1105.566461462078</v>
      </c>
      <c r="DM17" s="11">
        <f t="shared" si="13"/>
        <v>2078.1325884838898</v>
      </c>
      <c r="DN17" s="11">
        <f t="shared" si="13"/>
        <v>1013.4862206177459</v>
      </c>
      <c r="DO17" s="11">
        <f t="shared" si="13"/>
        <v>2998.305395780048</v>
      </c>
      <c r="DP17" s="11">
        <f t="shared" si="13"/>
        <v>2801.1493814215287</v>
      </c>
      <c r="DQ17" s="11">
        <f t="shared" si="13"/>
        <v>-8571.6008007970922</v>
      </c>
      <c r="DR17" s="11">
        <f t="shared" si="13"/>
        <v>6363.9850367061053</v>
      </c>
      <c r="DS17" s="11">
        <f t="shared" si="13"/>
        <v>-0.98421660408835265</v>
      </c>
      <c r="DT17" s="11">
        <f t="shared" si="13"/>
        <v>-752.34979320260163</v>
      </c>
      <c r="DU17" s="11">
        <f t="shared" si="13"/>
        <v>2110.3580402314892</v>
      </c>
      <c r="DV17" s="11">
        <f t="shared" si="13"/>
        <v>358.97350627087894</v>
      </c>
      <c r="DW17" s="11">
        <f t="shared" si="13"/>
        <v>-2292.9540488598286</v>
      </c>
      <c r="DX17" s="11">
        <f t="shared" si="13"/>
        <v>382.98612548270398</v>
      </c>
      <c r="DY17" s="11">
        <f t="shared" si="13"/>
        <v>186.51102114207589</v>
      </c>
      <c r="DZ17" s="11">
        <f t="shared" ref="DZ17:GK17" si="14">+DZ5+DZ11</f>
        <v>1619.6312614692613</v>
      </c>
      <c r="EA17" s="11">
        <f t="shared" si="14"/>
        <v>1462.5347750337603</v>
      </c>
      <c r="EB17" s="11">
        <f t="shared" si="14"/>
        <v>4374.9725342712418</v>
      </c>
      <c r="EC17" s="11">
        <f t="shared" si="14"/>
        <v>-5745.1054758199825</v>
      </c>
      <c r="ED17" s="11">
        <f t="shared" si="14"/>
        <v>9366.0603532942841</v>
      </c>
      <c r="EE17" s="11">
        <f t="shared" si="14"/>
        <v>1263.7955399247485</v>
      </c>
      <c r="EF17" s="11">
        <f t="shared" si="14"/>
        <v>-5707.8519763318409</v>
      </c>
      <c r="EG17" s="11">
        <f t="shared" si="14"/>
        <v>11608.993751439208</v>
      </c>
      <c r="EH17" s="11">
        <f t="shared" si="14"/>
        <v>-1457.6136843798188</v>
      </c>
      <c r="EI17" s="11">
        <f t="shared" si="14"/>
        <v>-4311.9269892924294</v>
      </c>
      <c r="EJ17" s="11">
        <f t="shared" si="14"/>
        <v>3105.1657926625444</v>
      </c>
      <c r="EK17" s="11">
        <f t="shared" si="14"/>
        <v>571.10123846589454</v>
      </c>
      <c r="EL17" s="11">
        <f t="shared" si="14"/>
        <v>191.29394059868571</v>
      </c>
      <c r="EM17" s="11">
        <f t="shared" si="14"/>
        <v>-112.08610364675616</v>
      </c>
      <c r="EN17" s="11">
        <f t="shared" si="14"/>
        <v>7829.9936660167459</v>
      </c>
      <c r="EO17" s="11">
        <f t="shared" si="14"/>
        <v>-7171.1462992074985</v>
      </c>
      <c r="EP17" s="11">
        <f t="shared" si="14"/>
        <v>8351.1546302162733</v>
      </c>
      <c r="EQ17" s="11">
        <f t="shared" si="14"/>
        <v>1387.0159336510728</v>
      </c>
      <c r="ER17" s="11">
        <f t="shared" si="14"/>
        <v>-685.14339207038711</v>
      </c>
      <c r="ES17" s="11">
        <f t="shared" si="14"/>
        <v>4796.3572846572406</v>
      </c>
      <c r="ET17" s="11">
        <f t="shared" si="14"/>
        <v>357.14649601424901</v>
      </c>
      <c r="EU17" s="11">
        <f t="shared" si="14"/>
        <v>-2325.8307112222287</v>
      </c>
      <c r="EV17" s="11">
        <f t="shared" si="14"/>
        <v>1560.5732291505049</v>
      </c>
      <c r="EW17" s="11">
        <f t="shared" si="14"/>
        <v>2075.4357805690879</v>
      </c>
      <c r="EX17" s="11">
        <f t="shared" si="14"/>
        <v>4854.3834384671254</v>
      </c>
      <c r="EY17" s="11">
        <f t="shared" si="14"/>
        <v>1359.7721436137742</v>
      </c>
      <c r="EZ17" s="11">
        <f t="shared" si="14"/>
        <v>2083.9804183102265</v>
      </c>
      <c r="FA17" s="11">
        <f t="shared" si="14"/>
        <v>-6003.5258247524052</v>
      </c>
      <c r="FB17" s="11">
        <f t="shared" si="14"/>
        <v>5390.8856001670929</v>
      </c>
      <c r="FC17" s="11">
        <f t="shared" si="14"/>
        <v>17.801197972945573</v>
      </c>
      <c r="FD17" s="11">
        <f t="shared" si="14"/>
        <v>-12438.759843053178</v>
      </c>
      <c r="FE17" s="11">
        <f t="shared" si="14"/>
        <v>14201.386138470598</v>
      </c>
      <c r="FF17" s="11">
        <f t="shared" si="14"/>
        <v>834.76911185607673</v>
      </c>
      <c r="FG17" s="11">
        <f t="shared" si="14"/>
        <v>-6368.7945321992684</v>
      </c>
      <c r="FH17" s="11">
        <f t="shared" si="14"/>
        <v>-1152.4993528797293</v>
      </c>
      <c r="FI17" s="11">
        <f t="shared" si="14"/>
        <v>170.96858077507483</v>
      </c>
      <c r="FJ17" s="11">
        <f t="shared" si="14"/>
        <v>-879.346840876849</v>
      </c>
      <c r="FK17" s="11">
        <f t="shared" si="14"/>
        <v>-0.16466639354738533</v>
      </c>
      <c r="FL17" s="11">
        <f t="shared" si="14"/>
        <v>5797.6065395383621</v>
      </c>
      <c r="FM17" s="11">
        <f t="shared" si="14"/>
        <v>-7329.5131374314715</v>
      </c>
      <c r="FN17" s="11">
        <f t="shared" si="14"/>
        <v>6748.9224410613542</v>
      </c>
      <c r="FO17" s="11">
        <f t="shared" si="14"/>
        <v>-758.74535452837449</v>
      </c>
      <c r="FP17" s="11">
        <f t="shared" si="14"/>
        <v>7091.7422089351958</v>
      </c>
      <c r="FQ17" s="11">
        <f t="shared" si="14"/>
        <v>2964.2139457643425</v>
      </c>
      <c r="FR17" s="11">
        <f t="shared" si="14"/>
        <v>3592.5968495937746</v>
      </c>
      <c r="FS17" s="11">
        <f t="shared" si="14"/>
        <v>-5266.8946887313014</v>
      </c>
      <c r="FT17" s="11">
        <f t="shared" si="14"/>
        <v>649.57353355621831</v>
      </c>
      <c r="FU17" s="11">
        <f t="shared" si="14"/>
        <v>-6133.5613428614288</v>
      </c>
      <c r="FV17" s="11">
        <f t="shared" si="14"/>
        <v>-1542.8188501666996</v>
      </c>
      <c r="FW17" s="11">
        <f t="shared" si="14"/>
        <v>206.66616025051155</v>
      </c>
      <c r="FX17" s="11">
        <f t="shared" si="14"/>
        <v>5835.8708204171216</v>
      </c>
      <c r="FY17" s="11">
        <f t="shared" si="14"/>
        <v>-8828.7248142559802</v>
      </c>
      <c r="FZ17" s="11">
        <f t="shared" si="14"/>
        <v>8199.2776803472752</v>
      </c>
      <c r="GA17" s="11">
        <f t="shared" si="14"/>
        <v>-8157.5556204926861</v>
      </c>
      <c r="GB17" s="11">
        <f t="shared" si="14"/>
        <v>4090.231075123877</v>
      </c>
      <c r="GC17" s="11">
        <f t="shared" si="14"/>
        <v>4365.2563009650021</v>
      </c>
      <c r="GD17" s="11">
        <f t="shared" si="14"/>
        <v>662.93912053051804</v>
      </c>
      <c r="GE17" s="11">
        <f t="shared" si="14"/>
        <v>-9487.6718024638212</v>
      </c>
      <c r="GF17" s="11">
        <f t="shared" si="14"/>
        <v>2050.0562989355203</v>
      </c>
      <c r="GG17" s="11">
        <f t="shared" si="14"/>
        <v>-3946.71699329692</v>
      </c>
      <c r="GH17" s="11">
        <f t="shared" si="14"/>
        <v>2040.5845624786002</v>
      </c>
      <c r="GI17" s="11">
        <f t="shared" si="14"/>
        <v>-2851.7052641895721</v>
      </c>
      <c r="GJ17" s="11">
        <f t="shared" si="14"/>
        <v>1800.8553742810407</v>
      </c>
      <c r="GK17" s="11">
        <f t="shared" si="14"/>
        <v>-6980.0164842127797</v>
      </c>
      <c r="GL17" s="11">
        <f t="shared" ref="GL17:HX17" si="15">+GL5+GL11</f>
        <v>11140.53209521889</v>
      </c>
      <c r="GM17" s="11">
        <f t="shared" si="15"/>
        <v>57.087778701224238</v>
      </c>
      <c r="GN17" s="11">
        <f t="shared" si="15"/>
        <v>-9151.4386494951104</v>
      </c>
      <c r="GO17" s="11">
        <f t="shared" si="15"/>
        <v>4988.0916457476542</v>
      </c>
      <c r="GP17" s="11">
        <f t="shared" si="15"/>
        <v>5251.542516228983</v>
      </c>
      <c r="GQ17" s="11">
        <f t="shared" si="15"/>
        <v>-10043.391856326401</v>
      </c>
      <c r="GR17" s="11">
        <f t="shared" si="15"/>
        <v>1778.4280834032018</v>
      </c>
      <c r="GS17" s="11">
        <f t="shared" si="15"/>
        <v>-1363.3756909456094</v>
      </c>
      <c r="GT17" s="11">
        <f t="shared" si="15"/>
        <v>4542.1808325526272</v>
      </c>
      <c r="GU17" s="11">
        <f t="shared" si="15"/>
        <v>-5483.4328336311055</v>
      </c>
      <c r="GV17" s="11">
        <f t="shared" si="15"/>
        <v>6146.2117116603886</v>
      </c>
      <c r="GW17" s="11">
        <f t="shared" si="15"/>
        <v>-5335.2128541721695</v>
      </c>
      <c r="GX17" s="11">
        <f t="shared" si="15"/>
        <v>9730.132257371728</v>
      </c>
      <c r="GY17" s="11">
        <f t="shared" si="15"/>
        <v>-1543.1468444059144</v>
      </c>
      <c r="GZ17" s="11">
        <f t="shared" si="15"/>
        <v>3986.8740459612009</v>
      </c>
      <c r="HA17" s="11">
        <f t="shared" si="15"/>
        <v>240.51102086769328</v>
      </c>
      <c r="HB17" s="11">
        <f t="shared" si="15"/>
        <v>1871.2640118979493</v>
      </c>
      <c r="HC17" s="11">
        <f t="shared" si="15"/>
        <v>-3367.7282959294239</v>
      </c>
      <c r="HD17" s="11">
        <f t="shared" si="15"/>
        <v>-377.08539984187388</v>
      </c>
      <c r="HE17" s="11">
        <f t="shared" si="15"/>
        <v>-5007.0178086841179</v>
      </c>
      <c r="HF17" s="11">
        <f t="shared" si="15"/>
        <v>1563.4879460249481</v>
      </c>
      <c r="HG17" s="11">
        <f t="shared" si="15"/>
        <v>-2782.2906726170063</v>
      </c>
      <c r="HH17" s="11">
        <f t="shared" si="15"/>
        <v>-2693.4468484374092</v>
      </c>
      <c r="HI17" s="11">
        <f t="shared" si="15"/>
        <v>-7215.3678999981548</v>
      </c>
      <c r="HJ17" s="11">
        <f t="shared" si="15"/>
        <v>13347.961235221514</v>
      </c>
      <c r="HK17" s="11">
        <f t="shared" si="15"/>
        <v>-2535.7939212426018</v>
      </c>
      <c r="HL17" s="11">
        <f t="shared" si="15"/>
        <v>-1704.1103200665673</v>
      </c>
      <c r="HM17" s="11">
        <f t="shared" si="15"/>
        <v>6385.8051968275604</v>
      </c>
      <c r="HN17" s="11">
        <f t="shared" si="15"/>
        <v>4336.4820049712362</v>
      </c>
      <c r="HO17" s="11">
        <f t="shared" si="15"/>
        <v>-7820.2599630109271</v>
      </c>
      <c r="HP17" s="11">
        <f t="shared" si="15"/>
        <v>-1254.0141618645466</v>
      </c>
      <c r="HQ17" s="11">
        <f t="shared" si="15"/>
        <v>-1224.4637956925583</v>
      </c>
      <c r="HR17" s="11">
        <f t="shared" si="15"/>
        <v>-4246.7297127140855</v>
      </c>
      <c r="HS17" s="11">
        <f t="shared" si="15"/>
        <v>268.8010651595784</v>
      </c>
      <c r="HT17" s="11">
        <f t="shared" si="15"/>
        <v>2482.5291001821201</v>
      </c>
      <c r="HU17" s="11">
        <f t="shared" si="15"/>
        <v>-11611.752018604138</v>
      </c>
      <c r="HV17" s="11">
        <f t="shared" si="15"/>
        <v>12707.186652201241</v>
      </c>
      <c r="HW17" s="11">
        <f t="shared" si="15"/>
        <v>1929.1829623965496</v>
      </c>
      <c r="HX17" s="11">
        <f t="shared" si="15"/>
        <v>-539.28010300625806</v>
      </c>
      <c r="HY17" s="11">
        <f t="shared" ref="HY17:IG17" si="16">+HY5+HY11</f>
        <v>-545.20570661170575</v>
      </c>
      <c r="HZ17" s="11">
        <f t="shared" si="16"/>
        <v>-2641.3262913034005</v>
      </c>
      <c r="IA17" s="11">
        <f t="shared" si="16"/>
        <v>-6695.0615547231355</v>
      </c>
      <c r="IB17" s="11">
        <f t="shared" si="16"/>
        <v>1322.7675720588809</v>
      </c>
      <c r="IC17" s="11">
        <f t="shared" si="16"/>
        <v>1235.0612437880454</v>
      </c>
      <c r="ID17" s="11">
        <f t="shared" si="16"/>
        <v>-2930.1035499368231</v>
      </c>
      <c r="IE17" s="11">
        <f t="shared" si="16"/>
        <v>12252.674280278839</v>
      </c>
      <c r="IF17" s="11">
        <f t="shared" si="16"/>
        <v>4453.1882674254884</v>
      </c>
      <c r="IG17" s="11">
        <f t="shared" si="16"/>
        <v>-10990.498197133948</v>
      </c>
      <c r="IH17" s="11">
        <f t="shared" ref="IH17:IM17" si="17">+IH5+IH11</f>
        <v>11309.959640986319</v>
      </c>
      <c r="II17" s="11">
        <f t="shared" si="17"/>
        <v>-2202.012694557528</v>
      </c>
      <c r="IJ17" s="11">
        <f t="shared" si="17"/>
        <v>2065.336268028625</v>
      </c>
      <c r="IK17" s="11">
        <f t="shared" si="17"/>
        <v>-625.54799351304155</v>
      </c>
      <c r="IL17" s="11">
        <f t="shared" si="17"/>
        <v>1523.7268275105564</v>
      </c>
      <c r="IM17" s="11">
        <f t="shared" si="17"/>
        <v>-11880.116648133317</v>
      </c>
      <c r="IN17" s="11">
        <f t="shared" ref="IN17:IS17" si="18">+IN5+IN11</f>
        <v>3578.7364789464054</v>
      </c>
      <c r="IO17" s="11">
        <f t="shared" si="18"/>
        <v>1490.7409001772648</v>
      </c>
      <c r="IP17" s="11">
        <f t="shared" si="18"/>
        <v>-1400.7966265199243</v>
      </c>
      <c r="IQ17" s="11">
        <f t="shared" si="18"/>
        <v>-4093.1598827677517</v>
      </c>
      <c r="IR17" s="11">
        <f t="shared" si="18"/>
        <v>-1363.0724242717233</v>
      </c>
      <c r="IS17" s="11">
        <f t="shared" si="18"/>
        <v>-10529.184600672861</v>
      </c>
      <c r="IT17" s="11">
        <f t="shared" ref="IT17:IV17" si="19">+IT5+IT11</f>
        <v>13911.934041223531</v>
      </c>
      <c r="IU17" s="11">
        <f t="shared" si="19"/>
        <v>-30281.534695055827</v>
      </c>
      <c r="IV17" s="11">
        <f t="shared" si="19"/>
        <v>20951.223009762034</v>
      </c>
      <c r="IW17" s="11">
        <f t="shared" ref="IW17:IX17" si="20">+IW5+IW11</f>
        <v>1717.7159519789068</v>
      </c>
      <c r="IX17" s="11">
        <f t="shared" si="20"/>
        <v>-10509.155591876854</v>
      </c>
      <c r="IY17" s="11">
        <f t="shared" ref="IY17:IZ17" si="21">+IY5+IY11</f>
        <v>-12997.286287066656</v>
      </c>
      <c r="IZ17" s="11">
        <f t="shared" si="21"/>
        <v>-4938.2678261351948</v>
      </c>
      <c r="JA17" s="11">
        <f t="shared" ref="JA17:JB17" si="22">+JA5+JA11</f>
        <v>-4959.2676386580652</v>
      </c>
      <c r="JB17" s="11">
        <f t="shared" si="22"/>
        <v>2670.1212843488229</v>
      </c>
      <c r="JC17" s="11">
        <f t="shared" ref="JC17:JD17" si="23">+JC5+JC11</f>
        <v>-1542.7480400327531</v>
      </c>
      <c r="JD17" s="11">
        <f t="shared" si="23"/>
        <v>-965.48342698610043</v>
      </c>
    </row>
    <row r="18" spans="1:264" ht="15.75" thickBot="1" x14ac:dyDescent="0.3">
      <c r="A18" s="26" t="s">
        <v>223</v>
      </c>
      <c r="B18" s="100">
        <f>+B9+B15</f>
        <v>57.458160568222098</v>
      </c>
      <c r="C18" s="100">
        <f t="shared" ref="C18:BN18" si="24">+C9+C15</f>
        <v>-431.89858307276444</v>
      </c>
      <c r="D18" s="100">
        <f t="shared" si="24"/>
        <v>-570.42537882407157</v>
      </c>
      <c r="E18" s="100">
        <f t="shared" si="24"/>
        <v>-614.35481583999979</v>
      </c>
      <c r="F18" s="100">
        <f t="shared" si="24"/>
        <v>-198.8342790599996</v>
      </c>
      <c r="G18" s="100">
        <f t="shared" si="24"/>
        <v>-966.77261886799965</v>
      </c>
      <c r="H18" s="100">
        <f t="shared" si="24"/>
        <v>-1250.9194330219993</v>
      </c>
      <c r="I18" s="100">
        <f t="shared" si="24"/>
        <v>-529.94458032100056</v>
      </c>
      <c r="J18" s="100">
        <f t="shared" si="24"/>
        <v>-454.63516128036304</v>
      </c>
      <c r="K18" s="100">
        <f t="shared" si="24"/>
        <v>-491.1974341742947</v>
      </c>
      <c r="L18" s="100">
        <f t="shared" si="24"/>
        <v>-441.24643149000451</v>
      </c>
      <c r="M18" s="100">
        <f t="shared" si="24"/>
        <v>-2767.7094333208693</v>
      </c>
      <c r="N18" s="100">
        <f t="shared" si="24"/>
        <v>-464.23478003600064</v>
      </c>
      <c r="O18" s="100">
        <f t="shared" si="24"/>
        <v>-1089.0124713099997</v>
      </c>
      <c r="P18" s="100">
        <f t="shared" si="24"/>
        <v>-941.90579972899968</v>
      </c>
      <c r="Q18" s="100">
        <f t="shared" si="24"/>
        <v>-741.18564400000025</v>
      </c>
      <c r="R18" s="100">
        <f t="shared" si="24"/>
        <v>-544.63915836100114</v>
      </c>
      <c r="S18" s="100">
        <f t="shared" si="24"/>
        <v>-755.96116606600106</v>
      </c>
      <c r="T18" s="100">
        <f t="shared" si="24"/>
        <v>-1282.4296052140007</v>
      </c>
      <c r="U18" s="100">
        <f t="shared" si="24"/>
        <v>297.23132446599971</v>
      </c>
      <c r="V18" s="100">
        <f t="shared" si="24"/>
        <v>-1068.45408288</v>
      </c>
      <c r="W18" s="100">
        <f t="shared" si="24"/>
        <v>-443.66466654900131</v>
      </c>
      <c r="X18" s="100">
        <f t="shared" si="24"/>
        <v>-534.89208505599834</v>
      </c>
      <c r="Y18" s="100">
        <f t="shared" si="24"/>
        <v>-1654.8297730999998</v>
      </c>
      <c r="Z18" s="100">
        <f t="shared" si="24"/>
        <v>-20.907629677238965</v>
      </c>
      <c r="AA18" s="100">
        <f t="shared" si="24"/>
        <v>-996.31057776402486</v>
      </c>
      <c r="AB18" s="100">
        <f t="shared" si="24"/>
        <v>-464.95944168082394</v>
      </c>
      <c r="AC18" s="100">
        <f t="shared" si="24"/>
        <v>-280.94319792464091</v>
      </c>
      <c r="AD18" s="100">
        <f t="shared" si="24"/>
        <v>-678.64839793376768</v>
      </c>
      <c r="AE18" s="100">
        <f t="shared" si="24"/>
        <v>-1849.8368682432338</v>
      </c>
      <c r="AF18" s="100">
        <f t="shared" si="24"/>
        <v>-1319.1428888543585</v>
      </c>
      <c r="AG18" s="100">
        <f t="shared" si="24"/>
        <v>-126.81536009842563</v>
      </c>
      <c r="AH18" s="100">
        <f t="shared" si="24"/>
        <v>-1373.5478099463548</v>
      </c>
      <c r="AI18" s="100">
        <f t="shared" si="24"/>
        <v>-307.57524843941911</v>
      </c>
      <c r="AJ18" s="100">
        <f t="shared" si="24"/>
        <v>-933.39587105276291</v>
      </c>
      <c r="AK18" s="100">
        <f t="shared" si="24"/>
        <v>-1116.4652295826993</v>
      </c>
      <c r="AL18" s="100">
        <f t="shared" si="24"/>
        <v>-514.64449584296312</v>
      </c>
      <c r="AM18" s="100">
        <f t="shared" si="24"/>
        <v>-1148.9550812060463</v>
      </c>
      <c r="AN18" s="100">
        <f t="shared" si="24"/>
        <v>-319.34048905705549</v>
      </c>
      <c r="AO18" s="100">
        <f t="shared" si="24"/>
        <v>-1054.9125125028136</v>
      </c>
      <c r="AP18" s="100">
        <f t="shared" si="24"/>
        <v>-145.27241436496374</v>
      </c>
      <c r="AQ18" s="100">
        <f t="shared" si="24"/>
        <v>-540.73484629228005</v>
      </c>
      <c r="AR18" s="100">
        <f t="shared" si="24"/>
        <v>-2860.1216180744527</v>
      </c>
      <c r="AS18" s="100">
        <f t="shared" si="24"/>
        <v>-1422.0148811821114</v>
      </c>
      <c r="AT18" s="100">
        <f t="shared" si="24"/>
        <v>-1000.6479875949278</v>
      </c>
      <c r="AU18" s="100">
        <f t="shared" si="24"/>
        <v>-1385.1619391844499</v>
      </c>
      <c r="AV18" s="100">
        <f t="shared" si="24"/>
        <v>-1220.5308014992788</v>
      </c>
      <c r="AW18" s="100">
        <f t="shared" si="24"/>
        <v>790.60766885417149</v>
      </c>
      <c r="AX18" s="100">
        <f t="shared" si="24"/>
        <v>-799.88862600464188</v>
      </c>
      <c r="AY18" s="100">
        <f t="shared" si="24"/>
        <v>-3825.6237673748001</v>
      </c>
      <c r="AZ18" s="100">
        <f t="shared" si="24"/>
        <v>2071.6536027136731</v>
      </c>
      <c r="BA18" s="100">
        <f t="shared" si="24"/>
        <v>-1282.2032634818165</v>
      </c>
      <c r="BB18" s="100">
        <f t="shared" si="24"/>
        <v>-3754.0663634478888</v>
      </c>
      <c r="BC18" s="100">
        <f t="shared" si="24"/>
        <v>418.53454051330556</v>
      </c>
      <c r="BD18" s="100">
        <f t="shared" si="24"/>
        <v>-877.53026542613634</v>
      </c>
      <c r="BE18" s="100">
        <f t="shared" si="24"/>
        <v>-1305.6243188619324</v>
      </c>
      <c r="BF18" s="100">
        <f t="shared" si="24"/>
        <v>332.37010206753632</v>
      </c>
      <c r="BG18" s="100">
        <f t="shared" si="24"/>
        <v>-515.19169549309117</v>
      </c>
      <c r="BH18" s="100">
        <f t="shared" si="24"/>
        <v>-1061.9877514617115</v>
      </c>
      <c r="BI18" s="100">
        <f t="shared" si="24"/>
        <v>1341.8418064078851</v>
      </c>
      <c r="BJ18" s="100">
        <f t="shared" si="24"/>
        <v>-1162.3041511864928</v>
      </c>
      <c r="BK18" s="100">
        <f t="shared" si="24"/>
        <v>-1622.3876629354143</v>
      </c>
      <c r="BL18" s="100">
        <f t="shared" si="24"/>
        <v>169.92339052478712</v>
      </c>
      <c r="BM18" s="100">
        <f t="shared" si="24"/>
        <v>-73.810870932950067</v>
      </c>
      <c r="BN18" s="100">
        <f t="shared" si="24"/>
        <v>-1363.8573116949267</v>
      </c>
      <c r="BO18" s="100">
        <f t="shared" ref="BO18:DZ18" si="25">+BO9+BO15</f>
        <v>1243.0159114866974</v>
      </c>
      <c r="BP18" s="100">
        <f t="shared" si="25"/>
        <v>-2522.2616222295401</v>
      </c>
      <c r="BQ18" s="100">
        <f t="shared" si="25"/>
        <v>50.218797996542094</v>
      </c>
      <c r="BR18" s="100">
        <f t="shared" si="25"/>
        <v>290.77670449804242</v>
      </c>
      <c r="BS18" s="100">
        <f t="shared" si="25"/>
        <v>-2834.9011841090451</v>
      </c>
      <c r="BT18" s="100">
        <f t="shared" si="25"/>
        <v>-379.96834356114732</v>
      </c>
      <c r="BU18" s="100">
        <f t="shared" si="25"/>
        <v>845.80232988279306</v>
      </c>
      <c r="BV18" s="100">
        <f t="shared" si="25"/>
        <v>582.53367581790189</v>
      </c>
      <c r="BW18" s="100">
        <f t="shared" si="25"/>
        <v>-1473.7299698071247</v>
      </c>
      <c r="BX18" s="100">
        <f t="shared" si="25"/>
        <v>-1231.4011544786008</v>
      </c>
      <c r="BY18" s="100">
        <f t="shared" si="25"/>
        <v>-787.06516918146883</v>
      </c>
      <c r="BZ18" s="100">
        <f t="shared" si="25"/>
        <v>436.84679381169781</v>
      </c>
      <c r="CA18" s="100">
        <f t="shared" si="25"/>
        <v>-227.22943589887427</v>
      </c>
      <c r="CB18" s="100">
        <f t="shared" si="25"/>
        <v>517.57229143456061</v>
      </c>
      <c r="CC18" s="100">
        <f t="shared" si="25"/>
        <v>-1636.5631156480208</v>
      </c>
      <c r="CD18" s="100">
        <f t="shared" si="25"/>
        <v>-207.95023109184297</v>
      </c>
      <c r="CE18" s="100">
        <f t="shared" si="25"/>
        <v>646.54229216148099</v>
      </c>
      <c r="CF18" s="100">
        <f t="shared" si="25"/>
        <v>-475.39450974973283</v>
      </c>
      <c r="CG18" s="100">
        <f t="shared" si="25"/>
        <v>1418.2848645675258</v>
      </c>
      <c r="CH18" s="100">
        <f t="shared" si="25"/>
        <v>851.08609209296844</v>
      </c>
      <c r="CI18" s="100">
        <f t="shared" si="25"/>
        <v>-1219.3076670388907</v>
      </c>
      <c r="CJ18" s="100">
        <f t="shared" si="25"/>
        <v>472.39475180666699</v>
      </c>
      <c r="CK18" s="100">
        <f t="shared" si="25"/>
        <v>359.80471198627282</v>
      </c>
      <c r="CL18" s="100">
        <f t="shared" si="25"/>
        <v>-680.33801282664331</v>
      </c>
      <c r="CM18" s="100">
        <f t="shared" si="25"/>
        <v>-2652.0959369394959</v>
      </c>
      <c r="CN18" s="100">
        <f t="shared" si="25"/>
        <v>1190.5303032690965</v>
      </c>
      <c r="CO18" s="100">
        <f t="shared" si="25"/>
        <v>-1251.1796970406608</v>
      </c>
      <c r="CP18" s="100">
        <f t="shared" si="25"/>
        <v>-1539.121659797383</v>
      </c>
      <c r="CQ18" s="100">
        <f t="shared" si="25"/>
        <v>718.77363530415562</v>
      </c>
      <c r="CR18" s="100">
        <f t="shared" si="25"/>
        <v>-352.78010437551745</v>
      </c>
      <c r="CS18" s="100">
        <f t="shared" si="25"/>
        <v>532.41309074778292</v>
      </c>
      <c r="CT18" s="100">
        <f t="shared" si="25"/>
        <v>2076.1187403181043</v>
      </c>
      <c r="CU18" s="100">
        <f t="shared" si="25"/>
        <v>1505.3241276965141</v>
      </c>
      <c r="CV18" s="100">
        <f t="shared" si="25"/>
        <v>-4766.0411361212664</v>
      </c>
      <c r="CW18" s="100">
        <f t="shared" si="25"/>
        <v>7491.7713494691188</v>
      </c>
      <c r="CX18" s="100">
        <f t="shared" si="25"/>
        <v>-914.33232373146302</v>
      </c>
      <c r="CY18" s="100">
        <f t="shared" si="25"/>
        <v>-2891.6981356902179</v>
      </c>
      <c r="CZ18" s="100">
        <f t="shared" si="25"/>
        <v>1088.0937260594351</v>
      </c>
      <c r="DA18" s="100">
        <f t="shared" si="25"/>
        <v>1527.4141522041339</v>
      </c>
      <c r="DB18" s="100">
        <f t="shared" si="25"/>
        <v>-1178.1109937599413</v>
      </c>
      <c r="DC18" s="100">
        <f t="shared" si="25"/>
        <v>608.43926428205623</v>
      </c>
      <c r="DD18" s="100">
        <f t="shared" si="25"/>
        <v>1965.7176533998315</v>
      </c>
      <c r="DE18" s="100">
        <f t="shared" si="25"/>
        <v>-6758.9645925295918</v>
      </c>
      <c r="DF18" s="100">
        <f t="shared" si="25"/>
        <v>6304.8967657454068</v>
      </c>
      <c r="DG18" s="100">
        <f t="shared" si="25"/>
        <v>2372.7709097462448</v>
      </c>
      <c r="DH18" s="100">
        <f t="shared" si="25"/>
        <v>-3872.1026748119034</v>
      </c>
      <c r="DI18" s="100">
        <f t="shared" si="25"/>
        <v>-2287.5933173427979</v>
      </c>
      <c r="DJ18" s="100">
        <f t="shared" si="25"/>
        <v>-915.47852882236771</v>
      </c>
      <c r="DK18" s="100">
        <f t="shared" si="25"/>
        <v>-1165.5467704334822</v>
      </c>
      <c r="DL18" s="100">
        <f t="shared" si="25"/>
        <v>-2853.7100736549778</v>
      </c>
      <c r="DM18" s="100">
        <f t="shared" si="25"/>
        <v>1626.8506434838894</v>
      </c>
      <c r="DN18" s="100">
        <f t="shared" si="25"/>
        <v>-1684.3968065751546</v>
      </c>
      <c r="DO18" s="100">
        <f t="shared" si="25"/>
        <v>2262.800272780049</v>
      </c>
      <c r="DP18" s="100">
        <f t="shared" si="25"/>
        <v>-619.20609977137156</v>
      </c>
      <c r="DQ18" s="100">
        <f t="shared" si="25"/>
        <v>-9312.5107677970918</v>
      </c>
      <c r="DR18" s="100">
        <f t="shared" si="25"/>
        <v>4526.3313236355052</v>
      </c>
      <c r="DS18" s="100">
        <f t="shared" si="25"/>
        <v>-614.75031060408833</v>
      </c>
      <c r="DT18" s="100">
        <f t="shared" si="25"/>
        <v>-3449.6846512026013</v>
      </c>
      <c r="DU18" s="100">
        <f t="shared" si="25"/>
        <v>1370.272273231489</v>
      </c>
      <c r="DV18" s="100">
        <f t="shared" si="25"/>
        <v>-2832.891806560121</v>
      </c>
      <c r="DW18" s="100">
        <f t="shared" si="25"/>
        <v>-3335.5826108598289</v>
      </c>
      <c r="DX18" s="100">
        <f t="shared" si="25"/>
        <v>-1789.8729877125961</v>
      </c>
      <c r="DY18" s="100">
        <f t="shared" si="25"/>
        <v>-179.60470145792499</v>
      </c>
      <c r="DZ18" s="100">
        <f t="shared" si="25"/>
        <v>-1158.5489115307382</v>
      </c>
      <c r="EA18" s="100">
        <f t="shared" ref="EA18:GL18" si="26">+EA9+EA15</f>
        <v>897.56992329111608</v>
      </c>
      <c r="EB18" s="100">
        <f t="shared" si="26"/>
        <v>1444.0833249138864</v>
      </c>
      <c r="EC18" s="100">
        <f t="shared" si="26"/>
        <v>-6658.7429288199828</v>
      </c>
      <c r="ED18" s="100">
        <f t="shared" si="26"/>
        <v>7474.514775018285</v>
      </c>
      <c r="EE18" s="100">
        <f t="shared" si="26"/>
        <v>428.55684692474841</v>
      </c>
      <c r="EF18" s="100">
        <f t="shared" si="26"/>
        <v>-9471.0400603318394</v>
      </c>
      <c r="EG18" s="100">
        <f t="shared" si="26"/>
        <v>11014.377141839206</v>
      </c>
      <c r="EH18" s="100">
        <f t="shared" si="26"/>
        <v>-4806.0180284978178</v>
      </c>
      <c r="EI18" s="100">
        <f t="shared" si="26"/>
        <v>-5351.0301494924288</v>
      </c>
      <c r="EJ18" s="100">
        <f t="shared" si="26"/>
        <v>997.98292966254451</v>
      </c>
      <c r="EK18" s="100">
        <f t="shared" si="26"/>
        <v>-180.03943753410499</v>
      </c>
      <c r="EL18" s="100">
        <f t="shared" si="26"/>
        <v>-3381.0924564013139</v>
      </c>
      <c r="EM18" s="100">
        <f t="shared" si="26"/>
        <v>-1197.871456900757</v>
      </c>
      <c r="EN18" s="100">
        <f t="shared" si="26"/>
        <v>4750.6613780167454</v>
      </c>
      <c r="EO18" s="100">
        <f t="shared" si="26"/>
        <v>-8907.0043302824979</v>
      </c>
      <c r="EP18" s="100">
        <f t="shared" si="26"/>
        <v>6670.5895382162735</v>
      </c>
      <c r="EQ18" s="100">
        <f t="shared" si="26"/>
        <v>-1082.821668348927</v>
      </c>
      <c r="ER18" s="100">
        <f t="shared" si="26"/>
        <v>-4240.3971200703872</v>
      </c>
      <c r="ES18" s="100">
        <f t="shared" si="26"/>
        <v>3982.5826316572407</v>
      </c>
      <c r="ET18" s="100">
        <f t="shared" si="26"/>
        <v>-2377.085234985751</v>
      </c>
      <c r="EU18" s="100">
        <f t="shared" si="26"/>
        <v>-4195.9079542222289</v>
      </c>
      <c r="EV18" s="100">
        <f t="shared" si="26"/>
        <v>-860.7662888494948</v>
      </c>
      <c r="EW18" s="100">
        <f t="shared" si="26"/>
        <v>1195.7176385690884</v>
      </c>
      <c r="EX18" s="100">
        <f t="shared" si="26"/>
        <v>1054.4119044671256</v>
      </c>
      <c r="EY18" s="100">
        <f t="shared" si="26"/>
        <v>451.99359061377424</v>
      </c>
      <c r="EZ18" s="100">
        <f t="shared" si="26"/>
        <v>-1494.7399146897737</v>
      </c>
      <c r="FA18" s="100">
        <f t="shared" si="26"/>
        <v>-7478.1733556724048</v>
      </c>
      <c r="FB18" s="100">
        <f t="shared" si="26"/>
        <v>2707.496063927093</v>
      </c>
      <c r="FC18" s="100">
        <f t="shared" si="26"/>
        <v>-827.54465202705444</v>
      </c>
      <c r="FD18" s="100">
        <f t="shared" si="26"/>
        <v>-15809.354885053177</v>
      </c>
      <c r="FE18" s="100">
        <f t="shared" si="26"/>
        <v>13042.079715049596</v>
      </c>
      <c r="FF18" s="100">
        <f t="shared" si="26"/>
        <v>-2074.8055801439232</v>
      </c>
      <c r="FG18" s="100">
        <f t="shared" si="26"/>
        <v>-9069.7126921992676</v>
      </c>
      <c r="FH18" s="100">
        <f t="shared" si="26"/>
        <v>-3957.5722918797296</v>
      </c>
      <c r="FI18" s="100">
        <f t="shared" si="26"/>
        <v>-324.04158422492543</v>
      </c>
      <c r="FJ18" s="100">
        <f t="shared" si="26"/>
        <v>-4519.1558558768484</v>
      </c>
      <c r="FK18" s="100">
        <f t="shared" si="26"/>
        <v>-760.20776539354767</v>
      </c>
      <c r="FL18" s="100">
        <f t="shared" si="26"/>
        <v>3148.2801375383615</v>
      </c>
      <c r="FM18" s="100">
        <f t="shared" si="26"/>
        <v>-9680.502196431471</v>
      </c>
      <c r="FN18" s="100">
        <f t="shared" si="26"/>
        <v>2576.0084980613542</v>
      </c>
      <c r="FO18" s="100">
        <f t="shared" si="26"/>
        <v>-1461.5619605283746</v>
      </c>
      <c r="FP18" s="100">
        <f t="shared" si="26"/>
        <v>3496.8979359351961</v>
      </c>
      <c r="FQ18" s="100">
        <f t="shared" si="26"/>
        <v>1580.5346757643424</v>
      </c>
      <c r="FR18" s="100">
        <f t="shared" si="26"/>
        <v>319.71283359377526</v>
      </c>
      <c r="FS18" s="100">
        <f t="shared" si="26"/>
        <v>-8507.5394127313011</v>
      </c>
      <c r="FT18" s="100">
        <f t="shared" si="26"/>
        <v>-2454.7444104437818</v>
      </c>
      <c r="FU18" s="100">
        <f t="shared" si="26"/>
        <v>-8244.2023438614287</v>
      </c>
      <c r="FV18" s="100">
        <f t="shared" si="26"/>
        <v>-5823.2223651666991</v>
      </c>
      <c r="FW18" s="100">
        <f t="shared" si="26"/>
        <v>-853.69660874948852</v>
      </c>
      <c r="FX18" s="100">
        <f t="shared" si="26"/>
        <v>3462.1339154171214</v>
      </c>
      <c r="FY18" s="100">
        <f t="shared" si="26"/>
        <v>-11457.289943255981</v>
      </c>
      <c r="FZ18" s="100">
        <f t="shared" si="26"/>
        <v>4785.2249323472761</v>
      </c>
      <c r="GA18" s="100">
        <f t="shared" si="26"/>
        <v>-10345.598508492687</v>
      </c>
      <c r="GB18" s="100">
        <f t="shared" si="26"/>
        <v>175.61290512387643</v>
      </c>
      <c r="GC18" s="100">
        <f t="shared" si="26"/>
        <v>2287.4457389650024</v>
      </c>
      <c r="GD18" s="100">
        <f t="shared" si="26"/>
        <v>-2131.876393469483</v>
      </c>
      <c r="GE18" s="100">
        <f t="shared" si="26"/>
        <v>-13144.82031406382</v>
      </c>
      <c r="GF18" s="100">
        <f t="shared" si="26"/>
        <v>-1402.7417260644829</v>
      </c>
      <c r="GG18" s="100">
        <f t="shared" si="26"/>
        <v>-6803.8979322969162</v>
      </c>
      <c r="GH18" s="100">
        <f t="shared" si="26"/>
        <v>-1899.1710305214003</v>
      </c>
      <c r="GI18" s="100">
        <f t="shared" si="26"/>
        <v>-4855.6343821895707</v>
      </c>
      <c r="GJ18" s="100">
        <f t="shared" si="26"/>
        <v>-446.54413271896203</v>
      </c>
      <c r="GK18" s="100">
        <f t="shared" si="26"/>
        <v>-12309.248727212775</v>
      </c>
      <c r="GL18" s="100">
        <f t="shared" si="26"/>
        <v>8334.7057042188899</v>
      </c>
      <c r="GM18" s="100">
        <f t="shared" ref="GM18:HX18" si="27">+GM9+GM15</f>
        <v>-3584.9298912987761</v>
      </c>
      <c r="GN18" s="100">
        <f t="shared" si="27"/>
        <v>-13967.774994005107</v>
      </c>
      <c r="GO18" s="100">
        <f t="shared" si="27"/>
        <v>3735.5202972576544</v>
      </c>
      <c r="GP18" s="100">
        <f t="shared" si="27"/>
        <v>740.10490899898423</v>
      </c>
      <c r="GQ18" s="100">
        <f t="shared" si="27"/>
        <v>-15847.5254260864</v>
      </c>
      <c r="GR18" s="100">
        <f t="shared" si="27"/>
        <v>-2176.0111186367994</v>
      </c>
      <c r="GS18" s="100">
        <f t="shared" si="27"/>
        <v>-8341.8431089456099</v>
      </c>
      <c r="GT18" s="100">
        <f t="shared" si="27"/>
        <v>284.71982455262491</v>
      </c>
      <c r="GU18" s="100">
        <f t="shared" si="27"/>
        <v>-10788.9706246311</v>
      </c>
      <c r="GV18" s="100">
        <f t="shared" si="27"/>
        <v>3380.6662685103829</v>
      </c>
      <c r="GW18" s="100">
        <f t="shared" si="27"/>
        <v>-11046.49849425217</v>
      </c>
      <c r="GX18" s="100">
        <f t="shared" si="27"/>
        <v>4424.3844176117282</v>
      </c>
      <c r="GY18" s="100">
        <f t="shared" si="27"/>
        <v>-3977.7456884059143</v>
      </c>
      <c r="GZ18" s="100">
        <f t="shared" si="27"/>
        <v>-1657.0842231987995</v>
      </c>
      <c r="HA18" s="100">
        <f t="shared" si="27"/>
        <v>-4923.2178241323072</v>
      </c>
      <c r="HB18" s="100">
        <f t="shared" si="27"/>
        <v>-717.51716065705023</v>
      </c>
      <c r="HC18" s="100">
        <f t="shared" si="27"/>
        <v>-10559.345761809789</v>
      </c>
      <c r="HD18" s="100">
        <f t="shared" si="27"/>
        <v>-4736.6981629729817</v>
      </c>
      <c r="HE18" s="100">
        <f t="shared" si="27"/>
        <v>-7429.8851174514184</v>
      </c>
      <c r="HF18" s="100">
        <f t="shared" si="27"/>
        <v>-2282.4370264617069</v>
      </c>
      <c r="HG18" s="100">
        <f t="shared" si="27"/>
        <v>-5812.6589080669273</v>
      </c>
      <c r="HH18" s="100">
        <f t="shared" si="27"/>
        <v>-5674.0358297737266</v>
      </c>
      <c r="HI18" s="100">
        <f t="shared" si="27"/>
        <v>-14731.391340160033</v>
      </c>
      <c r="HJ18" s="100">
        <f t="shared" si="27"/>
        <v>9968.8789172215147</v>
      </c>
      <c r="HK18" s="100">
        <f t="shared" si="27"/>
        <v>-7088.0783982426019</v>
      </c>
      <c r="HL18" s="100">
        <f t="shared" si="27"/>
        <v>-5053.3070000665666</v>
      </c>
      <c r="HM18" s="100">
        <f t="shared" si="27"/>
        <v>1002.7615488275592</v>
      </c>
      <c r="HN18" s="100">
        <f t="shared" si="27"/>
        <v>92.735612648950337</v>
      </c>
      <c r="HO18" s="100">
        <f t="shared" si="27"/>
        <v>-14726.489518115499</v>
      </c>
      <c r="HP18" s="100">
        <f t="shared" si="27"/>
        <v>-6175.1759413242162</v>
      </c>
      <c r="HQ18" s="100">
        <f t="shared" si="27"/>
        <v>-3650.1034838042133</v>
      </c>
      <c r="HR18" s="100">
        <f t="shared" si="27"/>
        <v>-8596.1786671711434</v>
      </c>
      <c r="HS18" s="100">
        <f t="shared" si="27"/>
        <v>-3771.4417282141349</v>
      </c>
      <c r="HT18" s="100">
        <f t="shared" si="27"/>
        <v>-991.28401256092707</v>
      </c>
      <c r="HU18" s="100">
        <f t="shared" si="27"/>
        <v>-20378.33354558154</v>
      </c>
      <c r="HV18" s="100">
        <f t="shared" si="27"/>
        <v>7856.4105324312413</v>
      </c>
      <c r="HW18" s="100">
        <f t="shared" si="27"/>
        <v>-1643.0141046034503</v>
      </c>
      <c r="HX18" s="100">
        <f t="shared" si="27"/>
        <v>-5517.2436440062575</v>
      </c>
      <c r="HY18" s="100">
        <f t="shared" ref="HY18:IG18" si="28">+HY9+HY15</f>
        <v>-5093.3088326117067</v>
      </c>
      <c r="HZ18" s="100">
        <f t="shared" si="28"/>
        <v>-6466.3032763034007</v>
      </c>
      <c r="IA18" s="100">
        <f t="shared" si="28"/>
        <v>-17203.919109723134</v>
      </c>
      <c r="IB18" s="100">
        <f t="shared" si="28"/>
        <v>-3064.9670539411181</v>
      </c>
      <c r="IC18" s="100">
        <f t="shared" si="28"/>
        <v>-2084.6265612119555</v>
      </c>
      <c r="ID18" s="100">
        <f t="shared" si="28"/>
        <v>-9111.0208989368221</v>
      </c>
      <c r="IE18" s="100">
        <f t="shared" si="28"/>
        <v>7374.984021712773</v>
      </c>
      <c r="IF18" s="100">
        <f t="shared" si="28"/>
        <v>1617.4761701605462</v>
      </c>
      <c r="IG18" s="100">
        <f t="shared" si="28"/>
        <v>-19832.592210444429</v>
      </c>
      <c r="IH18" s="100">
        <f t="shared" ref="IH18:IM18" si="29">+IH9+IH15</f>
        <v>5668.0421023613562</v>
      </c>
      <c r="II18" s="100">
        <f t="shared" si="29"/>
        <v>-5172.203358283803</v>
      </c>
      <c r="IJ18" s="100">
        <f t="shared" si="29"/>
        <v>-2749.6929981014973</v>
      </c>
      <c r="IK18" s="100">
        <f t="shared" si="29"/>
        <v>-6824.7164907427414</v>
      </c>
      <c r="IL18" s="100">
        <f t="shared" si="29"/>
        <v>-4287.580091748272</v>
      </c>
      <c r="IM18" s="100">
        <f t="shared" si="29"/>
        <v>-20850.859585996568</v>
      </c>
      <c r="IN18" s="100">
        <f t="shared" ref="IN18:IS18" si="30">+IN9+IN15</f>
        <v>-2333.7403209194181</v>
      </c>
      <c r="IO18" s="100">
        <f t="shared" si="30"/>
        <v>-862.42212196120181</v>
      </c>
      <c r="IP18" s="100">
        <f t="shared" si="30"/>
        <v>-5510.5046576513596</v>
      </c>
      <c r="IQ18" s="100">
        <f t="shared" si="30"/>
        <v>-2327.8019293000648</v>
      </c>
      <c r="IR18" s="100">
        <f t="shared" si="30"/>
        <v>-3903.5841486720628</v>
      </c>
      <c r="IS18" s="100">
        <f t="shared" si="30"/>
        <v>-20585.291732385282</v>
      </c>
      <c r="IT18" s="100">
        <f t="shared" ref="IT18:IV18" si="31">+IT9+IT15</f>
        <v>5882.1278173476821</v>
      </c>
      <c r="IU18" s="100">
        <f t="shared" si="31"/>
        <v>-34235.84847914469</v>
      </c>
      <c r="IV18" s="100">
        <f t="shared" si="31"/>
        <v>16097.76785039467</v>
      </c>
      <c r="IW18" s="100">
        <f t="shared" ref="IW18:IX18" si="32">+IW9+IW15</f>
        <v>-4092.765299821649</v>
      </c>
      <c r="IX18" s="100">
        <f t="shared" si="32"/>
        <v>-14263.499155139547</v>
      </c>
      <c r="IY18" s="100">
        <f t="shared" ref="IY18:IZ18" si="33">+IY9+IY15</f>
        <v>-24143.919470374913</v>
      </c>
      <c r="IZ18" s="100">
        <f t="shared" si="33"/>
        <v>-8538.3163611156961</v>
      </c>
      <c r="JA18" s="100">
        <f t="shared" ref="JA18:JB18" si="34">+JA9+JA15</f>
        <v>-6888.1996666140185</v>
      </c>
      <c r="JB18" s="100">
        <f t="shared" si="34"/>
        <v>-1786.6943936371715</v>
      </c>
      <c r="JC18" s="100">
        <f t="shared" ref="JC18:JD18" si="35">+JC9+JC15</f>
        <v>-6752.1596772953244</v>
      </c>
      <c r="JD18" s="100">
        <f t="shared" si="35"/>
        <v>-4299.0187653140174</v>
      </c>
    </row>
    <row r="19" spans="1:264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</row>
    <row r="20" spans="1:264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</row>
    <row r="21" spans="1:264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</row>
    <row r="22" spans="1:264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4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</row>
    <row r="24" spans="1:264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71"/>
  <sheetViews>
    <sheetView showGridLines="0" zoomScaleNormal="100" workbookViewId="0">
      <pane xSplit="1" ySplit="4" topLeftCell="IT30" activePane="bottomRight" state="frozen"/>
      <selection sqref="A1:A65536"/>
      <selection pane="topRight" sqref="A1:A65536"/>
      <selection pane="bottomLeft" sqref="A1:A65536"/>
      <selection pane="bottomRight" activeCell="IW14" sqref="IW14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4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</row>
    <row r="3" spans="1:264" ht="18.75" customHeight="1" thickBot="1" x14ac:dyDescent="0.3">
      <c r="A3" s="99" t="s">
        <v>200</v>
      </c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  <c r="JB5" s="11">
        <f t="shared" ref="JB5:JC5" si="11">+JB7+JB19</f>
        <v>60188.625112420814</v>
      </c>
      <c r="JC5" s="11">
        <f t="shared" si="11"/>
        <v>52493.067993470671</v>
      </c>
      <c r="JD5" s="11">
        <f t="shared" ref="JD5" si="12">+JD7+JD19</f>
        <v>52698.247462561922</v>
      </c>
    </row>
    <row r="6" spans="1:264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</row>
    <row r="7" spans="1:264" x14ac:dyDescent="0.25">
      <c r="A7" s="82" t="s">
        <v>33</v>
      </c>
      <c r="B7" s="7">
        <f>+B8+B9+SUM(B12:B18)</f>
        <v>4045.214363</v>
      </c>
      <c r="C7" s="7">
        <f t="shared" ref="C7:BN7" si="13">+C8+C9+SUM(C12:C18)</f>
        <v>3666.3815340000001</v>
      </c>
      <c r="D7" s="7">
        <f t="shared" si="13"/>
        <v>4572.5722449999994</v>
      </c>
      <c r="E7" s="7">
        <f t="shared" si="13"/>
        <v>3830.0611500000005</v>
      </c>
      <c r="F7" s="7">
        <f t="shared" si="13"/>
        <v>3567.5886099999998</v>
      </c>
      <c r="G7" s="7">
        <f t="shared" si="13"/>
        <v>4219.4572639999997</v>
      </c>
      <c r="H7" s="7">
        <f t="shared" si="13"/>
        <v>3669.6769999999997</v>
      </c>
      <c r="I7" s="7">
        <f t="shared" si="13"/>
        <v>3766.1710000000003</v>
      </c>
      <c r="J7" s="7">
        <f t="shared" si="13"/>
        <v>4575.4290000000001</v>
      </c>
      <c r="K7" s="7">
        <f t="shared" si="13"/>
        <v>3808.0630000000001</v>
      </c>
      <c r="L7" s="7">
        <f t="shared" si="13"/>
        <v>4022.1570000000002</v>
      </c>
      <c r="M7" s="7">
        <f t="shared" si="13"/>
        <v>5708.4940000000006</v>
      </c>
      <c r="N7" s="7">
        <f t="shared" si="13"/>
        <v>4194.5839999999998</v>
      </c>
      <c r="O7" s="7">
        <f t="shared" si="13"/>
        <v>3978.3620000000001</v>
      </c>
      <c r="P7" s="7">
        <f t="shared" si="13"/>
        <v>4638.098</v>
      </c>
      <c r="Q7" s="7">
        <f t="shared" si="13"/>
        <v>3767.9249999999997</v>
      </c>
      <c r="R7" s="7">
        <f t="shared" si="13"/>
        <v>3903.8909999999996</v>
      </c>
      <c r="S7" s="7">
        <f t="shared" si="13"/>
        <v>4460.5789999999997</v>
      </c>
      <c r="T7" s="7">
        <f t="shared" si="13"/>
        <v>3773.5930000000003</v>
      </c>
      <c r="U7" s="7">
        <f t="shared" si="13"/>
        <v>3740.241</v>
      </c>
      <c r="V7" s="7">
        <f t="shared" si="13"/>
        <v>4618.7360000000008</v>
      </c>
      <c r="W7" s="7">
        <f t="shared" si="13"/>
        <v>3767.1439999999998</v>
      </c>
      <c r="X7" s="7">
        <f t="shared" si="13"/>
        <v>3619.152</v>
      </c>
      <c r="Y7" s="7">
        <f t="shared" si="13"/>
        <v>4916.2029999999995</v>
      </c>
      <c r="Z7" s="7">
        <f t="shared" si="13"/>
        <v>4381.2969999999996</v>
      </c>
      <c r="AA7" s="7">
        <f t="shared" si="13"/>
        <v>3807.172</v>
      </c>
      <c r="AB7" s="7">
        <f t="shared" si="13"/>
        <v>4943.0929999999998</v>
      </c>
      <c r="AC7" s="7">
        <f t="shared" si="13"/>
        <v>4086.3369999999995</v>
      </c>
      <c r="AD7" s="7">
        <f t="shared" si="13"/>
        <v>4028.0370000000003</v>
      </c>
      <c r="AE7" s="7">
        <f t="shared" si="13"/>
        <v>4219.6589999999997</v>
      </c>
      <c r="AF7" s="7">
        <f t="shared" si="13"/>
        <v>3886.768</v>
      </c>
      <c r="AG7" s="7">
        <f t="shared" si="13"/>
        <v>4284.4889999999996</v>
      </c>
      <c r="AH7" s="7">
        <f t="shared" si="13"/>
        <v>4809.6820000000007</v>
      </c>
      <c r="AI7" s="7">
        <f t="shared" si="13"/>
        <v>4022.1890000000003</v>
      </c>
      <c r="AJ7" s="7">
        <f t="shared" si="13"/>
        <v>3987.6840000000002</v>
      </c>
      <c r="AK7" s="7">
        <f t="shared" si="13"/>
        <v>4869.3269999999993</v>
      </c>
      <c r="AL7" s="7">
        <f t="shared" si="13"/>
        <v>4354.7415000000001</v>
      </c>
      <c r="AM7" s="7">
        <f t="shared" si="13"/>
        <v>3647.4120000000003</v>
      </c>
      <c r="AN7" s="7">
        <f t="shared" si="13"/>
        <v>5194.5020000000004</v>
      </c>
      <c r="AO7" s="7">
        <f t="shared" si="13"/>
        <v>3977.4560000000001</v>
      </c>
      <c r="AP7" s="7">
        <f t="shared" si="13"/>
        <v>4085.2396000000003</v>
      </c>
      <c r="AQ7" s="7">
        <f t="shared" si="13"/>
        <v>5009.4759999999997</v>
      </c>
      <c r="AR7" s="7">
        <f t="shared" si="13"/>
        <v>3376.463358294</v>
      </c>
      <c r="AS7" s="7">
        <f t="shared" si="13"/>
        <v>4745.6389110079999</v>
      </c>
      <c r="AT7" s="7">
        <f t="shared" si="13"/>
        <v>5662.2350000000006</v>
      </c>
      <c r="AU7" s="7">
        <f t="shared" si="13"/>
        <v>4672.3620000000001</v>
      </c>
      <c r="AV7" s="7">
        <f t="shared" si="13"/>
        <v>4789.7489518559996</v>
      </c>
      <c r="AW7" s="7">
        <f t="shared" si="13"/>
        <v>5849.6297964999994</v>
      </c>
      <c r="AX7" s="7">
        <f t="shared" si="13"/>
        <v>5239.6756789999999</v>
      </c>
      <c r="AY7" s="7">
        <f t="shared" si="13"/>
        <v>5093.8599999999997</v>
      </c>
      <c r="AZ7" s="7">
        <f t="shared" si="13"/>
        <v>5811.6196949999994</v>
      </c>
      <c r="BA7" s="7">
        <f t="shared" si="13"/>
        <v>4914.2749999999996</v>
      </c>
      <c r="BB7" s="7">
        <f t="shared" si="13"/>
        <v>5155.3667060000007</v>
      </c>
      <c r="BC7" s="7">
        <f t="shared" si="13"/>
        <v>5424.6191069110009</v>
      </c>
      <c r="BD7" s="7">
        <f t="shared" si="13"/>
        <v>5292.3170169999994</v>
      </c>
      <c r="BE7" s="7">
        <f t="shared" si="13"/>
        <v>5088.6759999999995</v>
      </c>
      <c r="BF7" s="7">
        <f t="shared" si="13"/>
        <v>6618.4290000000001</v>
      </c>
      <c r="BG7" s="7">
        <f t="shared" si="13"/>
        <v>5793.2939999999999</v>
      </c>
      <c r="BH7" s="7">
        <f t="shared" si="13"/>
        <v>6501.5149999999994</v>
      </c>
      <c r="BI7" s="7">
        <f t="shared" si="13"/>
        <v>6751.3948564019993</v>
      </c>
      <c r="BJ7" s="7">
        <f t="shared" si="13"/>
        <v>6310.065495752001</v>
      </c>
      <c r="BK7" s="7">
        <f t="shared" si="13"/>
        <v>6093.3266542720003</v>
      </c>
      <c r="BL7" s="7">
        <f t="shared" si="13"/>
        <v>6733.6402088599998</v>
      </c>
      <c r="BM7" s="7">
        <f t="shared" si="13"/>
        <v>8049.612423917999</v>
      </c>
      <c r="BN7" s="7">
        <f t="shared" si="13"/>
        <v>6062.1950657500001</v>
      </c>
      <c r="BO7" s="7">
        <f t="shared" ref="BO7:DZ7" si="14">+BO8+BO9+SUM(BO12:BO18)</f>
        <v>8068.7899999999991</v>
      </c>
      <c r="BP7" s="7">
        <f t="shared" si="14"/>
        <v>6213.2721227960001</v>
      </c>
      <c r="BQ7" s="7">
        <f t="shared" si="14"/>
        <v>7311.8388448039996</v>
      </c>
      <c r="BR7" s="7">
        <f t="shared" si="14"/>
        <v>6354.03796607</v>
      </c>
      <c r="BS7" s="7">
        <f t="shared" si="14"/>
        <v>6534.6892841699992</v>
      </c>
      <c r="BT7" s="7">
        <f t="shared" si="14"/>
        <v>6830.4413566000003</v>
      </c>
      <c r="BU7" s="7">
        <f t="shared" si="14"/>
        <v>7426.6307828159997</v>
      </c>
      <c r="BV7" s="7">
        <f t="shared" si="14"/>
        <v>7284.7724216750003</v>
      </c>
      <c r="BW7" s="7">
        <f t="shared" si="14"/>
        <v>7039.5906134080005</v>
      </c>
      <c r="BX7" s="7">
        <f t="shared" si="14"/>
        <v>6556.2715590899988</v>
      </c>
      <c r="BY7" s="7">
        <f t="shared" si="14"/>
        <v>8564.8968266000011</v>
      </c>
      <c r="BZ7" s="7">
        <f t="shared" si="14"/>
        <v>6974.4003151670004</v>
      </c>
      <c r="CA7" s="7">
        <f t="shared" si="14"/>
        <v>7072.1460818800006</v>
      </c>
      <c r="CB7" s="7">
        <f t="shared" si="14"/>
        <v>6966.849810275</v>
      </c>
      <c r="CC7" s="7">
        <f t="shared" si="14"/>
        <v>7482.2430002710007</v>
      </c>
      <c r="CD7" s="7">
        <f t="shared" si="14"/>
        <v>7276.0920000000006</v>
      </c>
      <c r="CE7" s="7">
        <f t="shared" si="14"/>
        <v>7677.0117651249993</v>
      </c>
      <c r="CF7" s="7">
        <f t="shared" si="14"/>
        <v>7225.5360000000001</v>
      </c>
      <c r="CG7" s="7">
        <f t="shared" si="14"/>
        <v>8614.2320201700004</v>
      </c>
      <c r="CH7" s="7">
        <f t="shared" si="14"/>
        <v>8569.0837791739996</v>
      </c>
      <c r="CI7" s="7">
        <f t="shared" si="14"/>
        <v>7566.2763278960001</v>
      </c>
      <c r="CJ7" s="7">
        <f t="shared" si="14"/>
        <v>8439.9238270719998</v>
      </c>
      <c r="CK7" s="7">
        <f t="shared" si="14"/>
        <v>9189.9024223680008</v>
      </c>
      <c r="CL7" s="7">
        <f t="shared" si="14"/>
        <v>8499.5487063</v>
      </c>
      <c r="CM7" s="7">
        <f t="shared" si="14"/>
        <v>7961.7924548319997</v>
      </c>
      <c r="CN7" s="7">
        <f t="shared" si="14"/>
        <v>7696.9064593699095</v>
      </c>
      <c r="CO7" s="7">
        <f t="shared" si="14"/>
        <v>7956.8472370150002</v>
      </c>
      <c r="CP7" s="7">
        <f t="shared" si="14"/>
        <v>8789.1534163359993</v>
      </c>
      <c r="CQ7" s="7">
        <f t="shared" si="14"/>
        <v>8665.2487232959993</v>
      </c>
      <c r="CR7" s="7">
        <f t="shared" si="14"/>
        <v>8770.2800000000007</v>
      </c>
      <c r="CS7" s="7">
        <f t="shared" si="14"/>
        <v>9877.4701384400014</v>
      </c>
      <c r="CT7" s="7">
        <f t="shared" si="14"/>
        <v>10142.908789921999</v>
      </c>
      <c r="CU7" s="7">
        <f t="shared" si="14"/>
        <v>9036.1037977479991</v>
      </c>
      <c r="CV7" s="7">
        <f t="shared" si="14"/>
        <v>9712.0223911949997</v>
      </c>
      <c r="CW7" s="7">
        <f t="shared" si="14"/>
        <v>9269.4268162249991</v>
      </c>
      <c r="CX7" s="7">
        <f t="shared" si="14"/>
        <v>8877.4204828500006</v>
      </c>
      <c r="CY7" s="7">
        <f t="shared" si="14"/>
        <v>8757.4593255319996</v>
      </c>
      <c r="CZ7" s="7">
        <f t="shared" si="14"/>
        <v>10059.071183263999</v>
      </c>
      <c r="DA7" s="7">
        <f t="shared" si="14"/>
        <v>10143.982391968999</v>
      </c>
      <c r="DB7" s="7">
        <f t="shared" si="14"/>
        <v>8808.2479243599992</v>
      </c>
      <c r="DC7" s="7">
        <f t="shared" si="14"/>
        <v>8169.6504765199988</v>
      </c>
      <c r="DD7" s="7">
        <f t="shared" si="14"/>
        <v>11693.611689686</v>
      </c>
      <c r="DE7" s="7">
        <f t="shared" si="14"/>
        <v>10618.620631216001</v>
      </c>
      <c r="DF7" s="7">
        <f t="shared" si="14"/>
        <v>14195.713251474001</v>
      </c>
      <c r="DG7" s="7">
        <f t="shared" si="14"/>
        <v>9454.3541974639993</v>
      </c>
      <c r="DH7" s="7">
        <f t="shared" si="14"/>
        <v>9573.3707055369996</v>
      </c>
      <c r="DI7" s="7">
        <f t="shared" si="14"/>
        <v>12035.372608354999</v>
      </c>
      <c r="DJ7" s="7">
        <f t="shared" si="14"/>
        <v>10358.855393680999</v>
      </c>
      <c r="DK7" s="7">
        <f t="shared" si="14"/>
        <v>9239.1930266620002</v>
      </c>
      <c r="DL7" s="7">
        <f t="shared" si="14"/>
        <v>10053.485465916001</v>
      </c>
      <c r="DM7" s="7">
        <f t="shared" si="14"/>
        <v>11121.372230936</v>
      </c>
      <c r="DN7" s="7">
        <f t="shared" si="14"/>
        <v>10710.665125007999</v>
      </c>
      <c r="DO7" s="7">
        <f t="shared" si="14"/>
        <v>11969.319019488001</v>
      </c>
      <c r="DP7" s="7">
        <f t="shared" si="14"/>
        <v>11353.633507520999</v>
      </c>
      <c r="DQ7" s="7">
        <f t="shared" si="14"/>
        <v>10684.406134980001</v>
      </c>
      <c r="DR7" s="7">
        <f t="shared" si="14"/>
        <v>14724.6376519</v>
      </c>
      <c r="DS7" s="7">
        <f t="shared" si="14"/>
        <v>10671.826733438</v>
      </c>
      <c r="DT7" s="7">
        <f t="shared" si="14"/>
        <v>12078.563473927001</v>
      </c>
      <c r="DU7" s="7">
        <f t="shared" si="14"/>
        <v>12465.72070725</v>
      </c>
      <c r="DV7" s="7">
        <f t="shared" si="14"/>
        <v>10742.750738902001</v>
      </c>
      <c r="DW7" s="7">
        <f t="shared" si="14"/>
        <v>10968.20760833</v>
      </c>
      <c r="DX7" s="7">
        <f t="shared" si="14"/>
        <v>13737.229734199998</v>
      </c>
      <c r="DY7" s="7">
        <f t="shared" si="14"/>
        <v>11121.470245948001</v>
      </c>
      <c r="DZ7" s="7">
        <f t="shared" si="14"/>
        <v>11098.777709312</v>
      </c>
      <c r="EA7" s="7">
        <f t="shared" ref="EA7:GL7" si="15">+EA8+EA9+SUM(EA12:EA18)</f>
        <v>12140.346346634</v>
      </c>
      <c r="EB7" s="7">
        <f t="shared" si="15"/>
        <v>12540.179435196</v>
      </c>
      <c r="EC7" s="7">
        <f t="shared" si="15"/>
        <v>12585.10790800533</v>
      </c>
      <c r="ED7" s="7">
        <f t="shared" si="15"/>
        <v>14326.026752252001</v>
      </c>
      <c r="EE7" s="7">
        <f t="shared" si="15"/>
        <v>11979.610763687999</v>
      </c>
      <c r="EF7" s="7">
        <f t="shared" si="15"/>
        <v>14984.963922596999</v>
      </c>
      <c r="EG7" s="7">
        <f t="shared" si="15"/>
        <v>14172.544863560001</v>
      </c>
      <c r="EH7" s="7">
        <f t="shared" si="15"/>
        <v>13222.044914681301</v>
      </c>
      <c r="EI7" s="7">
        <f t="shared" si="15"/>
        <v>13161.403575995999</v>
      </c>
      <c r="EJ7" s="7">
        <f t="shared" si="15"/>
        <v>13082.817672750001</v>
      </c>
      <c r="EK7" s="7">
        <f t="shared" si="15"/>
        <v>13321.902247096999</v>
      </c>
      <c r="EL7" s="7">
        <f t="shared" si="15"/>
        <v>12706.073588650001</v>
      </c>
      <c r="EM7" s="7">
        <f t="shared" si="15"/>
        <v>11116.563967222</v>
      </c>
      <c r="EN7" s="7">
        <f t="shared" si="15"/>
        <v>16743.421028254001</v>
      </c>
      <c r="EO7" s="7">
        <f t="shared" si="15"/>
        <v>18758.045450975002</v>
      </c>
      <c r="EP7" s="7">
        <f t="shared" si="15"/>
        <v>17967.525145092</v>
      </c>
      <c r="EQ7" s="7">
        <f t="shared" si="15"/>
        <v>13673.766115976001</v>
      </c>
      <c r="ER7" s="7">
        <f t="shared" si="15"/>
        <v>14947.102336126001</v>
      </c>
      <c r="ES7" s="7">
        <f t="shared" si="15"/>
        <v>15314.595868187998</v>
      </c>
      <c r="ET7" s="7">
        <f t="shared" si="15"/>
        <v>16045.046733838</v>
      </c>
      <c r="EU7" s="7">
        <f t="shared" si="15"/>
        <v>14689.265915464</v>
      </c>
      <c r="EV7" s="7">
        <f t="shared" si="15"/>
        <v>14553.219194358</v>
      </c>
      <c r="EW7" s="7">
        <f t="shared" si="15"/>
        <v>14894.61913608</v>
      </c>
      <c r="EX7" s="7">
        <f t="shared" si="15"/>
        <v>17102.405863014003</v>
      </c>
      <c r="EY7" s="7">
        <f t="shared" si="15"/>
        <v>16493.992931020002</v>
      </c>
      <c r="EZ7" s="7">
        <f t="shared" si="15"/>
        <v>16750.846771620003</v>
      </c>
      <c r="FA7" s="7">
        <f t="shared" si="15"/>
        <v>18014.59355247</v>
      </c>
      <c r="FB7" s="7">
        <f t="shared" si="15"/>
        <v>18607.486472279998</v>
      </c>
      <c r="FC7" s="7">
        <f t="shared" si="15"/>
        <v>15563.169981327999</v>
      </c>
      <c r="FD7" s="7">
        <f t="shared" si="15"/>
        <v>17005.507138432</v>
      </c>
      <c r="FE7" s="7">
        <f t="shared" si="15"/>
        <v>16195.792571729999</v>
      </c>
      <c r="FF7" s="7">
        <f t="shared" si="15"/>
        <v>18597.738128687997</v>
      </c>
      <c r="FG7" s="7">
        <f t="shared" si="15"/>
        <v>15497.37846738</v>
      </c>
      <c r="FH7" s="7">
        <f t="shared" si="15"/>
        <v>16896.874312790998</v>
      </c>
      <c r="FI7" s="7">
        <f t="shared" si="15"/>
        <v>16900.718295530001</v>
      </c>
      <c r="FJ7" s="7">
        <f t="shared" si="15"/>
        <v>17890.324477433998</v>
      </c>
      <c r="FK7" s="7">
        <f t="shared" si="15"/>
        <v>18306.845540759998</v>
      </c>
      <c r="FL7" s="7">
        <f t="shared" si="15"/>
        <v>17736.595332770001</v>
      </c>
      <c r="FM7" s="7">
        <f t="shared" si="15"/>
        <v>18293.122883336</v>
      </c>
      <c r="FN7" s="7">
        <f t="shared" si="15"/>
        <v>20257.952700897997</v>
      </c>
      <c r="FO7" s="7">
        <f t="shared" si="15"/>
        <v>17911.279729051999</v>
      </c>
      <c r="FP7" s="7">
        <f t="shared" si="15"/>
        <v>18538.478477160999</v>
      </c>
      <c r="FQ7" s="7">
        <f t="shared" si="15"/>
        <v>21432.612335596998</v>
      </c>
      <c r="FR7" s="7">
        <f t="shared" si="15"/>
        <v>19805.257067840001</v>
      </c>
      <c r="FS7" s="7">
        <f t="shared" si="15"/>
        <v>17811.253068231999</v>
      </c>
      <c r="FT7" s="7">
        <f t="shared" si="15"/>
        <v>22640.387051629998</v>
      </c>
      <c r="FU7" s="7">
        <f t="shared" si="15"/>
        <v>20675.186908068004</v>
      </c>
      <c r="FV7" s="7">
        <f t="shared" si="15"/>
        <v>19933.936531008003</v>
      </c>
      <c r="FW7" s="7">
        <f t="shared" si="15"/>
        <v>20837.860972117</v>
      </c>
      <c r="FX7" s="7">
        <f t="shared" si="15"/>
        <v>21509.018041470004</v>
      </c>
      <c r="FY7" s="7">
        <f t="shared" si="15"/>
        <v>22072.024891358</v>
      </c>
      <c r="FZ7" s="7">
        <f t="shared" si="15"/>
        <v>23375.994607233999</v>
      </c>
      <c r="GA7" s="7">
        <f t="shared" si="15"/>
        <v>20900.051097706</v>
      </c>
      <c r="GB7" s="7">
        <f t="shared" si="15"/>
        <v>20226.826942610998</v>
      </c>
      <c r="GC7" s="7">
        <f t="shared" si="15"/>
        <v>21248.703555885004</v>
      </c>
      <c r="GD7" s="7">
        <f t="shared" si="15"/>
        <v>22170.541579231998</v>
      </c>
      <c r="GE7" s="7">
        <f t="shared" si="15"/>
        <v>20001.839562410001</v>
      </c>
      <c r="GF7" s="7">
        <f t="shared" si="15"/>
        <v>22408.130105384003</v>
      </c>
      <c r="GG7" s="7">
        <f t="shared" si="15"/>
        <v>20490.259261727002</v>
      </c>
      <c r="GH7" s="7">
        <f t="shared" si="15"/>
        <v>24219.441263191999</v>
      </c>
      <c r="GI7" s="7">
        <f t="shared" si="15"/>
        <v>23653.1751774</v>
      </c>
      <c r="GJ7" s="7">
        <f t="shared" si="15"/>
        <v>23118.646298160002</v>
      </c>
      <c r="GK7" s="7">
        <f t="shared" si="15"/>
        <v>23980.508076562706</v>
      </c>
      <c r="GL7" s="7">
        <f t="shared" si="15"/>
        <v>24568.033866122001</v>
      </c>
      <c r="GM7" s="7">
        <f t="shared" ref="GM7:HH7" si="16">+GM8+GM9+SUM(GM12:GM18)</f>
        <v>21330.13481068</v>
      </c>
      <c r="GN7" s="7">
        <f t="shared" si="16"/>
        <v>24729.306060474999</v>
      </c>
      <c r="GO7" s="7">
        <f t="shared" si="16"/>
        <v>24792.192415977996</v>
      </c>
      <c r="GP7" s="7">
        <f t="shared" si="16"/>
        <v>22106.465261196001</v>
      </c>
      <c r="GQ7" s="7">
        <f t="shared" si="16"/>
        <v>24446.845591156001</v>
      </c>
      <c r="GR7" s="7">
        <f t="shared" si="16"/>
        <v>23187.212055868</v>
      </c>
      <c r="GS7" s="7">
        <f t="shared" si="16"/>
        <v>22355.423264829999</v>
      </c>
      <c r="GT7" s="7">
        <f t="shared" si="16"/>
        <v>24500.313170676</v>
      </c>
      <c r="GU7" s="7">
        <f t="shared" si="16"/>
        <v>24474.019714330003</v>
      </c>
      <c r="GV7" s="7">
        <f t="shared" si="16"/>
        <v>23737.205648570001</v>
      </c>
      <c r="GW7" s="7">
        <f t="shared" si="16"/>
        <v>26590.462460900002</v>
      </c>
      <c r="GX7" s="7">
        <f t="shared" si="16"/>
        <v>26798.803246404997</v>
      </c>
      <c r="GY7" s="7">
        <f t="shared" si="16"/>
        <v>24951.424279232</v>
      </c>
      <c r="GZ7" s="7">
        <f t="shared" si="16"/>
        <v>26202.760156724002</v>
      </c>
      <c r="HA7" s="7">
        <f t="shared" si="16"/>
        <v>29228.581000000002</v>
      </c>
      <c r="HB7" s="7">
        <f t="shared" si="16"/>
        <v>25195.334506595002</v>
      </c>
      <c r="HC7" s="7">
        <f t="shared" si="16"/>
        <v>27815.928100019999</v>
      </c>
      <c r="HD7" s="7">
        <f t="shared" si="16"/>
        <v>24824.765663149999</v>
      </c>
      <c r="HE7" s="7">
        <f t="shared" si="16"/>
        <v>24619.807181634002</v>
      </c>
      <c r="HF7" s="7">
        <f t="shared" si="16"/>
        <v>27140.884963599998</v>
      </c>
      <c r="HG7" s="7">
        <f t="shared" si="16"/>
        <v>25808.280135749999</v>
      </c>
      <c r="HH7" s="7">
        <f t="shared" si="16"/>
        <v>27149.257607539999</v>
      </c>
      <c r="HI7" s="7">
        <f t="shared" ref="HI7:HO7" si="17">+HI8+HI9+SUM(HI12:HI18)</f>
        <v>33408.404947440002</v>
      </c>
      <c r="HJ7" s="7">
        <f t="shared" si="17"/>
        <v>29808.646893748999</v>
      </c>
      <c r="HK7" s="7">
        <f t="shared" si="17"/>
        <v>26560.519507399997</v>
      </c>
      <c r="HL7" s="7">
        <f t="shared" si="17"/>
        <v>31105.493686971</v>
      </c>
      <c r="HM7" s="7">
        <f t="shared" si="17"/>
        <v>31522.171444579999</v>
      </c>
      <c r="HN7" s="7">
        <f t="shared" si="17"/>
        <v>33093.899072077998</v>
      </c>
      <c r="HO7" s="7">
        <f t="shared" si="17"/>
        <v>28488.276673908</v>
      </c>
      <c r="HP7" s="7">
        <f t="shared" ref="HP7:HU7" si="18">+HP8+HP9+SUM(HP12:HP18)</f>
        <v>26891.206089719999</v>
      </c>
      <c r="HQ7" s="7">
        <f t="shared" si="18"/>
        <v>28897.002599059</v>
      </c>
      <c r="HR7" s="7">
        <f t="shared" si="18"/>
        <v>28874.932233863998</v>
      </c>
      <c r="HS7" s="7">
        <f t="shared" si="18"/>
        <v>29541.656893060001</v>
      </c>
      <c r="HT7" s="7">
        <f t="shared" si="18"/>
        <v>28740.099845432</v>
      </c>
      <c r="HU7" s="7">
        <f t="shared" si="18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19">+HZ8+HZ9+SUM(HZ12:HZ18)</f>
        <v>34407.627226199998</v>
      </c>
      <c r="IA7" s="7">
        <f t="shared" si="19"/>
        <v>31269.6802862</v>
      </c>
      <c r="IB7" s="7">
        <f t="shared" si="19"/>
        <v>30834.340548361997</v>
      </c>
      <c r="IC7" s="7">
        <f t="shared" si="19"/>
        <v>36134.775480961005</v>
      </c>
      <c r="ID7" s="7">
        <f t="shared" si="19"/>
        <v>31749.7456322</v>
      </c>
      <c r="IE7" s="7">
        <f t="shared" si="19"/>
        <v>32663.872912540002</v>
      </c>
      <c r="IF7" s="7">
        <f t="shared" si="19"/>
        <v>33081.712425400001</v>
      </c>
      <c r="IG7" s="7">
        <f t="shared" si="19"/>
        <v>37020.075514016004</v>
      </c>
      <c r="IH7" s="7">
        <f t="shared" ref="IH7:IS7" si="20">+IH8+IH9+SUM(IH12:IH18)</f>
        <v>37084.394274999999</v>
      </c>
      <c r="II7" s="7">
        <f t="shared" si="20"/>
        <v>34507.513686999999</v>
      </c>
      <c r="IJ7" s="7">
        <f t="shared" si="20"/>
        <v>33442.918431320002</v>
      </c>
      <c r="IK7" s="7">
        <f t="shared" si="20"/>
        <v>33091.282276940001</v>
      </c>
      <c r="IL7" s="7">
        <f t="shared" si="20"/>
        <v>33950.313219839998</v>
      </c>
      <c r="IM7" s="7">
        <f t="shared" si="20"/>
        <v>34240.583961420001</v>
      </c>
      <c r="IN7" s="7">
        <f t="shared" si="20"/>
        <v>32852.430216250003</v>
      </c>
      <c r="IO7" s="7">
        <f t="shared" si="20"/>
        <v>36295.760711000003</v>
      </c>
      <c r="IP7" s="7">
        <f t="shared" si="20"/>
        <v>34728.642475000001</v>
      </c>
      <c r="IQ7" s="7">
        <f t="shared" si="20"/>
        <v>36850.681052999993</v>
      </c>
      <c r="IR7" s="7">
        <f t="shared" si="20"/>
        <v>36651.306689999998</v>
      </c>
      <c r="IS7" s="7">
        <f t="shared" si="20"/>
        <v>34768.660659000001</v>
      </c>
      <c r="IT7" s="7">
        <f t="shared" ref="IT7:IV7" si="21">+IT8+IT9+SUM(IT12:IT18)</f>
        <v>41912.802318529997</v>
      </c>
      <c r="IU7" s="7">
        <f t="shared" si="21"/>
        <v>30710.671953179997</v>
      </c>
      <c r="IV7" s="7">
        <f t="shared" si="21"/>
        <v>37611.375794309999</v>
      </c>
      <c r="IW7" s="7">
        <f t="shared" ref="IW7:IX7" si="22">+IW8+IW9+SUM(IW12:IW18)</f>
        <v>39862.690158209996</v>
      </c>
      <c r="IX7" s="7">
        <f t="shared" si="22"/>
        <v>30712.28563572</v>
      </c>
      <c r="IY7" s="7">
        <f t="shared" ref="IY7:JA7" si="23">+IY8+IY9+SUM(IY12:IY18)</f>
        <v>31934.905301670002</v>
      </c>
      <c r="IZ7" s="7">
        <f t="shared" si="23"/>
        <v>34707.645957840003</v>
      </c>
      <c r="JA7" s="7">
        <f t="shared" si="23"/>
        <v>35109.66130634</v>
      </c>
      <c r="JB7" s="7">
        <f t="shared" ref="JB7:JC7" si="24">+JB8+JB9+SUM(JB12:JB18)</f>
        <v>45150.259914259994</v>
      </c>
      <c r="JC7" s="7">
        <f t="shared" si="24"/>
        <v>39550.708846469992</v>
      </c>
      <c r="JD7" s="7">
        <f t="shared" ref="JD7" si="25">+JD8+JD9+SUM(JD12:JD18)</f>
        <v>39183.31072561667</v>
      </c>
    </row>
    <row r="8" spans="1:264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  <c r="JB8" s="84">
        <v>2209.2759999999998</v>
      </c>
      <c r="JC8" s="84">
        <v>2091.268</v>
      </c>
      <c r="JD8" s="84">
        <v>2307.636</v>
      </c>
    </row>
    <row r="9" spans="1:264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</row>
    <row r="10" spans="1:264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</row>
    <row r="11" spans="1:264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</row>
    <row r="12" spans="1:264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</row>
    <row r="13" spans="1:264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</row>
    <row r="14" spans="1:264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  <c r="JB14" s="84">
        <v>1412.83211226</v>
      </c>
      <c r="JC14" s="84">
        <v>769.84127147000004</v>
      </c>
      <c r="JD14" s="84">
        <v>610.58347461666676</v>
      </c>
    </row>
    <row r="15" spans="1:264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</row>
    <row r="16" spans="1:264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  <c r="JB16" s="84">
        <v>4024.395</v>
      </c>
      <c r="JC16" s="84">
        <v>1320.2270000000001</v>
      </c>
      <c r="JD16" s="84">
        <v>1220.231</v>
      </c>
    </row>
    <row r="17" spans="1:264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</row>
    <row r="18" spans="1:264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  <c r="JB18" s="84">
        <v>3951.395802</v>
      </c>
      <c r="JC18" s="84">
        <v>1918.4285750000006</v>
      </c>
      <c r="JD18" s="84">
        <v>1419.373251</v>
      </c>
    </row>
    <row r="19" spans="1:264" x14ac:dyDescent="0.25">
      <c r="A19" s="82" t="s">
        <v>214</v>
      </c>
      <c r="B19" s="7">
        <f t="shared" ref="B19:BM19" si="26">+B20+B21+B22+B23</f>
        <v>1954.2598039999996</v>
      </c>
      <c r="C19" s="7">
        <f t="shared" si="26"/>
        <v>1346.4233740000002</v>
      </c>
      <c r="D19" s="7">
        <f t="shared" si="26"/>
        <v>1353.103443</v>
      </c>
      <c r="E19" s="7">
        <f t="shared" si="26"/>
        <v>1341.356147</v>
      </c>
      <c r="F19" s="7">
        <f t="shared" si="26"/>
        <v>1402.258664</v>
      </c>
      <c r="G19" s="7">
        <f t="shared" si="26"/>
        <v>1380.3565180000003</v>
      </c>
      <c r="H19" s="7">
        <f t="shared" si="26"/>
        <v>1793.5319480000001</v>
      </c>
      <c r="I19" s="7">
        <f t="shared" si="26"/>
        <v>1301.5613030000002</v>
      </c>
      <c r="J19" s="7">
        <f t="shared" si="26"/>
        <v>1533.1840420000001</v>
      </c>
      <c r="K19" s="7">
        <f t="shared" si="26"/>
        <v>1396.3095249999997</v>
      </c>
      <c r="L19" s="7">
        <f t="shared" si="26"/>
        <v>1357.1619310000003</v>
      </c>
      <c r="M19" s="7">
        <f t="shared" si="26"/>
        <v>1315.1258189999999</v>
      </c>
      <c r="N19" s="7">
        <f t="shared" si="26"/>
        <v>1945.2717499999999</v>
      </c>
      <c r="O19" s="7">
        <f t="shared" si="26"/>
        <v>1342.5044049999999</v>
      </c>
      <c r="P19" s="7">
        <f t="shared" si="26"/>
        <v>1411.0857920000001</v>
      </c>
      <c r="Q19" s="7">
        <f t="shared" si="26"/>
        <v>1370.0712960000003</v>
      </c>
      <c r="R19" s="7">
        <f t="shared" si="26"/>
        <v>1433.721333</v>
      </c>
      <c r="S19" s="7">
        <f t="shared" si="26"/>
        <v>1325.131817</v>
      </c>
      <c r="T19" s="7">
        <f t="shared" si="26"/>
        <v>1687.0193240000001</v>
      </c>
      <c r="U19" s="7">
        <f t="shared" si="26"/>
        <v>1662.8058419999998</v>
      </c>
      <c r="V19" s="7">
        <f t="shared" si="26"/>
        <v>1482.4947900000002</v>
      </c>
      <c r="W19" s="7">
        <f t="shared" si="26"/>
        <v>1341.7435289999999</v>
      </c>
      <c r="X19" s="7">
        <f t="shared" si="26"/>
        <v>1347.100512</v>
      </c>
      <c r="Y19" s="7">
        <f t="shared" si="26"/>
        <v>1329.6161480000001</v>
      </c>
      <c r="Z19" s="7">
        <f t="shared" si="26"/>
        <v>2072.1907999999999</v>
      </c>
      <c r="AA19" s="7">
        <f t="shared" si="26"/>
        <v>1268.420539</v>
      </c>
      <c r="AB19" s="7">
        <f t="shared" si="26"/>
        <v>1359.3859899999998</v>
      </c>
      <c r="AC19" s="7">
        <f t="shared" si="26"/>
        <v>1330.7235989999999</v>
      </c>
      <c r="AD19" s="7">
        <f t="shared" si="26"/>
        <v>1373.0109749999997</v>
      </c>
      <c r="AE19" s="7">
        <f t="shared" si="26"/>
        <v>1364.8040149999997</v>
      </c>
      <c r="AF19" s="7">
        <f t="shared" si="26"/>
        <v>1705.0424989999999</v>
      </c>
      <c r="AG19" s="7">
        <f t="shared" si="26"/>
        <v>1226.5596819999998</v>
      </c>
      <c r="AH19" s="7">
        <f t="shared" si="26"/>
        <v>1234.2037309999998</v>
      </c>
      <c r="AI19" s="7">
        <f t="shared" si="26"/>
        <v>1398.3325530000002</v>
      </c>
      <c r="AJ19" s="7">
        <f t="shared" si="26"/>
        <v>1269.8345180000001</v>
      </c>
      <c r="AK19" s="7">
        <f t="shared" si="26"/>
        <v>1357.4799680000001</v>
      </c>
      <c r="AL19" s="7">
        <f t="shared" si="26"/>
        <v>1718.8246879999999</v>
      </c>
      <c r="AM19" s="7">
        <f t="shared" si="26"/>
        <v>1264.831457</v>
      </c>
      <c r="AN19" s="7">
        <f t="shared" si="26"/>
        <v>1210.09366</v>
      </c>
      <c r="AO19" s="7">
        <f t="shared" si="26"/>
        <v>1384.2563090000001</v>
      </c>
      <c r="AP19" s="7">
        <f t="shared" si="26"/>
        <v>1378.8256530000003</v>
      </c>
      <c r="AQ19" s="7">
        <f t="shared" si="26"/>
        <v>1239.4801629999999</v>
      </c>
      <c r="AR19" s="7">
        <f t="shared" si="26"/>
        <v>1605.5534660000001</v>
      </c>
      <c r="AS19" s="7">
        <f t="shared" si="26"/>
        <v>861.84610299999997</v>
      </c>
      <c r="AT19" s="7">
        <f t="shared" si="26"/>
        <v>1284.3479179999999</v>
      </c>
      <c r="AU19" s="7">
        <f t="shared" si="26"/>
        <v>926.82636600000001</v>
      </c>
      <c r="AV19" s="7">
        <f t="shared" si="26"/>
        <v>1275.7639080000004</v>
      </c>
      <c r="AW19" s="7">
        <f t="shared" si="26"/>
        <v>1078.1704679999998</v>
      </c>
      <c r="AX19" s="7">
        <f t="shared" si="26"/>
        <v>1764.3173440000003</v>
      </c>
      <c r="AY19" s="7">
        <f t="shared" si="26"/>
        <v>948.37155399999983</v>
      </c>
      <c r="AZ19" s="7">
        <f t="shared" si="26"/>
        <v>1085.42641</v>
      </c>
      <c r="BA19" s="7">
        <f t="shared" si="26"/>
        <v>1113.9192090000001</v>
      </c>
      <c r="BB19" s="7">
        <f t="shared" si="26"/>
        <v>1477.8309949999998</v>
      </c>
      <c r="BC19" s="7">
        <f t="shared" si="26"/>
        <v>1099.2385789999998</v>
      </c>
      <c r="BD19" s="7">
        <f t="shared" si="26"/>
        <v>1558.0383280000001</v>
      </c>
      <c r="BE19" s="7">
        <f t="shared" si="26"/>
        <v>1052.6277719999998</v>
      </c>
      <c r="BF19" s="7">
        <f t="shared" si="26"/>
        <v>1472.7788909999999</v>
      </c>
      <c r="BG19" s="7">
        <f t="shared" si="26"/>
        <v>1088.6268669999999</v>
      </c>
      <c r="BH19" s="7">
        <f t="shared" si="26"/>
        <v>1261.507073</v>
      </c>
      <c r="BI19" s="7">
        <f t="shared" si="26"/>
        <v>1168.1763550000001</v>
      </c>
      <c r="BJ19" s="7">
        <f t="shared" si="26"/>
        <v>1822.9890142700008</v>
      </c>
      <c r="BK19" s="7">
        <f t="shared" si="26"/>
        <v>1157.1585897</v>
      </c>
      <c r="BL19" s="7">
        <f t="shared" si="26"/>
        <v>1400.7524461200001</v>
      </c>
      <c r="BM19" s="7">
        <f t="shared" si="26"/>
        <v>1289.0399763100002</v>
      </c>
      <c r="BN19" s="7">
        <f t="shared" ref="BN19:DY19" si="27">+BN20+BN21+BN22+BN23</f>
        <v>1395.52828146</v>
      </c>
      <c r="BO19" s="7">
        <f t="shared" si="27"/>
        <v>1326.7874040099998</v>
      </c>
      <c r="BP19" s="7">
        <f t="shared" si="27"/>
        <v>1736.60799477</v>
      </c>
      <c r="BQ19" s="7">
        <f t="shared" si="27"/>
        <v>1334.8006682399998</v>
      </c>
      <c r="BR19" s="7">
        <f t="shared" si="27"/>
        <v>1645.3741969300002</v>
      </c>
      <c r="BS19" s="7">
        <f t="shared" si="27"/>
        <v>1413.0894105500004</v>
      </c>
      <c r="BT19" s="7">
        <f t="shared" si="27"/>
        <v>1463.9316725199999</v>
      </c>
      <c r="BU19" s="7">
        <f t="shared" si="27"/>
        <v>1384.2156169299997</v>
      </c>
      <c r="BV19" s="7">
        <f t="shared" si="27"/>
        <v>2309.0669695199999</v>
      </c>
      <c r="BW19" s="7">
        <f t="shared" si="27"/>
        <v>1450.1404940899999</v>
      </c>
      <c r="BX19" s="7">
        <f t="shared" si="27"/>
        <v>1488.2037306599998</v>
      </c>
      <c r="BY19" s="7">
        <f t="shared" si="27"/>
        <v>1598.3968368100002</v>
      </c>
      <c r="BZ19" s="7">
        <f t="shared" si="27"/>
        <v>1844.0842887199999</v>
      </c>
      <c r="CA19" s="7">
        <f t="shared" si="27"/>
        <v>1486.9861056100003</v>
      </c>
      <c r="CB19" s="7">
        <f t="shared" si="27"/>
        <v>2033.4239505</v>
      </c>
      <c r="CC19" s="7">
        <f t="shared" si="27"/>
        <v>1614.19523138</v>
      </c>
      <c r="CD19" s="7">
        <f t="shared" si="27"/>
        <v>1999.7072749800006</v>
      </c>
      <c r="CE19" s="7">
        <f t="shared" si="27"/>
        <v>1776.59721201</v>
      </c>
      <c r="CF19" s="7">
        <f t="shared" si="27"/>
        <v>1969.19583117</v>
      </c>
      <c r="CG19" s="7">
        <f t="shared" si="27"/>
        <v>1854.6144415300002</v>
      </c>
      <c r="CH19" s="7">
        <f t="shared" si="27"/>
        <v>2834.9355041200001</v>
      </c>
      <c r="CI19" s="7">
        <f t="shared" si="27"/>
        <v>1514.4373056600004</v>
      </c>
      <c r="CJ19" s="7">
        <f t="shared" si="27"/>
        <v>1900.82454166</v>
      </c>
      <c r="CK19" s="7">
        <f t="shared" si="27"/>
        <v>1644.7626027500003</v>
      </c>
      <c r="CL19" s="7">
        <f t="shared" si="27"/>
        <v>2397.3469887199999</v>
      </c>
      <c r="CM19" s="7">
        <f t="shared" si="27"/>
        <v>1783.3926592399996</v>
      </c>
      <c r="CN19" s="7">
        <f t="shared" si="27"/>
        <v>2490.7100731099999</v>
      </c>
      <c r="CO19" s="7">
        <f t="shared" si="27"/>
        <v>1925.4405169700003</v>
      </c>
      <c r="CP19" s="7">
        <f t="shared" si="27"/>
        <v>2487.6852984100001</v>
      </c>
      <c r="CQ19" s="7">
        <f t="shared" si="27"/>
        <v>2045.0616184899998</v>
      </c>
      <c r="CR19" s="7">
        <f t="shared" si="27"/>
        <v>2078.8855912199997</v>
      </c>
      <c r="CS19" s="7">
        <f t="shared" si="27"/>
        <v>2051.2215591999998</v>
      </c>
      <c r="CT19" s="7">
        <f t="shared" si="27"/>
        <v>3145.3628974700009</v>
      </c>
      <c r="CU19" s="7">
        <f t="shared" si="27"/>
        <v>2060.2518477700005</v>
      </c>
      <c r="CV19" s="7">
        <f t="shared" si="27"/>
        <v>2096.6126497499999</v>
      </c>
      <c r="CW19" s="7">
        <f t="shared" si="27"/>
        <v>2307.2937030200005</v>
      </c>
      <c r="CX19" s="7">
        <f t="shared" si="27"/>
        <v>2560.5194114200003</v>
      </c>
      <c r="CY19" s="7">
        <f t="shared" si="27"/>
        <v>2227.3517007700007</v>
      </c>
      <c r="CZ19" s="7">
        <f t="shared" si="27"/>
        <v>2993.1706183199994</v>
      </c>
      <c r="DA19" s="7">
        <f t="shared" si="27"/>
        <v>1785.2145713</v>
      </c>
      <c r="DB19" s="7">
        <f t="shared" si="27"/>
        <v>2796.5922943199998</v>
      </c>
      <c r="DC19" s="7">
        <f t="shared" si="27"/>
        <v>2069.7533599599997</v>
      </c>
      <c r="DD19" s="7">
        <f t="shared" si="27"/>
        <v>2044.4127419199995</v>
      </c>
      <c r="DE19" s="7">
        <f t="shared" si="27"/>
        <v>2398.4896536300002</v>
      </c>
      <c r="DF19" s="7">
        <f t="shared" si="27"/>
        <v>3465.1312322100002</v>
      </c>
      <c r="DG19" s="7">
        <f t="shared" si="27"/>
        <v>2420.6565465900003</v>
      </c>
      <c r="DH19" s="7">
        <f t="shared" si="27"/>
        <v>2488.4735611999999</v>
      </c>
      <c r="DI19" s="7">
        <f t="shared" si="27"/>
        <v>2446.2345221699993</v>
      </c>
      <c r="DJ19" s="7">
        <f t="shared" si="27"/>
        <v>3461.9135584699989</v>
      </c>
      <c r="DK19" s="7">
        <f t="shared" si="27"/>
        <v>2617.1781821500003</v>
      </c>
      <c r="DL19" s="7">
        <f t="shared" si="27"/>
        <v>3223.5853960699988</v>
      </c>
      <c r="DM19" s="7">
        <f t="shared" si="27"/>
        <v>2723.9240804399997</v>
      </c>
      <c r="DN19" s="7">
        <f t="shared" si="27"/>
        <v>3474.5751586999995</v>
      </c>
      <c r="DO19" s="7">
        <f t="shared" si="27"/>
        <v>2696.81486395</v>
      </c>
      <c r="DP19" s="7">
        <f t="shared" si="27"/>
        <v>2823.7853482400001</v>
      </c>
      <c r="DQ19" s="7">
        <f t="shared" si="27"/>
        <v>2936.2169917100009</v>
      </c>
      <c r="DR19" s="7">
        <f t="shared" si="27"/>
        <v>4386.3456134299995</v>
      </c>
      <c r="DS19" s="7">
        <f t="shared" si="27"/>
        <v>3703.9217933199998</v>
      </c>
      <c r="DT19" s="7">
        <f t="shared" si="27"/>
        <v>2919.0651640699998</v>
      </c>
      <c r="DU19" s="7">
        <f t="shared" si="27"/>
        <v>3148.0838860899994</v>
      </c>
      <c r="DV19" s="7">
        <f t="shared" si="27"/>
        <v>4029.5764694399995</v>
      </c>
      <c r="DW19" s="7">
        <f t="shared" si="27"/>
        <v>3128.30705119</v>
      </c>
      <c r="DX19" s="7">
        <f t="shared" si="27"/>
        <v>4154.6198951700017</v>
      </c>
      <c r="DY19" s="7">
        <f t="shared" si="27"/>
        <v>3145.1605370599996</v>
      </c>
      <c r="DZ19" s="7">
        <f t="shared" ref="DZ19:GK19" si="28">+DZ20+DZ21+DZ22+DZ23</f>
        <v>4300.5282963199988</v>
      </c>
      <c r="EA19" s="7">
        <f t="shared" si="28"/>
        <v>3339.3341988099996</v>
      </c>
      <c r="EB19" s="7">
        <f t="shared" si="28"/>
        <v>3298.1467943299999</v>
      </c>
      <c r="EC19" s="7">
        <f t="shared" si="28"/>
        <v>3368.588277190001</v>
      </c>
      <c r="ED19" s="7">
        <f t="shared" si="28"/>
        <v>5509.5376528400011</v>
      </c>
      <c r="EE19" s="7">
        <f t="shared" si="28"/>
        <v>3700.408087809999</v>
      </c>
      <c r="EF19" s="7">
        <f t="shared" si="28"/>
        <v>3598.4715845400005</v>
      </c>
      <c r="EG19" s="7">
        <f t="shared" si="28"/>
        <v>3643.0357127999996</v>
      </c>
      <c r="EH19" s="7">
        <f t="shared" si="28"/>
        <v>4541.782653700001</v>
      </c>
      <c r="EI19" s="7">
        <f t="shared" si="28"/>
        <v>3665.4719870700005</v>
      </c>
      <c r="EJ19" s="7">
        <f t="shared" si="28"/>
        <v>4938.9614497499988</v>
      </c>
      <c r="EK19" s="7">
        <f t="shared" si="28"/>
        <v>3752.1539502900009</v>
      </c>
      <c r="EL19" s="7">
        <f t="shared" si="28"/>
        <v>4761.8710241000017</v>
      </c>
      <c r="EM19" s="7">
        <f t="shared" si="28"/>
        <v>2697.4856092400005</v>
      </c>
      <c r="EN19" s="7">
        <f t="shared" si="28"/>
        <v>5057.6459812500007</v>
      </c>
      <c r="EO19" s="7">
        <f t="shared" si="28"/>
        <v>3874.8327536000011</v>
      </c>
      <c r="EP19" s="7">
        <f t="shared" si="28"/>
        <v>6334.4719888700001</v>
      </c>
      <c r="EQ19" s="7">
        <f t="shared" si="28"/>
        <v>4148.5143569699985</v>
      </c>
      <c r="ER19" s="7">
        <f t="shared" si="28"/>
        <v>4134.4508090099998</v>
      </c>
      <c r="ES19" s="7">
        <f t="shared" si="28"/>
        <v>4379.4124854199999</v>
      </c>
      <c r="ET19" s="7">
        <f t="shared" si="28"/>
        <v>5342.5847436500007</v>
      </c>
      <c r="EU19" s="7">
        <f t="shared" si="28"/>
        <v>4351.9846133000001</v>
      </c>
      <c r="EV19" s="7">
        <f t="shared" si="28"/>
        <v>5759.2776978399997</v>
      </c>
      <c r="EW19" s="7">
        <f t="shared" si="28"/>
        <v>4703.0584582700003</v>
      </c>
      <c r="EX19" s="7">
        <f t="shared" si="28"/>
        <v>5890.0266651900001</v>
      </c>
      <c r="EY19" s="7">
        <f t="shared" si="28"/>
        <v>4930.614870469999</v>
      </c>
      <c r="EZ19" s="7">
        <f t="shared" si="28"/>
        <v>5000.7675808699996</v>
      </c>
      <c r="FA19" s="7">
        <f t="shared" si="28"/>
        <v>4955.1080886599993</v>
      </c>
      <c r="FB19" s="7">
        <f t="shared" si="28"/>
        <v>7499.0672746500013</v>
      </c>
      <c r="FC19" s="7">
        <f t="shared" si="28"/>
        <v>5647.7860521499997</v>
      </c>
      <c r="FD19" s="7">
        <f t="shared" si="28"/>
        <v>5181.5913710899995</v>
      </c>
      <c r="FE19" s="7">
        <f t="shared" si="28"/>
        <v>5643.4010037800017</v>
      </c>
      <c r="FF19" s="7">
        <f t="shared" si="28"/>
        <v>6406.0521175000003</v>
      </c>
      <c r="FG19" s="7">
        <f t="shared" si="28"/>
        <v>5529.8938972200003</v>
      </c>
      <c r="FH19" s="7">
        <f t="shared" si="28"/>
        <v>6870.704997140002</v>
      </c>
      <c r="FI19" s="7">
        <f t="shared" si="28"/>
        <v>5759.1267158899991</v>
      </c>
      <c r="FJ19" s="7">
        <f t="shared" si="28"/>
        <v>6809.8013934600003</v>
      </c>
      <c r="FK19" s="7">
        <f t="shared" si="28"/>
        <v>5511.248598350001</v>
      </c>
      <c r="FL19" s="7">
        <f t="shared" si="28"/>
        <v>5902.6218874699998</v>
      </c>
      <c r="FM19" s="7">
        <f t="shared" si="28"/>
        <v>5839.5004029199981</v>
      </c>
      <c r="FN19" s="7">
        <f t="shared" si="28"/>
        <v>9109.4598891000005</v>
      </c>
      <c r="FO19" s="7">
        <f t="shared" si="28"/>
        <v>6188.908900129999</v>
      </c>
      <c r="FP19" s="7">
        <f t="shared" si="28"/>
        <v>6667.3182816599992</v>
      </c>
      <c r="FQ19" s="7">
        <f t="shared" si="28"/>
        <v>6156.3483576899998</v>
      </c>
      <c r="FR19" s="7">
        <f t="shared" si="28"/>
        <v>7469.8311329899998</v>
      </c>
      <c r="FS19" s="7">
        <f t="shared" si="28"/>
        <v>6698.4917331099996</v>
      </c>
      <c r="FT19" s="7">
        <f t="shared" si="28"/>
        <v>8732.3811352099983</v>
      </c>
      <c r="FU19" s="7">
        <f t="shared" si="28"/>
        <v>6739.9973661900012</v>
      </c>
      <c r="FV19" s="7">
        <f t="shared" si="28"/>
        <v>7980.0257596199999</v>
      </c>
      <c r="FW19" s="7">
        <f t="shared" si="28"/>
        <v>6199.4747421099992</v>
      </c>
      <c r="FX19" s="7">
        <f t="shared" si="28"/>
        <v>7055.5085953400012</v>
      </c>
      <c r="FY19" s="7">
        <f t="shared" si="28"/>
        <v>7014.0757541599996</v>
      </c>
      <c r="FZ19" s="7">
        <f t="shared" si="28"/>
        <v>10777.504104110001</v>
      </c>
      <c r="GA19" s="7">
        <f t="shared" si="28"/>
        <v>7049.6858731300017</v>
      </c>
      <c r="GB19" s="7">
        <f t="shared" si="28"/>
        <v>7260.1739746799994</v>
      </c>
      <c r="GC19" s="7">
        <f t="shared" si="28"/>
        <v>7843.4285076299984</v>
      </c>
      <c r="GD19" s="7">
        <f t="shared" si="28"/>
        <v>8601.7741014300009</v>
      </c>
      <c r="GE19" s="7">
        <f t="shared" si="28"/>
        <v>7924.8062227700011</v>
      </c>
      <c r="GF19" s="7">
        <f t="shared" si="28"/>
        <v>9884.6787594699999</v>
      </c>
      <c r="GG19" s="7">
        <f t="shared" si="28"/>
        <v>7964.3979708199977</v>
      </c>
      <c r="GH19" s="7">
        <f t="shared" si="28"/>
        <v>9229.5613608200001</v>
      </c>
      <c r="GI19" s="7">
        <f t="shared" si="28"/>
        <v>7974.0761309899981</v>
      </c>
      <c r="GJ19" s="7">
        <f t="shared" si="28"/>
        <v>8658.9866163900006</v>
      </c>
      <c r="GK19" s="7">
        <f t="shared" si="28"/>
        <v>7824.0977333599994</v>
      </c>
      <c r="GL19" s="7">
        <f t="shared" ref="GL19:HV19" si="29">+GL20+GL21+GL22+GL23</f>
        <v>12261.037177319999</v>
      </c>
      <c r="GM19" s="7">
        <f t="shared" si="29"/>
        <v>8234.3712968299988</v>
      </c>
      <c r="GN19" s="7">
        <f t="shared" si="29"/>
        <v>8036.6150474099986</v>
      </c>
      <c r="GO19" s="7">
        <f t="shared" si="29"/>
        <v>8659.9001639399994</v>
      </c>
      <c r="GP19" s="7">
        <f t="shared" si="29"/>
        <v>9830.1686280100002</v>
      </c>
      <c r="GQ19" s="7">
        <f t="shared" si="29"/>
        <v>8013.0207797000012</v>
      </c>
      <c r="GR19" s="7">
        <f t="shared" si="29"/>
        <v>10369.22650028</v>
      </c>
      <c r="GS19" s="7">
        <f t="shared" si="29"/>
        <v>8485.4542276499997</v>
      </c>
      <c r="GT19" s="7">
        <f t="shared" si="29"/>
        <v>9659.3135147699977</v>
      </c>
      <c r="GU19" s="7">
        <f t="shared" si="29"/>
        <v>8346.926953799999</v>
      </c>
      <c r="GV19" s="7">
        <f t="shared" si="29"/>
        <v>8891.0328657899991</v>
      </c>
      <c r="GW19" s="7">
        <f t="shared" si="29"/>
        <v>8494.8179548600001</v>
      </c>
      <c r="GX19" s="7">
        <f t="shared" si="29"/>
        <v>12939.01777362</v>
      </c>
      <c r="GY19" s="7">
        <f t="shared" si="29"/>
        <v>9058.4694187900004</v>
      </c>
      <c r="GZ19" s="7">
        <f t="shared" si="29"/>
        <v>9415.3751516699995</v>
      </c>
      <c r="HA19" s="7">
        <f t="shared" si="29"/>
        <v>9133.3709244199999</v>
      </c>
      <c r="HB19" s="7">
        <f t="shared" si="29"/>
        <v>10653.288406489997</v>
      </c>
      <c r="HC19" s="7">
        <f t="shared" si="29"/>
        <v>9167.5714745400019</v>
      </c>
      <c r="HD19" s="7">
        <f t="shared" si="29"/>
        <v>11900.609009669999</v>
      </c>
      <c r="HE19" s="7">
        <f t="shared" si="29"/>
        <v>8778.6008426600001</v>
      </c>
      <c r="HF19" s="7">
        <f t="shared" si="29"/>
        <v>10728.109409670002</v>
      </c>
      <c r="HG19" s="7">
        <f t="shared" si="29"/>
        <v>9059.0404643999991</v>
      </c>
      <c r="HH19" s="7">
        <f t="shared" si="29"/>
        <v>9118.1198256200005</v>
      </c>
      <c r="HI19" s="7">
        <f t="shared" si="29"/>
        <v>9149.5746319699992</v>
      </c>
      <c r="HJ19" s="7">
        <f t="shared" si="29"/>
        <v>14999.487011570001</v>
      </c>
      <c r="HK19" s="7">
        <f t="shared" si="29"/>
        <v>10538.988755030001</v>
      </c>
      <c r="HL19" s="7">
        <f t="shared" si="29"/>
        <v>8909.0064065899987</v>
      </c>
      <c r="HM19" s="7">
        <f t="shared" si="29"/>
        <v>10899.76820722</v>
      </c>
      <c r="HN19" s="7">
        <f t="shared" si="29"/>
        <v>11219.673980670002</v>
      </c>
      <c r="HO19" s="7">
        <f t="shared" si="29"/>
        <v>10011.787030560001</v>
      </c>
      <c r="HP19" s="7">
        <f t="shared" si="29"/>
        <v>13234.13474071</v>
      </c>
      <c r="HQ19" s="7">
        <f t="shared" si="29"/>
        <v>9872.041595849998</v>
      </c>
      <c r="HR19" s="7">
        <f t="shared" si="29"/>
        <v>11863.431050679999</v>
      </c>
      <c r="HS19" s="7">
        <f t="shared" si="29"/>
        <v>9684.6051623599997</v>
      </c>
      <c r="HT19" s="7">
        <f t="shared" si="29"/>
        <v>10442.702063260002</v>
      </c>
      <c r="HU19" s="7">
        <f t="shared" si="29"/>
        <v>9869.5034076200027</v>
      </c>
      <c r="HV19" s="7">
        <f t="shared" si="29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0">+HZ20+HZ21+HZ22+HZ23</f>
        <v>12215.30686203</v>
      </c>
      <c r="IA19" s="7">
        <f t="shared" si="30"/>
        <v>10609.558926590002</v>
      </c>
      <c r="IB19" s="7">
        <f t="shared" si="30"/>
        <v>13801.27098913</v>
      </c>
      <c r="IC19" s="7">
        <f t="shared" si="30"/>
        <v>10128.546505039998</v>
      </c>
      <c r="ID19" s="7">
        <f t="shared" si="30"/>
        <v>13180.78727972</v>
      </c>
      <c r="IE19" s="7">
        <f t="shared" si="30"/>
        <v>28129.260212537698</v>
      </c>
      <c r="IF19" s="7">
        <f t="shared" si="30"/>
        <v>13626.531117618455</v>
      </c>
      <c r="IG19" s="7">
        <f t="shared" si="30"/>
        <v>13381.680961391503</v>
      </c>
      <c r="IH19" s="7">
        <f t="shared" ref="IH19:IS19" si="31">+IH20+IH21+IH22+IH23</f>
        <v>18893.809239015831</v>
      </c>
      <c r="II19" s="7">
        <f t="shared" si="31"/>
        <v>13165.455323855413</v>
      </c>
      <c r="IJ19" s="7">
        <f t="shared" si="31"/>
        <v>12508.283303601807</v>
      </c>
      <c r="IK19" s="7">
        <f t="shared" si="31"/>
        <v>13760.129395050786</v>
      </c>
      <c r="IL19" s="7">
        <f t="shared" si="31"/>
        <v>12920.024483368614</v>
      </c>
      <c r="IM19" s="7">
        <f t="shared" si="31"/>
        <v>12805.95079298963</v>
      </c>
      <c r="IN19" s="7">
        <f t="shared" si="31"/>
        <v>18015.774956919835</v>
      </c>
      <c r="IO19" s="7">
        <f t="shared" si="31"/>
        <v>14891.197568957399</v>
      </c>
      <c r="IP19" s="7">
        <f t="shared" si="31"/>
        <v>16633.720672949563</v>
      </c>
      <c r="IQ19" s="7">
        <f t="shared" si="31"/>
        <v>13740.371186032318</v>
      </c>
      <c r="IR19" s="7">
        <f>+IR20+IR21+IR22+IR23</f>
        <v>14065.762414581337</v>
      </c>
      <c r="IS19" s="7">
        <f t="shared" si="31"/>
        <v>13108.884756202413</v>
      </c>
      <c r="IT19" s="7">
        <f t="shared" ref="IT19:IV19" si="32">+IT20+IT21+IT22+IT23</f>
        <v>19682.953961585848</v>
      </c>
      <c r="IU19" s="7">
        <f t="shared" si="32"/>
        <v>14188.681998028871</v>
      </c>
      <c r="IV19" s="7">
        <f t="shared" si="32"/>
        <v>12045.052058337365</v>
      </c>
      <c r="IW19" s="7">
        <f t="shared" ref="IW19:IX19" si="33">+IW20+IW21+IW22+IW23</f>
        <v>13525.514269890555</v>
      </c>
      <c r="IX19" s="7">
        <f t="shared" si="33"/>
        <v>11833.3362420427</v>
      </c>
      <c r="IY19" s="7">
        <f t="shared" ref="IY19:JA19" si="34">+IY20+IY21+IY22+IY23</f>
        <v>10517.101729558259</v>
      </c>
      <c r="IZ19" s="7">
        <f t="shared" si="34"/>
        <v>14208.9843511705</v>
      </c>
      <c r="JA19" s="7">
        <f t="shared" si="34"/>
        <v>12749.258784557691</v>
      </c>
      <c r="JB19" s="7">
        <f t="shared" ref="JB19:JC19" si="35">+JB20+JB21+JB22+JB23</f>
        <v>15038.36519816082</v>
      </c>
      <c r="JC19" s="7">
        <f t="shared" si="35"/>
        <v>12942.359147000681</v>
      </c>
      <c r="JD19" s="7">
        <f t="shared" ref="JD19" si="36">+JD20+JD21+JD22+JD23</f>
        <v>13514.93673694525</v>
      </c>
    </row>
    <row r="20" spans="1:264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</row>
    <row r="21" spans="1:264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</row>
    <row r="22" spans="1:264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</row>
    <row r="23" spans="1:264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</row>
    <row r="24" spans="1:264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</row>
    <row r="25" spans="1:264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37">+C27+C32+C36+C42+C57+C63</f>
        <v>5763.5743509999984</v>
      </c>
      <c r="D25" s="11">
        <f t="shared" si="37"/>
        <v>6395.6552259999989</v>
      </c>
      <c r="E25" s="11">
        <f t="shared" si="37"/>
        <v>5943.6263049999998</v>
      </c>
      <c r="F25" s="11">
        <f t="shared" si="37"/>
        <v>5518.8918449999992</v>
      </c>
      <c r="G25" s="11">
        <f t="shared" si="37"/>
        <v>6179.1083980000003</v>
      </c>
      <c r="H25" s="11">
        <f t="shared" si="37"/>
        <v>6517.4062550000008</v>
      </c>
      <c r="I25" s="11">
        <f t="shared" si="37"/>
        <v>5943.6053030000003</v>
      </c>
      <c r="J25" s="11">
        <f t="shared" si="37"/>
        <v>6339.5570420000004</v>
      </c>
      <c r="K25" s="11">
        <f t="shared" si="37"/>
        <v>5916.2275249999993</v>
      </c>
      <c r="L25" s="11">
        <f t="shared" si="37"/>
        <v>6394.0021310000011</v>
      </c>
      <c r="M25" s="11">
        <f t="shared" si="37"/>
        <v>9056.3618189999997</v>
      </c>
      <c r="N25" s="11">
        <f t="shared" si="37"/>
        <v>6287.7467230000002</v>
      </c>
      <c r="O25" s="11">
        <f t="shared" si="37"/>
        <v>6278.9559050000007</v>
      </c>
      <c r="P25" s="11">
        <f t="shared" si="37"/>
        <v>6842.6158409999989</v>
      </c>
      <c r="Q25" s="11">
        <f t="shared" si="37"/>
        <v>5892.7905150000015</v>
      </c>
      <c r="R25" s="11">
        <f t="shared" si="37"/>
        <v>6420.3642989999998</v>
      </c>
      <c r="S25" s="11">
        <f t="shared" si="37"/>
        <v>6219.8468410000005</v>
      </c>
      <c r="T25" s="11">
        <f t="shared" si="37"/>
        <v>6473.245315000001</v>
      </c>
      <c r="U25" s="11">
        <f t="shared" si="37"/>
        <v>6015.2107560000004</v>
      </c>
      <c r="V25" s="11">
        <f t="shared" si="37"/>
        <v>6212.2531449999997</v>
      </c>
      <c r="W25" s="11">
        <f t="shared" si="37"/>
        <v>5923.3326699999998</v>
      </c>
      <c r="X25" s="11">
        <f t="shared" si="37"/>
        <v>5706.6244999999999</v>
      </c>
      <c r="Y25" s="11">
        <f t="shared" si="37"/>
        <v>7401.7085939999997</v>
      </c>
      <c r="Z25" s="11">
        <f t="shared" si="37"/>
        <v>6634.7749599999997</v>
      </c>
      <c r="AA25" s="11">
        <f t="shared" si="37"/>
        <v>5990.4625310000001</v>
      </c>
      <c r="AB25" s="11">
        <f t="shared" si="37"/>
        <v>6564.8655949999993</v>
      </c>
      <c r="AC25" s="11">
        <f t="shared" si="37"/>
        <v>6071.9624810000005</v>
      </c>
      <c r="AD25" s="11">
        <f t="shared" si="37"/>
        <v>6511.6103069999999</v>
      </c>
      <c r="AE25" s="11">
        <f t="shared" si="37"/>
        <v>6926.5768820000003</v>
      </c>
      <c r="AF25" s="11">
        <f t="shared" si="37"/>
        <v>6956.3907249999993</v>
      </c>
      <c r="AG25" s="11">
        <f t="shared" si="37"/>
        <v>6443.7132709999987</v>
      </c>
      <c r="AH25" s="11">
        <f t="shared" si="37"/>
        <v>6999.0472370000007</v>
      </c>
      <c r="AI25" s="11">
        <f t="shared" si="37"/>
        <v>6485.497985</v>
      </c>
      <c r="AJ25" s="11">
        <f t="shared" si="37"/>
        <v>6552.3658199999982</v>
      </c>
      <c r="AK25" s="11">
        <f t="shared" si="37"/>
        <v>7314.9496460000009</v>
      </c>
      <c r="AL25" s="11">
        <f t="shared" si="37"/>
        <v>7034.4148835360002</v>
      </c>
      <c r="AM25" s="11">
        <f t="shared" si="37"/>
        <v>6190.8702935040019</v>
      </c>
      <c r="AN25" s="11">
        <f t="shared" si="37"/>
        <v>6847.5889345200003</v>
      </c>
      <c r="AO25" s="11">
        <f t="shared" si="37"/>
        <v>6424.4926925680002</v>
      </c>
      <c r="AP25" s="11">
        <f t="shared" si="37"/>
        <v>6357.5205156760003</v>
      </c>
      <c r="AQ25" s="11">
        <f t="shared" si="37"/>
        <v>6184.0888718719989</v>
      </c>
      <c r="AR25" s="11">
        <f t="shared" si="37"/>
        <v>7843.5000053639997</v>
      </c>
      <c r="AS25" s="11">
        <f t="shared" si="37"/>
        <v>6999.5121262160001</v>
      </c>
      <c r="AT25" s="11">
        <f t="shared" si="37"/>
        <v>7809.9691088</v>
      </c>
      <c r="AU25" s="11">
        <f t="shared" si="37"/>
        <v>6703.1793809127503</v>
      </c>
      <c r="AV25" s="11">
        <f t="shared" si="37"/>
        <v>7955.026725052001</v>
      </c>
      <c r="AW25" s="11">
        <f t="shared" si="37"/>
        <v>7248.3865515000007</v>
      </c>
      <c r="AX25" s="11">
        <f t="shared" si="37"/>
        <v>8140.391347157999</v>
      </c>
      <c r="AY25" s="11">
        <f t="shared" si="37"/>
        <v>9007.5090810000002</v>
      </c>
      <c r="AZ25" s="11">
        <f t="shared" si="37"/>
        <v>6819.974315636</v>
      </c>
      <c r="BA25" s="11">
        <f t="shared" si="37"/>
        <v>7192.8421558700002</v>
      </c>
      <c r="BB25" s="11">
        <f t="shared" si="37"/>
        <v>11505.51864613028</v>
      </c>
      <c r="BC25" s="11">
        <f t="shared" si="37"/>
        <v>6777.1623019860008</v>
      </c>
      <c r="BD25" s="11">
        <f t="shared" si="37"/>
        <v>7657.1072642863637</v>
      </c>
      <c r="BE25" s="11">
        <f t="shared" si="37"/>
        <v>7918.5172156627523</v>
      </c>
      <c r="BF25" s="11">
        <f t="shared" si="37"/>
        <v>7938.2047169621219</v>
      </c>
      <c r="BG25" s="11">
        <f t="shared" si="37"/>
        <v>7632.5674385138318</v>
      </c>
      <c r="BH25" s="11">
        <f t="shared" si="37"/>
        <v>8650.1674949856497</v>
      </c>
      <c r="BI25" s="11">
        <f t="shared" si="37"/>
        <v>7949.6436801211394</v>
      </c>
      <c r="BJ25" s="11">
        <f t="shared" si="37"/>
        <v>9835.8312739720004</v>
      </c>
      <c r="BK25" s="11">
        <f t="shared" si="37"/>
        <v>9083.7556921599989</v>
      </c>
      <c r="BL25" s="11">
        <f t="shared" si="37"/>
        <v>9167.7625943221592</v>
      </c>
      <c r="BM25" s="11">
        <f t="shared" si="37"/>
        <v>8678.4619598579993</v>
      </c>
      <c r="BN25" s="11">
        <f t="shared" si="37"/>
        <v>8408.2895638365499</v>
      </c>
      <c r="BO25" s="11">
        <f t="shared" ref="BO25:DZ25" si="38">+BO27+BO32+BO36+BO42+BO57+BO63</f>
        <v>8133.382587948</v>
      </c>
      <c r="BP25" s="11">
        <f t="shared" si="38"/>
        <v>9826.1345086760393</v>
      </c>
      <c r="BQ25" s="11">
        <f t="shared" si="38"/>
        <v>9248.7340483479984</v>
      </c>
      <c r="BR25" s="11">
        <f t="shared" si="38"/>
        <v>9535.7319121820001</v>
      </c>
      <c r="BS25" s="11">
        <f t="shared" si="38"/>
        <v>9198.6233181676544</v>
      </c>
      <c r="BT25" s="11">
        <f t="shared" si="38"/>
        <v>9062.4329891849993</v>
      </c>
      <c r="BU25" s="11">
        <f t="shared" si="38"/>
        <v>8770.9243247700015</v>
      </c>
      <c r="BV25" s="11">
        <f t="shared" si="38"/>
        <v>9748.4581530199994</v>
      </c>
      <c r="BW25" s="11">
        <f t="shared" si="38"/>
        <v>10338.588635259999</v>
      </c>
      <c r="BX25" s="11">
        <f t="shared" si="38"/>
        <v>9681.5550786500007</v>
      </c>
      <c r="BY25" s="11">
        <f t="shared" si="38"/>
        <v>8743.6080697400012</v>
      </c>
      <c r="BZ25" s="11">
        <f t="shared" si="38"/>
        <v>9157.5635300319991</v>
      </c>
      <c r="CA25" s="11">
        <f t="shared" si="38"/>
        <v>9316.8405801030003</v>
      </c>
      <c r="CB25" s="11">
        <f t="shared" si="38"/>
        <v>9308.5094117695517</v>
      </c>
      <c r="CC25" s="11">
        <f t="shared" si="38"/>
        <v>10389.762317826609</v>
      </c>
      <c r="CD25" s="11">
        <f t="shared" si="38"/>
        <v>10434.210049085141</v>
      </c>
      <c r="CE25" s="11">
        <f t="shared" si="38"/>
        <v>9269.7374153229721</v>
      </c>
      <c r="CF25" s="11">
        <f t="shared" si="38"/>
        <v>10383.531826836799</v>
      </c>
      <c r="CG25" s="11">
        <f t="shared" si="38"/>
        <v>9926.3661135500006</v>
      </c>
      <c r="CH25" s="11">
        <f t="shared" si="38"/>
        <v>10488.176187952346</v>
      </c>
      <c r="CI25" s="11">
        <f t="shared" si="38"/>
        <v>10425.508715696395</v>
      </c>
      <c r="CJ25" s="11">
        <f t="shared" si="38"/>
        <v>10916.271552424369</v>
      </c>
      <c r="CK25" s="11">
        <f t="shared" si="38"/>
        <v>9574.1851789856155</v>
      </c>
      <c r="CL25" s="11">
        <f t="shared" si="38"/>
        <v>11849.374656397813</v>
      </c>
      <c r="CM25" s="11">
        <f t="shared" si="38"/>
        <v>10823.686926510351</v>
      </c>
      <c r="CN25" s="11">
        <f t="shared" si="38"/>
        <v>10818.934414944375</v>
      </c>
      <c r="CO25" s="11">
        <f t="shared" si="38"/>
        <v>10355.620521847863</v>
      </c>
      <c r="CP25" s="11">
        <f t="shared" si="38"/>
        <v>11595.055385342506</v>
      </c>
      <c r="CQ25" s="11">
        <f t="shared" si="38"/>
        <v>10082.00653024516</v>
      </c>
      <c r="CR25" s="11">
        <f t="shared" si="38"/>
        <v>12707.599310348382</v>
      </c>
      <c r="CS25" s="11">
        <f t="shared" si="38"/>
        <v>11879.177463072359</v>
      </c>
      <c r="CT25" s="11">
        <f t="shared" si="38"/>
        <v>11925.567125858743</v>
      </c>
      <c r="CU25" s="11">
        <f t="shared" si="38"/>
        <v>10365.873277448263</v>
      </c>
      <c r="CV25" s="11">
        <f t="shared" si="38"/>
        <v>16722.164095066677</v>
      </c>
      <c r="CW25" s="11">
        <f t="shared" si="38"/>
        <v>6716.1854807064374</v>
      </c>
      <c r="CX25" s="11">
        <f t="shared" si="38"/>
        <v>13424.412310085752</v>
      </c>
      <c r="CY25" s="11">
        <f t="shared" si="38"/>
        <v>12627.078994118145</v>
      </c>
      <c r="CZ25" s="11">
        <f t="shared" si="38"/>
        <v>12207.784049966729</v>
      </c>
      <c r="DA25" s="11">
        <f t="shared" si="38"/>
        <v>10548.269887692655</v>
      </c>
      <c r="DB25" s="11">
        <f t="shared" si="38"/>
        <v>13528.168850451799</v>
      </c>
      <c r="DC25" s="11">
        <f t="shared" si="38"/>
        <v>12026.257716366819</v>
      </c>
      <c r="DD25" s="11">
        <f t="shared" si="38"/>
        <v>14461.177089159321</v>
      </c>
      <c r="DE25" s="11">
        <f t="shared" si="38"/>
        <v>17537.257437988079</v>
      </c>
      <c r="DF25" s="11">
        <f t="shared" si="38"/>
        <v>13028.448464007497</v>
      </c>
      <c r="DG25" s="11">
        <f t="shared" si="38"/>
        <v>12237.4538100515</v>
      </c>
      <c r="DH25" s="11">
        <f t="shared" si="38"/>
        <v>13594.968835665717</v>
      </c>
      <c r="DI25" s="11">
        <f t="shared" si="38"/>
        <v>13005.424212530997</v>
      </c>
      <c r="DJ25" s="11">
        <f t="shared" si="38"/>
        <v>14037.097603427268</v>
      </c>
      <c r="DK25" s="11">
        <f t="shared" si="38"/>
        <v>14296.028676875427</v>
      </c>
      <c r="DL25" s="11">
        <f t="shared" si="38"/>
        <v>14041.80716882762</v>
      </c>
      <c r="DM25" s="11">
        <f t="shared" si="38"/>
        <v>12063.640895522502</v>
      </c>
      <c r="DN25" s="11">
        <f t="shared" si="38"/>
        <v>15761.514140671678</v>
      </c>
      <c r="DO25" s="11">
        <f t="shared" si="38"/>
        <v>13905.772287827305</v>
      </c>
      <c r="DP25" s="11">
        <f t="shared" si="38"/>
        <v>15512.985866803141</v>
      </c>
      <c r="DQ25" s="11">
        <f t="shared" si="38"/>
        <v>21033.553779203696</v>
      </c>
      <c r="DR25" s="11">
        <f t="shared" si="38"/>
        <v>15127.808382316667</v>
      </c>
      <c r="DS25" s="11">
        <f t="shared" si="38"/>
        <v>14181.008934109692</v>
      </c>
      <c r="DT25" s="11">
        <f t="shared" si="38"/>
        <v>17939.554279518619</v>
      </c>
      <c r="DU25" s="11">
        <f t="shared" si="38"/>
        <v>14603.294130242899</v>
      </c>
      <c r="DV25" s="11">
        <f t="shared" si="38"/>
        <v>16686.839347711659</v>
      </c>
      <c r="DW25" s="11">
        <f t="shared" si="38"/>
        <v>17602.639333712355</v>
      </c>
      <c r="DX25" s="11">
        <f t="shared" si="38"/>
        <v>16975.430127671993</v>
      </c>
      <c r="DY25" s="11">
        <f t="shared" si="38"/>
        <v>14560.527838580971</v>
      </c>
      <c r="DZ25" s="11">
        <f t="shared" si="38"/>
        <v>17813.764773077561</v>
      </c>
      <c r="EA25" s="11">
        <f t="shared" ref="EA25:GL25" si="39">+EA27+EA32+EA36+EA42+EA57+EA63</f>
        <v>15489.32031879983</v>
      </c>
      <c r="EB25" s="11">
        <f t="shared" si="39"/>
        <v>17436.18049590736</v>
      </c>
      <c r="EC25" s="11">
        <f t="shared" si="39"/>
        <v>20408.237127361237</v>
      </c>
      <c r="ED25" s="11">
        <f t="shared" si="39"/>
        <v>17151.075134571609</v>
      </c>
      <c r="EE25" s="11">
        <f t="shared" si="39"/>
        <v>16467.142696036201</v>
      </c>
      <c r="EF25" s="11">
        <f t="shared" si="39"/>
        <v>27654.560354485955</v>
      </c>
      <c r="EG25" s="11">
        <f t="shared" si="39"/>
        <v>8641.2407929661968</v>
      </c>
      <c r="EH25" s="11">
        <f t="shared" si="39"/>
        <v>18373.03865904273</v>
      </c>
      <c r="EI25" s="11">
        <f t="shared" si="39"/>
        <v>20142.514019389135</v>
      </c>
      <c r="EJ25" s="11">
        <f t="shared" si="39"/>
        <v>18623.869023957239</v>
      </c>
      <c r="EK25" s="11">
        <f t="shared" si="39"/>
        <v>16565.97671040054</v>
      </c>
      <c r="EL25" s="11">
        <f t="shared" si="39"/>
        <v>20227.604593319003</v>
      </c>
      <c r="EM25" s="11">
        <f t="shared" si="39"/>
        <v>16849.476032741961</v>
      </c>
      <c r="EN25" s="11">
        <f t="shared" si="39"/>
        <v>19505.891909412752</v>
      </c>
      <c r="EO25" s="11">
        <f t="shared" si="39"/>
        <v>26150.696994402198</v>
      </c>
      <c r="EP25" s="11">
        <f t="shared" si="39"/>
        <v>18207.714387346605</v>
      </c>
      <c r="EQ25" s="11">
        <f t="shared" si="39"/>
        <v>19092.302825670769</v>
      </c>
      <c r="ER25" s="11">
        <f t="shared" si="39"/>
        <v>23848.075889342657</v>
      </c>
      <c r="ES25" s="11">
        <f t="shared" si="39"/>
        <v>16602.331843470645</v>
      </c>
      <c r="ET25" s="11">
        <f t="shared" si="39"/>
        <v>20605.164078903217</v>
      </c>
      <c r="EU25" s="11">
        <f t="shared" si="39"/>
        <v>23549.093343343488</v>
      </c>
      <c r="EV25" s="11">
        <f t="shared" si="39"/>
        <v>20906.533718806604</v>
      </c>
      <c r="EW25" s="11">
        <f t="shared" si="39"/>
        <v>19884.607071522034</v>
      </c>
      <c r="EX25" s="11">
        <f t="shared" si="39"/>
        <v>22849.517732467768</v>
      </c>
      <c r="EY25" s="11">
        <f t="shared" si="39"/>
        <v>20467.69992207388</v>
      </c>
      <c r="EZ25" s="11">
        <f t="shared" si="39"/>
        <v>22498.530084703878</v>
      </c>
      <c r="FA25" s="11">
        <f t="shared" si="39"/>
        <v>27008.127413606846</v>
      </c>
      <c r="FB25" s="11">
        <f t="shared" si="39"/>
        <v>23683.92370924792</v>
      </c>
      <c r="FC25" s="11">
        <f t="shared" si="39"/>
        <v>22084.701013934078</v>
      </c>
      <c r="FD25" s="11">
        <f t="shared" si="39"/>
        <v>36827.012907816475</v>
      </c>
      <c r="FE25" s="11">
        <f t="shared" si="39"/>
        <v>10706.997332943669</v>
      </c>
      <c r="FF25" s="11">
        <f t="shared" si="39"/>
        <v>24830.13322140964</v>
      </c>
      <c r="FG25" s="11">
        <f t="shared" si="39"/>
        <v>26389.006543070871</v>
      </c>
      <c r="FH25" s="11">
        <f t="shared" si="39"/>
        <v>27453.604890623032</v>
      </c>
      <c r="FI25" s="11">
        <f t="shared" si="39"/>
        <v>23192.707603650197</v>
      </c>
      <c r="FJ25" s="11">
        <f t="shared" si="39"/>
        <v>26526.663793520718</v>
      </c>
      <c r="FK25" s="11">
        <f t="shared" si="39"/>
        <v>25684.90417169212</v>
      </c>
      <c r="FL25" s="11">
        <f t="shared" si="39"/>
        <v>23771.717644353099</v>
      </c>
      <c r="FM25" s="11">
        <f t="shared" si="39"/>
        <v>29964.256235238263</v>
      </c>
      <c r="FN25" s="11">
        <f t="shared" si="39"/>
        <v>30131.301170860002</v>
      </c>
      <c r="FO25" s="11">
        <f t="shared" si="39"/>
        <v>25898.957325924002</v>
      </c>
      <c r="FP25" s="11">
        <f t="shared" si="39"/>
        <v>26067.917279905996</v>
      </c>
      <c r="FQ25" s="11">
        <f t="shared" si="39"/>
        <v>24848.071587070004</v>
      </c>
      <c r="FR25" s="11">
        <f t="shared" si="39"/>
        <v>26693.13272369</v>
      </c>
      <c r="FS25" s="11">
        <f t="shared" si="39"/>
        <v>31783.06223949599</v>
      </c>
      <c r="FT25" s="11">
        <f t="shared" si="39"/>
        <v>30661.73549748</v>
      </c>
      <c r="FU25" s="11">
        <f t="shared" si="39"/>
        <v>27817.732870330001</v>
      </c>
      <c r="FV25" s="11">
        <f t="shared" si="39"/>
        <v>32145.631429707537</v>
      </c>
      <c r="FW25" s="11">
        <f t="shared" si="39"/>
        <v>27228.730381005993</v>
      </c>
      <c r="FX25" s="11">
        <f t="shared" si="39"/>
        <v>27663.372060763999</v>
      </c>
      <c r="FY25" s="11">
        <f t="shared" si="39"/>
        <v>36233.840325600991</v>
      </c>
      <c r="FZ25" s="11">
        <f t="shared" si="39"/>
        <v>29505.966411123005</v>
      </c>
      <c r="GA25" s="11">
        <f t="shared" si="39"/>
        <v>38562.111159886008</v>
      </c>
      <c r="GB25" s="11">
        <f t="shared" si="39"/>
        <v>28127.628955099997</v>
      </c>
      <c r="GC25" s="11">
        <f t="shared" si="39"/>
        <v>26891.301338686997</v>
      </c>
      <c r="GD25" s="11">
        <f t="shared" si="39"/>
        <v>29904.856065936005</v>
      </c>
      <c r="GE25" s="11">
        <f t="shared" si="39"/>
        <v>36344.734461949993</v>
      </c>
      <c r="GF25" s="11">
        <f t="shared" si="39"/>
        <v>32456.221656203001</v>
      </c>
      <c r="GG25" s="11">
        <f t="shared" si="39"/>
        <v>32615.405852817003</v>
      </c>
      <c r="GH25" s="11">
        <f t="shared" si="39"/>
        <v>35841.688288379999</v>
      </c>
      <c r="GI25" s="11">
        <f t="shared" si="39"/>
        <v>32627.624794110005</v>
      </c>
      <c r="GJ25" s="11">
        <f t="shared" si="39"/>
        <v>31956.660697488998</v>
      </c>
      <c r="GK25" s="11">
        <f t="shared" si="39"/>
        <v>42717.391039150003</v>
      </c>
      <c r="GL25" s="11">
        <f t="shared" si="39"/>
        <v>32030.306779578001</v>
      </c>
      <c r="GM25" s="11">
        <f t="shared" ref="GM25:HG25" si="40">+GM27+GM32+GM36+GM42+GM57+GM63</f>
        <v>34350.843766919999</v>
      </c>
      <c r="GN25" s="11">
        <f t="shared" si="40"/>
        <v>45929.980474855998</v>
      </c>
      <c r="GO25" s="11">
        <f t="shared" si="40"/>
        <v>29259.409540132001</v>
      </c>
      <c r="GP25" s="11">
        <f t="shared" si="40"/>
        <v>27918.812613100006</v>
      </c>
      <c r="GQ25" s="11">
        <f t="shared" si="40"/>
        <v>41891.42376741</v>
      </c>
      <c r="GR25" s="11">
        <f t="shared" si="40"/>
        <v>34637.624419731997</v>
      </c>
      <c r="GS25" s="11">
        <f t="shared" si="40"/>
        <v>35455.332481297999</v>
      </c>
      <c r="GT25" s="11">
        <f t="shared" si="40"/>
        <v>38154.709166400004</v>
      </c>
      <c r="GU25" s="11">
        <f t="shared" si="40"/>
        <v>41838.90489310999</v>
      </c>
      <c r="GV25" s="11">
        <f t="shared" si="40"/>
        <v>28125.542848909994</v>
      </c>
      <c r="GW25" s="11">
        <f t="shared" si="40"/>
        <v>45104.524013309994</v>
      </c>
      <c r="GX25" s="11">
        <f t="shared" si="40"/>
        <v>38463.481447470003</v>
      </c>
      <c r="GY25" s="11">
        <f t="shared" si="40"/>
        <v>37959.533196310003</v>
      </c>
      <c r="GZ25" s="11">
        <f t="shared" si="40"/>
        <v>40082.086181529994</v>
      </c>
      <c r="HA25" s="11">
        <f t="shared" si="40"/>
        <v>39133.422108755003</v>
      </c>
      <c r="HB25" s="11">
        <f t="shared" si="40"/>
        <v>37567.831295769996</v>
      </c>
      <c r="HC25" s="11">
        <f t="shared" si="40"/>
        <v>46289.997419259998</v>
      </c>
      <c r="HD25" s="11">
        <f t="shared" si="40"/>
        <v>39513.417823842188</v>
      </c>
      <c r="HE25" s="11">
        <f t="shared" si="40"/>
        <v>39602.279518055999</v>
      </c>
      <c r="HF25" s="11">
        <f t="shared" si="40"/>
        <v>42886.439891603994</v>
      </c>
      <c r="HG25" s="11">
        <f t="shared" si="40"/>
        <v>40979.780868332004</v>
      </c>
      <c r="HH25" s="11">
        <f t="shared" ref="HH25:HM25" si="41">+HH27+HH32+HH36+HH42+HH57+HH63</f>
        <v>41707.324951840004</v>
      </c>
      <c r="HI25" s="11">
        <f t="shared" si="41"/>
        <v>53612.476839029994</v>
      </c>
      <c r="HJ25" s="11">
        <f t="shared" si="41"/>
        <v>41009.368137980004</v>
      </c>
      <c r="HK25" s="11">
        <f t="shared" si="41"/>
        <v>41198.143536789998</v>
      </c>
      <c r="HL25" s="11">
        <f t="shared" si="41"/>
        <v>48932.18441681</v>
      </c>
      <c r="HM25" s="11">
        <f t="shared" si="41"/>
        <v>37975.477391709996</v>
      </c>
      <c r="HN25" s="11">
        <f t="shared" ref="HN25:HU25" si="42">+HN27+HN32+HN36+HN42+HN57+HN63</f>
        <v>42134.766576270005</v>
      </c>
      <c r="HO25" s="11">
        <f t="shared" si="42"/>
        <v>51672.248236801999</v>
      </c>
      <c r="HP25" s="11">
        <f t="shared" si="42"/>
        <v>43425.436545071992</v>
      </c>
      <c r="HQ25" s="11">
        <f t="shared" si="42"/>
        <v>42722.445500826994</v>
      </c>
      <c r="HR25" s="11">
        <f t="shared" si="42"/>
        <v>47167.010706166999</v>
      </c>
      <c r="HS25" s="11">
        <f t="shared" si="42"/>
        <v>44785.828613509002</v>
      </c>
      <c r="HT25" s="11">
        <f t="shared" si="42"/>
        <v>43526.131178094001</v>
      </c>
      <c r="HU25" s="11">
        <f t="shared" si="42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43">+HZ27+HZ32+HZ36+HZ42+HZ57+HZ63</f>
        <v>45645.604945110012</v>
      </c>
      <c r="IA25" s="11">
        <f t="shared" si="43"/>
        <v>56815.595738430005</v>
      </c>
      <c r="IB25" s="11">
        <f t="shared" si="43"/>
        <v>47543.190840229996</v>
      </c>
      <c r="IC25" s="11">
        <f t="shared" si="43"/>
        <v>47289.131801539996</v>
      </c>
      <c r="ID25" s="11">
        <f t="shared" si="43"/>
        <v>51167.277018639987</v>
      </c>
      <c r="IE25" s="11">
        <f t="shared" si="43"/>
        <v>50522.758309406061</v>
      </c>
      <c r="IF25" s="11">
        <f t="shared" si="43"/>
        <v>51953.622013694949</v>
      </c>
      <c r="IG25" s="11">
        <f t="shared" si="43"/>
        <v>62045.415945760476</v>
      </c>
      <c r="IH25" s="11">
        <f t="shared" ref="IH25:IS25" si="44">+IH27+IH32+IH36+IH42+IH57+IH63</f>
        <v>52295.247087964977</v>
      </c>
      <c r="II25" s="11">
        <f t="shared" si="44"/>
        <v>50966.371069196262</v>
      </c>
      <c r="IJ25" s="11">
        <f t="shared" si="44"/>
        <v>49805.13229902013</v>
      </c>
      <c r="IK25" s="11">
        <f t="shared" si="44"/>
        <v>51675.108375799697</v>
      </c>
      <c r="IL25" s="11">
        <f t="shared" si="44"/>
        <v>50954.42992518883</v>
      </c>
      <c r="IM25" s="11">
        <f t="shared" si="44"/>
        <v>61657.011427203252</v>
      </c>
      <c r="IN25" s="11">
        <f t="shared" si="44"/>
        <v>52834.136204175826</v>
      </c>
      <c r="IO25" s="11">
        <f t="shared" si="44"/>
        <v>50957.858383428465</v>
      </c>
      <c r="IP25" s="11">
        <f t="shared" si="44"/>
        <v>56307.676316421435</v>
      </c>
      <c r="IQ25" s="11">
        <f t="shared" si="44"/>
        <v>49846.820721372307</v>
      </c>
      <c r="IR25" s="11">
        <f t="shared" si="44"/>
        <v>57414.359076000343</v>
      </c>
      <c r="IS25" s="11">
        <f t="shared" si="44"/>
        <v>68658.813626882402</v>
      </c>
      <c r="IT25" s="11">
        <f t="shared" ref="IT25:IV25" si="45">+IT27+IT32+IT36+IT42+IT57+IT63</f>
        <v>58053.247830765846</v>
      </c>
      <c r="IU25" s="11">
        <f t="shared" si="45"/>
        <v>79670.179654478867</v>
      </c>
      <c r="IV25" s="11">
        <f t="shared" si="45"/>
        <v>34097.822301857363</v>
      </c>
      <c r="IW25" s="11">
        <f t="shared" ref="IW25:IX25" si="46">+IW27+IW32+IW36+IW42+IW57+IW63</f>
        <v>52329.44667291057</v>
      </c>
      <c r="IX25" s="11">
        <f t="shared" si="46"/>
        <v>57059.5511197827</v>
      </c>
      <c r="IY25" s="11">
        <f t="shared" ref="IY25:JA25" si="47">+IY27+IY32+IY36+IY42+IY57+IY63</f>
        <v>71039.952715118256</v>
      </c>
      <c r="IZ25" s="11">
        <f t="shared" si="47"/>
        <v>55989.289045050522</v>
      </c>
      <c r="JA25" s="11">
        <f t="shared" si="47"/>
        <v>54907.355525755949</v>
      </c>
      <c r="JB25" s="11">
        <f t="shared" ref="JB25:JC25" si="48">+JB27+JB32+JB36+JB42+JB57+JB63</f>
        <v>60528.599261685988</v>
      </c>
      <c r="JC25" s="11">
        <f t="shared" si="48"/>
        <v>58940.660012078566</v>
      </c>
      <c r="JD25" s="11">
        <f t="shared" ref="JD25" si="49">+JD27+JD32+JD36+JD42+JD57+JD63</f>
        <v>61059.474641841909</v>
      </c>
    </row>
    <row r="26" spans="1:264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</row>
    <row r="27" spans="1:264" x14ac:dyDescent="0.25">
      <c r="A27" s="82" t="s">
        <v>48</v>
      </c>
      <c r="B27" s="7">
        <f>+SUM(B28:B31)</f>
        <v>1092.9818660000001</v>
      </c>
      <c r="C27" s="7">
        <f t="shared" ref="C27:BN27" si="50">+SUM(C28:C31)</f>
        <v>934.79419599999983</v>
      </c>
      <c r="D27" s="7">
        <f t="shared" si="50"/>
        <v>1061.830097</v>
      </c>
      <c r="E27" s="7">
        <f t="shared" si="50"/>
        <v>1027.08446</v>
      </c>
      <c r="F27" s="7">
        <f t="shared" si="50"/>
        <v>935.86132199999997</v>
      </c>
      <c r="G27" s="7">
        <f t="shared" si="50"/>
        <v>1325.9795519999998</v>
      </c>
      <c r="H27" s="7">
        <f t="shared" si="50"/>
        <v>1046.2074630000002</v>
      </c>
      <c r="I27" s="7">
        <f t="shared" si="50"/>
        <v>951.40863699999989</v>
      </c>
      <c r="J27" s="7">
        <f t="shared" si="50"/>
        <v>997.9881079999999</v>
      </c>
      <c r="K27" s="7">
        <f t="shared" si="50"/>
        <v>1061.2688989999999</v>
      </c>
      <c r="L27" s="7">
        <f t="shared" si="50"/>
        <v>984.54699999999991</v>
      </c>
      <c r="M27" s="7">
        <f t="shared" si="50"/>
        <v>1719.5629999999996</v>
      </c>
      <c r="N27" s="7">
        <f t="shared" si="50"/>
        <v>1164.1183470000001</v>
      </c>
      <c r="O27" s="7">
        <f t="shared" si="50"/>
        <v>986.6882999999998</v>
      </c>
      <c r="P27" s="7">
        <f t="shared" si="50"/>
        <v>1064.536908</v>
      </c>
      <c r="Q27" s="7">
        <f t="shared" si="50"/>
        <v>969.79209700000013</v>
      </c>
      <c r="R27" s="7">
        <f t="shared" si="50"/>
        <v>1016.921238</v>
      </c>
      <c r="S27" s="7">
        <f t="shared" si="50"/>
        <v>1412.3230450000001</v>
      </c>
      <c r="T27" s="7">
        <f t="shared" si="50"/>
        <v>1091.6170129999998</v>
      </c>
      <c r="U27" s="7">
        <f t="shared" si="50"/>
        <v>1005.715445</v>
      </c>
      <c r="V27" s="7">
        <f t="shared" si="50"/>
        <v>1033.3630820000001</v>
      </c>
      <c r="W27" s="7">
        <f t="shared" si="50"/>
        <v>1083.1324559999998</v>
      </c>
      <c r="X27" s="7">
        <f t="shared" si="50"/>
        <v>1081.3817000000001</v>
      </c>
      <c r="Y27" s="7">
        <f t="shared" si="50"/>
        <v>1437.4571170000002</v>
      </c>
      <c r="Z27" s="7">
        <f t="shared" si="50"/>
        <v>1207.4584279999999</v>
      </c>
      <c r="AA27" s="7">
        <f t="shared" si="50"/>
        <v>1055.9940680000002</v>
      </c>
      <c r="AB27" s="7">
        <f t="shared" si="50"/>
        <v>998.58902899999975</v>
      </c>
      <c r="AC27" s="7">
        <f t="shared" si="50"/>
        <v>1065.6691619999999</v>
      </c>
      <c r="AD27" s="7">
        <f t="shared" si="50"/>
        <v>1070.6625589999999</v>
      </c>
      <c r="AE27" s="7">
        <f t="shared" si="50"/>
        <v>1482.2819999999999</v>
      </c>
      <c r="AF27" s="7">
        <f t="shared" si="50"/>
        <v>1140.72993</v>
      </c>
      <c r="AG27" s="7">
        <f t="shared" si="50"/>
        <v>1090.3657000000001</v>
      </c>
      <c r="AH27" s="7">
        <f t="shared" si="50"/>
        <v>1105.2646090000001</v>
      </c>
      <c r="AI27" s="7">
        <f t="shared" si="50"/>
        <v>1153.8249329999999</v>
      </c>
      <c r="AJ27" s="7">
        <f t="shared" si="50"/>
        <v>1092.3065609999999</v>
      </c>
      <c r="AK27" s="7">
        <f t="shared" si="50"/>
        <v>1521.819755</v>
      </c>
      <c r="AL27" s="7">
        <f t="shared" si="50"/>
        <v>1338.3059019999998</v>
      </c>
      <c r="AM27" s="7">
        <f t="shared" si="50"/>
        <v>1064.2871640000001</v>
      </c>
      <c r="AN27" s="7">
        <f t="shared" si="50"/>
        <v>1032.252481</v>
      </c>
      <c r="AO27" s="7">
        <f t="shared" si="50"/>
        <v>1160.044619</v>
      </c>
      <c r="AP27" s="7">
        <f t="shared" si="50"/>
        <v>1074.221356</v>
      </c>
      <c r="AQ27" s="7">
        <f t="shared" si="50"/>
        <v>1020.5105799999999</v>
      </c>
      <c r="AR27" s="7">
        <f t="shared" si="50"/>
        <v>1305.7786859999999</v>
      </c>
      <c r="AS27" s="7">
        <f t="shared" si="50"/>
        <v>1377.8406500000001</v>
      </c>
      <c r="AT27" s="7">
        <f t="shared" si="50"/>
        <v>1067.926866</v>
      </c>
      <c r="AU27" s="7">
        <f t="shared" si="50"/>
        <v>1097.6735570000001</v>
      </c>
      <c r="AV27" s="7">
        <f t="shared" si="50"/>
        <v>1169.0603580000002</v>
      </c>
      <c r="AW27" s="7">
        <f t="shared" si="50"/>
        <v>1510.6050180000002</v>
      </c>
      <c r="AX27" s="7">
        <f t="shared" si="50"/>
        <v>1263.6787770000001</v>
      </c>
      <c r="AY27" s="7">
        <f t="shared" si="50"/>
        <v>2101.9249419999996</v>
      </c>
      <c r="AZ27" s="7">
        <f t="shared" si="50"/>
        <v>198.199455</v>
      </c>
      <c r="BA27" s="7">
        <f t="shared" si="50"/>
        <v>1158.7040169999998</v>
      </c>
      <c r="BB27" s="7">
        <f t="shared" si="50"/>
        <v>1188.5817961999999</v>
      </c>
      <c r="BC27" s="7">
        <f t="shared" si="50"/>
        <v>1644.599172</v>
      </c>
      <c r="BD27" s="7">
        <f t="shared" si="50"/>
        <v>1183.7477060000001</v>
      </c>
      <c r="BE27" s="7">
        <f t="shared" si="50"/>
        <v>1224.563283</v>
      </c>
      <c r="BF27" s="7">
        <f t="shared" si="50"/>
        <v>1169.2566680000002</v>
      </c>
      <c r="BG27" s="7">
        <f t="shared" si="50"/>
        <v>1239.1836679999999</v>
      </c>
      <c r="BH27" s="7">
        <f t="shared" si="50"/>
        <v>1256.7551530000001</v>
      </c>
      <c r="BI27" s="7">
        <f t="shared" si="50"/>
        <v>1670.9383559999999</v>
      </c>
      <c r="BJ27" s="7">
        <f t="shared" si="50"/>
        <v>1445.3119899999999</v>
      </c>
      <c r="BK27" s="7">
        <f t="shared" si="50"/>
        <v>1283.6252829999999</v>
      </c>
      <c r="BL27" s="7">
        <f t="shared" si="50"/>
        <v>1295.2807069999999</v>
      </c>
      <c r="BM27" s="7">
        <f t="shared" si="50"/>
        <v>1290.8488149999998</v>
      </c>
      <c r="BN27" s="7">
        <f t="shared" si="50"/>
        <v>1326.8818800000001</v>
      </c>
      <c r="BO27" s="7">
        <f t="shared" ref="BO27:DZ27" si="51">+SUM(BO28:BO31)</f>
        <v>1813.9648519999998</v>
      </c>
      <c r="BP27" s="7">
        <f t="shared" si="51"/>
        <v>1376.399656</v>
      </c>
      <c r="BQ27" s="7">
        <f t="shared" si="51"/>
        <v>1415.857788</v>
      </c>
      <c r="BR27" s="7">
        <f t="shared" si="51"/>
        <v>1448.5864949999998</v>
      </c>
      <c r="BS27" s="7">
        <f t="shared" si="51"/>
        <v>1419.532095</v>
      </c>
      <c r="BT27" s="7">
        <f t="shared" si="51"/>
        <v>1474.554324</v>
      </c>
      <c r="BU27" s="7">
        <f t="shared" si="51"/>
        <v>2016.9035390000001</v>
      </c>
      <c r="BV27" s="7">
        <f t="shared" si="51"/>
        <v>1634.9438499999999</v>
      </c>
      <c r="BW27" s="7">
        <f t="shared" si="51"/>
        <v>1471.1067479999999</v>
      </c>
      <c r="BX27" s="7">
        <f t="shared" si="51"/>
        <v>1480.1467480000001</v>
      </c>
      <c r="BY27" s="7">
        <f t="shared" si="51"/>
        <v>1439.4773249999996</v>
      </c>
      <c r="BZ27" s="7">
        <f t="shared" si="51"/>
        <v>1511.790364</v>
      </c>
      <c r="CA27" s="7">
        <f t="shared" si="51"/>
        <v>2016.864601</v>
      </c>
      <c r="CB27" s="7">
        <f t="shared" si="51"/>
        <v>1489.1959219999999</v>
      </c>
      <c r="CC27" s="7">
        <f t="shared" si="51"/>
        <v>1623.257051</v>
      </c>
      <c r="CD27" s="7">
        <f t="shared" si="51"/>
        <v>1520.374916</v>
      </c>
      <c r="CE27" s="7">
        <f t="shared" si="51"/>
        <v>1533.849385</v>
      </c>
      <c r="CF27" s="7">
        <f t="shared" si="51"/>
        <v>1587.7905020000003</v>
      </c>
      <c r="CG27" s="7">
        <f t="shared" si="51"/>
        <v>2106.4143543999999</v>
      </c>
      <c r="CH27" s="7">
        <f t="shared" si="51"/>
        <v>1786.400523</v>
      </c>
      <c r="CI27" s="7">
        <f t="shared" si="51"/>
        <v>1660.8921310000001</v>
      </c>
      <c r="CJ27" s="7">
        <f t="shared" si="51"/>
        <v>1652.3867990000001</v>
      </c>
      <c r="CK27" s="7">
        <f t="shared" si="51"/>
        <v>1632.9844679999997</v>
      </c>
      <c r="CL27" s="7">
        <f t="shared" si="51"/>
        <v>1741.4502150000001</v>
      </c>
      <c r="CM27" s="7">
        <f t="shared" si="51"/>
        <v>2300.9437680000005</v>
      </c>
      <c r="CN27" s="7">
        <f t="shared" si="51"/>
        <v>1694.2443470000003</v>
      </c>
      <c r="CO27" s="7">
        <f t="shared" si="51"/>
        <v>1740.7965349999999</v>
      </c>
      <c r="CP27" s="7">
        <f t="shared" si="51"/>
        <v>1744.1868549999999</v>
      </c>
      <c r="CQ27" s="7">
        <f t="shared" si="51"/>
        <v>1769.8989260000001</v>
      </c>
      <c r="CR27" s="7">
        <f t="shared" si="51"/>
        <v>1657.956919</v>
      </c>
      <c r="CS27" s="7">
        <f t="shared" si="51"/>
        <v>2408.1577120000002</v>
      </c>
      <c r="CT27" s="7">
        <f t="shared" si="51"/>
        <v>2070.1941540000003</v>
      </c>
      <c r="CU27" s="7">
        <f t="shared" si="51"/>
        <v>1933.1337129999999</v>
      </c>
      <c r="CV27" s="7">
        <f t="shared" si="51"/>
        <v>3584.5492319999994</v>
      </c>
      <c r="CW27" s="7">
        <f t="shared" si="51"/>
        <v>229.54586399999999</v>
      </c>
      <c r="CX27" s="7">
        <f t="shared" si="51"/>
        <v>1945.968523</v>
      </c>
      <c r="CY27" s="7">
        <f t="shared" si="51"/>
        <v>2686.59919236</v>
      </c>
      <c r="CZ27" s="7">
        <f t="shared" si="51"/>
        <v>1996.428866</v>
      </c>
      <c r="DA27" s="7">
        <f t="shared" si="51"/>
        <v>1949.2851170000001</v>
      </c>
      <c r="DB27" s="7">
        <f t="shared" si="51"/>
        <v>2015.2864779999998</v>
      </c>
      <c r="DC27" s="7">
        <f t="shared" si="51"/>
        <v>2042.4356499999999</v>
      </c>
      <c r="DD27" s="7">
        <f t="shared" si="51"/>
        <v>1979.140472</v>
      </c>
      <c r="DE27" s="7">
        <f t="shared" si="51"/>
        <v>2858.6296990000005</v>
      </c>
      <c r="DF27" s="7">
        <f t="shared" si="51"/>
        <v>2419.984332</v>
      </c>
      <c r="DG27" s="7">
        <f t="shared" si="51"/>
        <v>2226.7658920000003</v>
      </c>
      <c r="DH27" s="7">
        <f t="shared" si="51"/>
        <v>2203.975942</v>
      </c>
      <c r="DI27" s="7">
        <f t="shared" si="51"/>
        <v>2322.2402219999999</v>
      </c>
      <c r="DJ27" s="7">
        <f t="shared" si="51"/>
        <v>2080.9838030000001</v>
      </c>
      <c r="DK27" s="7">
        <f t="shared" si="51"/>
        <v>3097.1812449999998</v>
      </c>
      <c r="DL27" s="7">
        <f t="shared" si="51"/>
        <v>2318.7542950000002</v>
      </c>
      <c r="DM27" s="7">
        <f t="shared" si="51"/>
        <v>2212.0316519999997</v>
      </c>
      <c r="DN27" s="7">
        <f t="shared" si="51"/>
        <v>2221.368328</v>
      </c>
      <c r="DO27" s="7">
        <f t="shared" si="51"/>
        <v>2399.4819220000004</v>
      </c>
      <c r="DP27" s="7">
        <f t="shared" si="51"/>
        <v>2361.1810189999997</v>
      </c>
      <c r="DQ27" s="7">
        <f t="shared" si="51"/>
        <v>3353.9666459999999</v>
      </c>
      <c r="DR27" s="7">
        <f t="shared" si="51"/>
        <v>2670.3047320000001</v>
      </c>
      <c r="DS27" s="7">
        <f t="shared" si="51"/>
        <v>2694.1001360000005</v>
      </c>
      <c r="DT27" s="7">
        <f t="shared" si="51"/>
        <v>2698.496952</v>
      </c>
      <c r="DU27" s="7">
        <f t="shared" si="51"/>
        <v>2775.0644549999997</v>
      </c>
      <c r="DV27" s="7">
        <f t="shared" si="51"/>
        <v>2600.4765829999997</v>
      </c>
      <c r="DW27" s="7">
        <f t="shared" si="51"/>
        <v>3841.3842049999994</v>
      </c>
      <c r="DX27" s="7">
        <f t="shared" si="51"/>
        <v>2890.3332210000003</v>
      </c>
      <c r="DY27" s="7">
        <f t="shared" si="51"/>
        <v>2762.9098049999998</v>
      </c>
      <c r="DZ27" s="7">
        <f t="shared" si="51"/>
        <v>2800.8096880000003</v>
      </c>
      <c r="EA27" s="7">
        <f t="shared" ref="EA27:GL27" si="52">+SUM(EA28:EA31)</f>
        <v>2922.2398020000001</v>
      </c>
      <c r="EB27" s="7">
        <f t="shared" si="52"/>
        <v>2820.3907559999998</v>
      </c>
      <c r="EC27" s="7">
        <f t="shared" si="52"/>
        <v>3993.1367070625006</v>
      </c>
      <c r="ED27" s="7">
        <f t="shared" si="52"/>
        <v>3146.3807029999998</v>
      </c>
      <c r="EE27" s="7">
        <f t="shared" si="52"/>
        <v>3074.5345439999996</v>
      </c>
      <c r="EF27" s="7">
        <f t="shared" si="52"/>
        <v>5403.0427399999999</v>
      </c>
      <c r="EG27" s="7">
        <f t="shared" si="52"/>
        <v>598.41272900000001</v>
      </c>
      <c r="EH27" s="7">
        <f t="shared" si="52"/>
        <v>3094.0698779999998</v>
      </c>
      <c r="EI27" s="7">
        <f t="shared" si="52"/>
        <v>4241.6978920000001</v>
      </c>
      <c r="EJ27" s="7">
        <f t="shared" si="52"/>
        <v>3155.5741279280001</v>
      </c>
      <c r="EK27" s="7">
        <f t="shared" si="52"/>
        <v>2958.9800760000003</v>
      </c>
      <c r="EL27" s="7">
        <f t="shared" si="52"/>
        <v>3186.9229580000001</v>
      </c>
      <c r="EM27" s="7">
        <f t="shared" si="52"/>
        <v>3083.7817399999999</v>
      </c>
      <c r="EN27" s="7">
        <f t="shared" si="52"/>
        <v>3037.8494190000001</v>
      </c>
      <c r="EO27" s="7">
        <f t="shared" si="52"/>
        <v>4232.1328979999998</v>
      </c>
      <c r="EP27" s="7">
        <f t="shared" si="52"/>
        <v>3438.3265610000003</v>
      </c>
      <c r="EQ27" s="7">
        <f t="shared" si="52"/>
        <v>3455.0512260000005</v>
      </c>
      <c r="ER27" s="7">
        <f t="shared" si="52"/>
        <v>3359.2360090000002</v>
      </c>
      <c r="ES27" s="7">
        <f t="shared" si="52"/>
        <v>3428.2968710000005</v>
      </c>
      <c r="ET27" s="7">
        <f t="shared" si="52"/>
        <v>3565.7728849999999</v>
      </c>
      <c r="EU27" s="7">
        <f t="shared" si="52"/>
        <v>4878.8423390000007</v>
      </c>
      <c r="EV27" s="7">
        <f t="shared" si="52"/>
        <v>3657.0362550000004</v>
      </c>
      <c r="EW27" s="7">
        <f t="shared" si="52"/>
        <v>3429.9761122000004</v>
      </c>
      <c r="EX27" s="7">
        <f t="shared" si="52"/>
        <v>3483.607</v>
      </c>
      <c r="EY27" s="7">
        <f t="shared" si="52"/>
        <v>3604.7228</v>
      </c>
      <c r="EZ27" s="7">
        <f t="shared" si="52"/>
        <v>3547.821128</v>
      </c>
      <c r="FA27" s="7">
        <f t="shared" si="52"/>
        <v>5094.3187640000006</v>
      </c>
      <c r="FB27" s="7">
        <f t="shared" si="52"/>
        <v>4203.0618393000004</v>
      </c>
      <c r="FC27" s="7">
        <f t="shared" si="52"/>
        <v>4005.9866800000004</v>
      </c>
      <c r="FD27" s="7">
        <f t="shared" si="52"/>
        <v>7087.1550150000003</v>
      </c>
      <c r="FE27" s="7">
        <f t="shared" si="52"/>
        <v>719.00072099999988</v>
      </c>
      <c r="FF27" s="7">
        <f t="shared" si="52"/>
        <v>3946.166894</v>
      </c>
      <c r="FG27" s="7">
        <f t="shared" si="52"/>
        <v>5699.6785220000002</v>
      </c>
      <c r="FH27" s="7">
        <f t="shared" si="52"/>
        <v>4136.339309</v>
      </c>
      <c r="FI27" s="7">
        <f t="shared" si="52"/>
        <v>3879.5253640000001</v>
      </c>
      <c r="FJ27" s="7">
        <f t="shared" si="52"/>
        <v>3890.2209900000007</v>
      </c>
      <c r="FK27" s="7">
        <f t="shared" si="52"/>
        <v>4209.5399440000001</v>
      </c>
      <c r="FL27" s="7">
        <f t="shared" si="52"/>
        <v>4190.1735270000008</v>
      </c>
      <c r="FM27" s="7">
        <f t="shared" si="52"/>
        <v>5998.6952330000004</v>
      </c>
      <c r="FN27" s="7">
        <f t="shared" si="52"/>
        <v>4294.1739950000001</v>
      </c>
      <c r="FO27" s="7">
        <f t="shared" si="52"/>
        <v>4552.7334630000005</v>
      </c>
      <c r="FP27" s="7">
        <f t="shared" si="52"/>
        <v>4312.6882719999994</v>
      </c>
      <c r="FQ27" s="7">
        <f t="shared" si="52"/>
        <v>4422.8211950000004</v>
      </c>
      <c r="FR27" s="7">
        <f t="shared" si="52"/>
        <v>4537.2750759999999</v>
      </c>
      <c r="FS27" s="7">
        <f t="shared" si="52"/>
        <v>6415.5961049999996</v>
      </c>
      <c r="FT27" s="7">
        <f t="shared" si="52"/>
        <v>4669.7245820000007</v>
      </c>
      <c r="FU27" s="7">
        <f t="shared" si="52"/>
        <v>4410.3624940000009</v>
      </c>
      <c r="FV27" s="7">
        <f t="shared" si="52"/>
        <v>4448.8975490000003</v>
      </c>
      <c r="FW27" s="7">
        <f t="shared" si="52"/>
        <v>4799.1912539999994</v>
      </c>
      <c r="FX27" s="7">
        <f t="shared" si="52"/>
        <v>4604.7325329999994</v>
      </c>
      <c r="FY27" s="7">
        <f t="shared" si="52"/>
        <v>6767.5117369999989</v>
      </c>
      <c r="FZ27" s="7">
        <f t="shared" si="52"/>
        <v>4918.126397</v>
      </c>
      <c r="GA27" s="7">
        <f t="shared" si="52"/>
        <v>9277.0457900000001</v>
      </c>
      <c r="GB27" s="7">
        <f t="shared" si="52"/>
        <v>896.93298700000003</v>
      </c>
      <c r="GC27" s="7">
        <f t="shared" si="52"/>
        <v>5113.7128620000003</v>
      </c>
      <c r="GD27" s="7">
        <f t="shared" si="52"/>
        <v>5186.7894270000006</v>
      </c>
      <c r="GE27" s="7">
        <f t="shared" si="52"/>
        <v>7492.4711479999996</v>
      </c>
      <c r="GF27" s="7">
        <f t="shared" si="52"/>
        <v>5416.616492860001</v>
      </c>
      <c r="GG27" s="7">
        <f t="shared" si="52"/>
        <v>5024.0513810000002</v>
      </c>
      <c r="GH27" s="7">
        <f t="shared" si="52"/>
        <v>5105.5257259999998</v>
      </c>
      <c r="GI27" s="7">
        <f t="shared" si="52"/>
        <v>5489.8377800000007</v>
      </c>
      <c r="GJ27" s="7">
        <f t="shared" si="52"/>
        <v>5319.852003</v>
      </c>
      <c r="GK27" s="7">
        <f t="shared" si="52"/>
        <v>7708.737545</v>
      </c>
      <c r="GL27" s="7">
        <f t="shared" si="52"/>
        <v>5751.9666429999997</v>
      </c>
      <c r="GM27" s="7">
        <f t="shared" ref="GM27:HH27" si="53">+SUM(GM28:GM31)</f>
        <v>5662.7092430000002</v>
      </c>
      <c r="GN27" s="7">
        <f t="shared" si="53"/>
        <v>10208.199787000001</v>
      </c>
      <c r="GO27" s="7">
        <f t="shared" si="53"/>
        <v>5422.738926</v>
      </c>
      <c r="GP27" s="7">
        <f t="shared" si="53"/>
        <v>1026.8569600000001</v>
      </c>
      <c r="GQ27" s="7">
        <f t="shared" si="53"/>
        <v>8083.5761709999997</v>
      </c>
      <c r="GR27" s="7">
        <f t="shared" si="53"/>
        <v>5878.2197840000008</v>
      </c>
      <c r="GS27" s="7">
        <f t="shared" si="53"/>
        <v>5432.0948089599997</v>
      </c>
      <c r="GT27" s="7">
        <f t="shared" si="53"/>
        <v>5403.4863690000002</v>
      </c>
      <c r="GU27" s="7">
        <f t="shared" si="53"/>
        <v>10415.599197999998</v>
      </c>
      <c r="GV27" s="7">
        <f t="shared" si="53"/>
        <v>1092.7855100699999</v>
      </c>
      <c r="GW27" s="7">
        <f t="shared" si="53"/>
        <v>8288.5818519999993</v>
      </c>
      <c r="GX27" s="7">
        <f t="shared" si="53"/>
        <v>6013.614575999999</v>
      </c>
      <c r="GY27" s="7">
        <f t="shared" si="53"/>
        <v>6588.437782</v>
      </c>
      <c r="GZ27" s="7">
        <f t="shared" si="53"/>
        <v>6189.753587610001</v>
      </c>
      <c r="HA27" s="7">
        <f t="shared" si="53"/>
        <v>6290.728924</v>
      </c>
      <c r="HB27" s="7">
        <f t="shared" si="53"/>
        <v>6422.9065220000002</v>
      </c>
      <c r="HC27" s="7">
        <f t="shared" si="53"/>
        <v>9077.7466810000005</v>
      </c>
      <c r="HD27" s="7">
        <f t="shared" si="53"/>
        <v>6619.796726999999</v>
      </c>
      <c r="HE27" s="7">
        <f t="shared" si="53"/>
        <v>6134.393172</v>
      </c>
      <c r="HF27" s="7">
        <f t="shared" si="53"/>
        <v>6104.6871200000005</v>
      </c>
      <c r="HG27" s="7">
        <f t="shared" si="53"/>
        <v>6593.0107709999993</v>
      </c>
      <c r="HH27" s="7">
        <f t="shared" si="53"/>
        <v>6427.2144730000009</v>
      </c>
      <c r="HI27" s="7">
        <f t="shared" ref="HI27:HO27" si="54">+SUM(HI28:HI31)</f>
        <v>9354.6746360000016</v>
      </c>
      <c r="HJ27" s="7">
        <f t="shared" si="54"/>
        <v>6582.8273509999999</v>
      </c>
      <c r="HK27" s="7">
        <f t="shared" si="54"/>
        <v>7135.5728710000012</v>
      </c>
      <c r="HL27" s="7">
        <f t="shared" si="54"/>
        <v>6687.6595660000003</v>
      </c>
      <c r="HM27" s="7">
        <f t="shared" si="54"/>
        <v>6781.8033260000002</v>
      </c>
      <c r="HN27" s="7">
        <f t="shared" si="54"/>
        <v>6961.7466499999991</v>
      </c>
      <c r="HO27" s="7">
        <f t="shared" si="54"/>
        <v>9932.8184959999999</v>
      </c>
      <c r="HP27" s="7">
        <f t="shared" ref="HP27:HU27" si="55">+SUM(HP28:HP31)</f>
        <v>7122.2196120000008</v>
      </c>
      <c r="HQ27" s="7">
        <f t="shared" si="55"/>
        <v>6611.6275020000003</v>
      </c>
      <c r="HR27" s="7">
        <f t="shared" si="55"/>
        <v>6594.6243930000001</v>
      </c>
      <c r="HS27" s="7">
        <f t="shared" si="55"/>
        <v>7246.0165010000001</v>
      </c>
      <c r="HT27" s="7">
        <f t="shared" si="55"/>
        <v>7063.4125530000001</v>
      </c>
      <c r="HU27" s="7">
        <f t="shared" si="55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56">+SUM(HZ28:HZ31)</f>
        <v>7613.6801219999998</v>
      </c>
      <c r="IA27" s="7">
        <f t="shared" si="56"/>
        <v>10908.215890999998</v>
      </c>
      <c r="IB27" s="7">
        <f t="shared" si="56"/>
        <v>7858.2054509999962</v>
      </c>
      <c r="IC27" s="7">
        <f t="shared" si="56"/>
        <v>7256.9420479999981</v>
      </c>
      <c r="ID27" s="7">
        <f t="shared" si="56"/>
        <v>7380.6683369999992</v>
      </c>
      <c r="IE27" s="7">
        <f t="shared" si="56"/>
        <v>7882.7534399999995</v>
      </c>
      <c r="IF27" s="7">
        <f t="shared" si="56"/>
        <v>7787.6186300000008</v>
      </c>
      <c r="IG27" s="7">
        <f t="shared" si="56"/>
        <v>11341.816833000003</v>
      </c>
      <c r="IH27" s="7">
        <f t="shared" ref="IH27:IS27" si="57">+SUM(IH28:IH31)</f>
        <v>8024.699775000001</v>
      </c>
      <c r="II27" s="7">
        <f t="shared" si="57"/>
        <v>8480.4799569999977</v>
      </c>
      <c r="IJ27" s="7">
        <f t="shared" si="57"/>
        <v>8338.2456619999994</v>
      </c>
      <c r="IK27" s="7">
        <f t="shared" si="57"/>
        <v>8512.0244140000013</v>
      </c>
      <c r="IL27" s="7">
        <f t="shared" si="57"/>
        <v>8449.816727999998</v>
      </c>
      <c r="IM27" s="7">
        <f t="shared" si="57"/>
        <v>12248.015289000001</v>
      </c>
      <c r="IN27" s="7">
        <f t="shared" si="57"/>
        <v>8848.2517220000009</v>
      </c>
      <c r="IO27" s="7">
        <f t="shared" si="57"/>
        <v>8216.9472970000024</v>
      </c>
      <c r="IP27" s="7">
        <f t="shared" si="57"/>
        <v>8226.3487310000019</v>
      </c>
      <c r="IQ27" s="7">
        <f t="shared" si="57"/>
        <v>8909.3950999999997</v>
      </c>
      <c r="IR27" s="7">
        <f t="shared" si="57"/>
        <v>8634.0786250000019</v>
      </c>
      <c r="IS27" s="7">
        <f t="shared" si="57"/>
        <v>12654.110870000004</v>
      </c>
      <c r="IT27" s="7">
        <f t="shared" ref="IT27:IV27" si="58">+SUM(IT28:IT31)</f>
        <v>8740.8668710000002</v>
      </c>
      <c r="IU27" s="7">
        <f t="shared" si="58"/>
        <v>16837.405068999997</v>
      </c>
      <c r="IV27" s="7">
        <f t="shared" si="58"/>
        <v>1972.1152110000003</v>
      </c>
      <c r="IW27" s="7">
        <f t="shared" ref="IW27:IX27" si="59">+SUM(IW28:IW31)</f>
        <v>9026.022187999999</v>
      </c>
      <c r="IX27" s="7">
        <f t="shared" si="59"/>
        <v>9034.9163880000015</v>
      </c>
      <c r="IY27" s="7">
        <f t="shared" ref="IY27:JA27" si="60">+SUM(IY28:IY31)</f>
        <v>12943.763709999999</v>
      </c>
      <c r="IZ27" s="7">
        <f t="shared" si="60"/>
        <v>9448.3620869999977</v>
      </c>
      <c r="JA27" s="7">
        <f t="shared" si="60"/>
        <v>8802.4745540000004</v>
      </c>
      <c r="JB27" s="7">
        <f t="shared" ref="JB27:JC27" si="61">+SUM(JB28:JB31)</f>
        <v>8793.4298500000041</v>
      </c>
      <c r="JC27" s="7">
        <f t="shared" si="61"/>
        <v>9583.7261519999993</v>
      </c>
      <c r="JD27" s="7">
        <f t="shared" ref="JD27" si="62">+SUM(JD28:JD31)</f>
        <v>9236.8263229999975</v>
      </c>
    </row>
    <row r="28" spans="1:264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996.47870200000023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4962.6010529999985</v>
      </c>
      <c r="JA28" s="84">
        <v>4590.7393380000021</v>
      </c>
      <c r="JB28" s="84">
        <v>4572.6622270000025</v>
      </c>
      <c r="JC28" s="84">
        <v>5032.2123369999999</v>
      </c>
      <c r="JD28" s="84">
        <v>4568.0124229999992</v>
      </c>
    </row>
    <row r="29" spans="1:264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3620.2272710000007</v>
      </c>
      <c r="JD29" s="84">
        <v>3398.225645</v>
      </c>
    </row>
    <row r="30" spans="1:264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</row>
    <row r="31" spans="1:264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</row>
    <row r="32" spans="1:264" x14ac:dyDescent="0.25">
      <c r="A32" s="82" t="s">
        <v>53</v>
      </c>
      <c r="B32" s="7">
        <f>+SUM(B33:B35)</f>
        <v>2378.5743750000001</v>
      </c>
      <c r="C32" s="7">
        <f t="shared" ref="C32:BN32" si="63">+SUM(C33:C35)</f>
        <v>2427.1011459999995</v>
      </c>
      <c r="D32" s="7">
        <f t="shared" si="63"/>
        <v>2455.2855429999995</v>
      </c>
      <c r="E32" s="7">
        <f t="shared" si="63"/>
        <v>2488.558438</v>
      </c>
      <c r="F32" s="7">
        <f t="shared" si="63"/>
        <v>2424.9890539999992</v>
      </c>
      <c r="G32" s="7">
        <f t="shared" si="63"/>
        <v>2443.8772100000006</v>
      </c>
      <c r="H32" s="7">
        <f t="shared" si="63"/>
        <v>2543.1552740000002</v>
      </c>
      <c r="I32" s="7">
        <f t="shared" si="63"/>
        <v>2529.5798909999999</v>
      </c>
      <c r="J32" s="7">
        <f t="shared" si="63"/>
        <v>2538.3822470000005</v>
      </c>
      <c r="K32" s="7">
        <f t="shared" si="63"/>
        <v>2506.1927269999996</v>
      </c>
      <c r="L32" s="7">
        <f t="shared" si="63"/>
        <v>2574.9089999999997</v>
      </c>
      <c r="M32" s="7">
        <f t="shared" si="63"/>
        <v>2629.1309999999999</v>
      </c>
      <c r="N32" s="7">
        <f t="shared" si="63"/>
        <v>2526.3566449999998</v>
      </c>
      <c r="O32" s="7">
        <f t="shared" si="63"/>
        <v>2542.1309000000001</v>
      </c>
      <c r="P32" s="7">
        <f t="shared" si="63"/>
        <v>2578.2538879999997</v>
      </c>
      <c r="Q32" s="7">
        <f t="shared" si="63"/>
        <v>2549.0939740000008</v>
      </c>
      <c r="R32" s="7">
        <f t="shared" si="63"/>
        <v>2565.4666120000002</v>
      </c>
      <c r="S32" s="7">
        <f t="shared" si="63"/>
        <v>2530.861046</v>
      </c>
      <c r="T32" s="7">
        <f t="shared" si="63"/>
        <v>2661.9911200000006</v>
      </c>
      <c r="U32" s="7">
        <f t="shared" si="63"/>
        <v>2561.3135350000002</v>
      </c>
      <c r="V32" s="7">
        <f t="shared" si="63"/>
        <v>2563.2302419999996</v>
      </c>
      <c r="W32" s="7">
        <f t="shared" si="63"/>
        <v>2564.9835699999999</v>
      </c>
      <c r="X32" s="7">
        <f t="shared" si="63"/>
        <v>2559.9659810000003</v>
      </c>
      <c r="Y32" s="7">
        <f t="shared" si="63"/>
        <v>2671.078062</v>
      </c>
      <c r="Z32" s="7">
        <f t="shared" si="63"/>
        <v>2563.8678650000002</v>
      </c>
      <c r="AA32" s="7">
        <f t="shared" si="63"/>
        <v>2608.5778450000007</v>
      </c>
      <c r="AB32" s="7">
        <f t="shared" si="63"/>
        <v>2635.8242789999995</v>
      </c>
      <c r="AC32" s="7">
        <f t="shared" si="63"/>
        <v>2620.5858820000003</v>
      </c>
      <c r="AD32" s="7">
        <f t="shared" si="63"/>
        <v>2621.3224050000003</v>
      </c>
      <c r="AE32" s="7">
        <f t="shared" si="63"/>
        <v>2621.8403850000004</v>
      </c>
      <c r="AF32" s="7">
        <f t="shared" si="63"/>
        <v>2729.2541620000002</v>
      </c>
      <c r="AG32" s="7">
        <f t="shared" si="63"/>
        <v>2614.5777659999999</v>
      </c>
      <c r="AH32" s="7">
        <f t="shared" si="63"/>
        <v>2611.9839470000002</v>
      </c>
      <c r="AI32" s="7">
        <f t="shared" si="63"/>
        <v>2593.8661639999996</v>
      </c>
      <c r="AJ32" s="7">
        <f t="shared" si="63"/>
        <v>2590.7615879999989</v>
      </c>
      <c r="AK32" s="7">
        <f t="shared" si="63"/>
        <v>2722.2457770000001</v>
      </c>
      <c r="AL32" s="7">
        <f t="shared" si="63"/>
        <v>2591.7451209999999</v>
      </c>
      <c r="AM32" s="7">
        <f t="shared" si="63"/>
        <v>2723.2015630000014</v>
      </c>
      <c r="AN32" s="7">
        <f t="shared" si="63"/>
        <v>2710.6224970000003</v>
      </c>
      <c r="AO32" s="7">
        <f t="shared" si="63"/>
        <v>2694.3049890000002</v>
      </c>
      <c r="AP32" s="7">
        <f t="shared" si="63"/>
        <v>2696.5153180000002</v>
      </c>
      <c r="AQ32" s="7">
        <f t="shared" si="63"/>
        <v>2690.6621849999992</v>
      </c>
      <c r="AR32" s="7">
        <f t="shared" si="63"/>
        <v>2678.4301719999994</v>
      </c>
      <c r="AS32" s="7">
        <f t="shared" si="63"/>
        <v>2754.6723160000001</v>
      </c>
      <c r="AT32" s="7">
        <f t="shared" si="63"/>
        <v>2615.9300640000001</v>
      </c>
      <c r="AU32" s="7">
        <f t="shared" si="63"/>
        <v>2544.4512420000001</v>
      </c>
      <c r="AV32" s="7">
        <f t="shared" si="63"/>
        <v>2761.909118</v>
      </c>
      <c r="AW32" s="7">
        <f t="shared" si="63"/>
        <v>2728.1580549999999</v>
      </c>
      <c r="AX32" s="7">
        <f t="shared" si="63"/>
        <v>2737.2894120000001</v>
      </c>
      <c r="AY32" s="7">
        <f t="shared" si="63"/>
        <v>2704.2175160000006</v>
      </c>
      <c r="AZ32" s="7">
        <f t="shared" si="63"/>
        <v>2657.0778858000003</v>
      </c>
      <c r="BA32" s="7">
        <f t="shared" si="63"/>
        <v>2707.0276210000002</v>
      </c>
      <c r="BB32" s="7">
        <f t="shared" si="63"/>
        <v>2708.1395287999994</v>
      </c>
      <c r="BC32" s="7">
        <f t="shared" si="63"/>
        <v>2784.3008840000002</v>
      </c>
      <c r="BD32" s="7">
        <f t="shared" si="63"/>
        <v>2884.2117280000002</v>
      </c>
      <c r="BE32" s="7">
        <f t="shared" si="63"/>
        <v>2770.76721</v>
      </c>
      <c r="BF32" s="7">
        <f t="shared" si="63"/>
        <v>2773.8582570000003</v>
      </c>
      <c r="BG32" s="7">
        <f t="shared" si="63"/>
        <v>2821.9808710000002</v>
      </c>
      <c r="BH32" s="7">
        <f t="shared" si="63"/>
        <v>2839.1630010000003</v>
      </c>
      <c r="BI32" s="7">
        <f t="shared" si="63"/>
        <v>2958.1291449999999</v>
      </c>
      <c r="BJ32" s="7">
        <f t="shared" si="63"/>
        <v>2824.7112489700003</v>
      </c>
      <c r="BK32" s="7">
        <f t="shared" si="63"/>
        <v>2907.5277071599999</v>
      </c>
      <c r="BL32" s="7">
        <f t="shared" si="63"/>
        <v>2880.1680997200001</v>
      </c>
      <c r="BM32" s="7">
        <f t="shared" si="63"/>
        <v>2924.1793588999999</v>
      </c>
      <c r="BN32" s="7">
        <f t="shared" si="63"/>
        <v>2902.6284210000003</v>
      </c>
      <c r="BO32" s="7">
        <f t="shared" ref="BO32:DZ32" si="64">+SUM(BO33:BO35)</f>
        <v>3070.1343029300006</v>
      </c>
      <c r="BP32" s="7">
        <f t="shared" si="64"/>
        <v>2933.0419213199993</v>
      </c>
      <c r="BQ32" s="7">
        <f t="shared" si="64"/>
        <v>3023.6621128599995</v>
      </c>
      <c r="BR32" s="7">
        <f t="shared" si="64"/>
        <v>3127.3888649200012</v>
      </c>
      <c r="BS32" s="7">
        <f t="shared" si="64"/>
        <v>3072.7928150900002</v>
      </c>
      <c r="BT32" s="7">
        <f t="shared" si="64"/>
        <v>3055.8163817499994</v>
      </c>
      <c r="BU32" s="7">
        <f t="shared" si="64"/>
        <v>3205.2761089700011</v>
      </c>
      <c r="BV32" s="7">
        <f t="shared" si="64"/>
        <v>3058.1077012600008</v>
      </c>
      <c r="BW32" s="7">
        <f t="shared" si="64"/>
        <v>3137.300737699999</v>
      </c>
      <c r="BX32" s="7">
        <f t="shared" si="64"/>
        <v>3194.2607485499993</v>
      </c>
      <c r="BY32" s="7">
        <f t="shared" si="64"/>
        <v>3194.0525134299996</v>
      </c>
      <c r="BZ32" s="7">
        <f t="shared" si="64"/>
        <v>3179.01925579</v>
      </c>
      <c r="CA32" s="7">
        <f t="shared" si="64"/>
        <v>3329.5295025899995</v>
      </c>
      <c r="CB32" s="7">
        <f t="shared" si="64"/>
        <v>3183.7553698800002</v>
      </c>
      <c r="CC32" s="7">
        <f t="shared" si="64"/>
        <v>3264.1923899399999</v>
      </c>
      <c r="CD32" s="7">
        <f t="shared" si="64"/>
        <v>3375.1555372700004</v>
      </c>
      <c r="CE32" s="7">
        <f t="shared" si="64"/>
        <v>3286.0419660000007</v>
      </c>
      <c r="CF32" s="7">
        <f t="shared" si="64"/>
        <v>3299.1410336999993</v>
      </c>
      <c r="CG32" s="7">
        <f t="shared" si="64"/>
        <v>3435.4584910500016</v>
      </c>
      <c r="CH32" s="7">
        <f t="shared" si="64"/>
        <v>3280.724096240001</v>
      </c>
      <c r="CI32" s="7">
        <f t="shared" si="64"/>
        <v>3486.7519243000015</v>
      </c>
      <c r="CJ32" s="7">
        <f t="shared" si="64"/>
        <v>3506.2828367700004</v>
      </c>
      <c r="CK32" s="7">
        <f t="shared" si="64"/>
        <v>3489.4216633800002</v>
      </c>
      <c r="CL32" s="7">
        <f t="shared" si="64"/>
        <v>3487.564386120001</v>
      </c>
      <c r="CM32" s="7">
        <f t="shared" si="64"/>
        <v>3650.1207896899987</v>
      </c>
      <c r="CN32" s="7">
        <f t="shared" si="64"/>
        <v>3501.1444717699997</v>
      </c>
      <c r="CO32" s="7">
        <f t="shared" si="64"/>
        <v>3549.2232929599995</v>
      </c>
      <c r="CP32" s="7">
        <f t="shared" si="64"/>
        <v>3487.9146039499988</v>
      </c>
      <c r="CQ32" s="7">
        <f t="shared" si="64"/>
        <v>3589.9857406799997</v>
      </c>
      <c r="CR32" s="7">
        <f t="shared" si="64"/>
        <v>3617.0273375300003</v>
      </c>
      <c r="CS32" s="7">
        <f t="shared" si="64"/>
        <v>3799.645520099999</v>
      </c>
      <c r="CT32" s="7">
        <f t="shared" si="64"/>
        <v>3592.2169532399994</v>
      </c>
      <c r="CU32" s="7">
        <f t="shared" si="64"/>
        <v>3870.0226206900015</v>
      </c>
      <c r="CV32" s="7">
        <f t="shared" si="64"/>
        <v>3910.7674378699994</v>
      </c>
      <c r="CW32" s="7">
        <f t="shared" si="64"/>
        <v>3862.8995023199991</v>
      </c>
      <c r="CX32" s="7">
        <f t="shared" si="64"/>
        <v>3878.8656102400009</v>
      </c>
      <c r="CY32" s="7">
        <f t="shared" si="64"/>
        <v>4061.9941800899996</v>
      </c>
      <c r="CZ32" s="7">
        <f t="shared" si="64"/>
        <v>3870.0066820000011</v>
      </c>
      <c r="DA32" s="7">
        <f t="shared" si="64"/>
        <v>3838.8506781099986</v>
      </c>
      <c r="DB32" s="7">
        <f t="shared" si="64"/>
        <v>3864.5122995699999</v>
      </c>
      <c r="DC32" s="7">
        <f t="shared" si="64"/>
        <v>3842.0652088300008</v>
      </c>
      <c r="DD32" s="7">
        <f t="shared" si="64"/>
        <v>3884.3773688399997</v>
      </c>
      <c r="DE32" s="7">
        <f t="shared" si="64"/>
        <v>4070.6288669999994</v>
      </c>
      <c r="DF32" s="7">
        <f t="shared" si="64"/>
        <v>3882.9820954099978</v>
      </c>
      <c r="DG32" s="7">
        <f t="shared" si="64"/>
        <v>4308.3567523699985</v>
      </c>
      <c r="DH32" s="7">
        <f t="shared" si="64"/>
        <v>4360.0880483600031</v>
      </c>
      <c r="DI32" s="7">
        <f t="shared" si="64"/>
        <v>4460.1425455199978</v>
      </c>
      <c r="DJ32" s="7">
        <f t="shared" si="64"/>
        <v>4358.9364661900008</v>
      </c>
      <c r="DK32" s="7">
        <f t="shared" si="64"/>
        <v>4577.7269061899979</v>
      </c>
      <c r="DL32" s="7">
        <f t="shared" si="64"/>
        <v>4349.8753079099988</v>
      </c>
      <c r="DM32" s="7">
        <f t="shared" si="64"/>
        <v>4466.8858722800014</v>
      </c>
      <c r="DN32" s="7">
        <f t="shared" si="64"/>
        <v>4403.00419805</v>
      </c>
      <c r="DO32" s="7">
        <f t="shared" si="64"/>
        <v>4418.1082168700013</v>
      </c>
      <c r="DP32" s="7">
        <f t="shared" si="64"/>
        <v>4426.0024104499998</v>
      </c>
      <c r="DQ32" s="7">
        <f t="shared" si="64"/>
        <v>4626.2484534199994</v>
      </c>
      <c r="DR32" s="7">
        <f t="shared" si="64"/>
        <v>4488.9384925799968</v>
      </c>
      <c r="DS32" s="7">
        <f t="shared" si="64"/>
        <v>5072.8652858100022</v>
      </c>
      <c r="DT32" s="7">
        <f t="shared" si="64"/>
        <v>5134.5936437600012</v>
      </c>
      <c r="DU32" s="7">
        <f t="shared" si="64"/>
        <v>5092.9258830699991</v>
      </c>
      <c r="DV32" s="7">
        <f t="shared" si="64"/>
        <v>5128.41948916</v>
      </c>
      <c r="DW32" s="7">
        <f t="shared" si="64"/>
        <v>5378.6249384699977</v>
      </c>
      <c r="DX32" s="7">
        <f t="shared" si="64"/>
        <v>5118.1565391800013</v>
      </c>
      <c r="DY32" s="7">
        <f t="shared" si="64"/>
        <v>5163.8983744000006</v>
      </c>
      <c r="DZ32" s="7">
        <f t="shared" si="64"/>
        <v>5170.7978966500013</v>
      </c>
      <c r="EA32" s="7">
        <f t="shared" ref="EA32:GL32" si="65">+SUM(EA33:EA35)</f>
        <v>5219.5844061300004</v>
      </c>
      <c r="EB32" s="7">
        <f t="shared" si="65"/>
        <v>5249.8966322099996</v>
      </c>
      <c r="EC32" s="7">
        <f t="shared" si="65"/>
        <v>5459.1818334199979</v>
      </c>
      <c r="ED32" s="7">
        <f t="shared" si="65"/>
        <v>5264.2739212700008</v>
      </c>
      <c r="EE32" s="7">
        <f t="shared" si="65"/>
        <v>5799.5550777400003</v>
      </c>
      <c r="EF32" s="7">
        <f t="shared" si="65"/>
        <v>6657.089222380002</v>
      </c>
      <c r="EG32" s="7">
        <f t="shared" si="65"/>
        <v>5124.0317152699999</v>
      </c>
      <c r="EH32" s="7">
        <f t="shared" si="65"/>
        <v>5848.2691325600008</v>
      </c>
      <c r="EI32" s="7">
        <f t="shared" si="65"/>
        <v>6184.4436763699969</v>
      </c>
      <c r="EJ32" s="7">
        <f t="shared" si="65"/>
        <v>6002.5287909400013</v>
      </c>
      <c r="EK32" s="7">
        <f t="shared" si="65"/>
        <v>5960.6098662699997</v>
      </c>
      <c r="EL32" s="7">
        <f t="shared" si="65"/>
        <v>5952.6186975100018</v>
      </c>
      <c r="EM32" s="7">
        <f t="shared" si="65"/>
        <v>5680.5438581399994</v>
      </c>
      <c r="EN32" s="7">
        <f t="shared" si="65"/>
        <v>6317.2195308400005</v>
      </c>
      <c r="EO32" s="7">
        <f t="shared" si="65"/>
        <v>6209.4775671899997</v>
      </c>
      <c r="EP32" s="7">
        <f t="shared" si="65"/>
        <v>6048.1748873600036</v>
      </c>
      <c r="EQ32" s="7">
        <f t="shared" si="65"/>
        <v>6595.2459344499994</v>
      </c>
      <c r="ER32" s="7">
        <f t="shared" si="65"/>
        <v>6700.2521687799999</v>
      </c>
      <c r="ES32" s="7">
        <f t="shared" si="65"/>
        <v>6689.6169689699964</v>
      </c>
      <c r="ET32" s="7">
        <f t="shared" si="65"/>
        <v>6773.9039000299999</v>
      </c>
      <c r="EU32" s="7">
        <f t="shared" si="65"/>
        <v>7039.1618328899995</v>
      </c>
      <c r="EV32" s="7">
        <f t="shared" si="65"/>
        <v>6779.3113061299991</v>
      </c>
      <c r="EW32" s="7">
        <f t="shared" si="65"/>
        <v>6794.6872252300009</v>
      </c>
      <c r="EX32" s="7">
        <f t="shared" si="65"/>
        <v>6762.7453962300015</v>
      </c>
      <c r="EY32" s="7">
        <f t="shared" si="65"/>
        <v>6715.1681319799955</v>
      </c>
      <c r="EZ32" s="7">
        <f t="shared" si="65"/>
        <v>6766.1022894499993</v>
      </c>
      <c r="FA32" s="7">
        <f t="shared" si="65"/>
        <v>7019.8117916200017</v>
      </c>
      <c r="FB32" s="7">
        <f t="shared" si="65"/>
        <v>6918.2043026800002</v>
      </c>
      <c r="FC32" s="7">
        <f t="shared" si="65"/>
        <v>7684.6389105999997</v>
      </c>
      <c r="FD32" s="7">
        <f t="shared" si="65"/>
        <v>8785.3038183700028</v>
      </c>
      <c r="FE32" s="7">
        <f t="shared" si="65"/>
        <v>6701.8934397200001</v>
      </c>
      <c r="FF32" s="7">
        <f t="shared" si="65"/>
        <v>7820.7942598299978</v>
      </c>
      <c r="FG32" s="7">
        <f t="shared" si="65"/>
        <v>8168.3262483900025</v>
      </c>
      <c r="FH32" s="7">
        <f t="shared" si="65"/>
        <v>7889.2835652400017</v>
      </c>
      <c r="FI32" s="7">
        <f t="shared" si="65"/>
        <v>7599.3609790400005</v>
      </c>
      <c r="FJ32" s="7">
        <f t="shared" si="65"/>
        <v>7753.7736822199968</v>
      </c>
      <c r="FK32" s="7">
        <f t="shared" si="65"/>
        <v>7803.6917439899998</v>
      </c>
      <c r="FL32" s="7">
        <f t="shared" si="65"/>
        <v>7598.5733472199972</v>
      </c>
      <c r="FM32" s="7">
        <f t="shared" si="65"/>
        <v>8133.1725053700065</v>
      </c>
      <c r="FN32" s="7">
        <f t="shared" si="65"/>
        <v>7869.1051690599998</v>
      </c>
      <c r="FO32" s="7">
        <f t="shared" si="65"/>
        <v>8629.8386695200006</v>
      </c>
      <c r="FP32" s="7">
        <f t="shared" si="65"/>
        <v>8785.699203340002</v>
      </c>
      <c r="FQ32" s="7">
        <f t="shared" si="65"/>
        <v>8753.4261422399995</v>
      </c>
      <c r="FR32" s="7">
        <f t="shared" si="65"/>
        <v>8773.4038598099996</v>
      </c>
      <c r="FS32" s="7">
        <f t="shared" si="65"/>
        <v>9234.0070502499966</v>
      </c>
      <c r="FT32" s="7">
        <f t="shared" si="65"/>
        <v>8810.166512769998</v>
      </c>
      <c r="FU32" s="7">
        <f t="shared" si="65"/>
        <v>8806.9450980700021</v>
      </c>
      <c r="FV32" s="7">
        <f t="shared" si="65"/>
        <v>8678.114271460001</v>
      </c>
      <c r="FW32" s="7">
        <f t="shared" si="65"/>
        <v>8892.1236950699949</v>
      </c>
      <c r="FX32" s="7">
        <f t="shared" si="65"/>
        <v>8831.9993037500026</v>
      </c>
      <c r="FY32" s="7">
        <f t="shared" si="65"/>
        <v>9336.6984409599954</v>
      </c>
      <c r="FZ32" s="7">
        <f t="shared" si="65"/>
        <v>8945.2360677300021</v>
      </c>
      <c r="GA32" s="7">
        <f t="shared" si="65"/>
        <v>9877.5935815700032</v>
      </c>
      <c r="GB32" s="7">
        <f t="shared" si="65"/>
        <v>9998.3971386099984</v>
      </c>
      <c r="GC32" s="7">
        <f t="shared" si="65"/>
        <v>9909.680934149992</v>
      </c>
      <c r="GD32" s="7">
        <f t="shared" si="65"/>
        <v>9974.6209217900014</v>
      </c>
      <c r="GE32" s="7">
        <f t="shared" si="65"/>
        <v>10422.076776389995</v>
      </c>
      <c r="GF32" s="7">
        <f t="shared" si="65"/>
        <v>10052.780107220002</v>
      </c>
      <c r="GG32" s="7">
        <f t="shared" si="65"/>
        <v>10075.039614400004</v>
      </c>
      <c r="GH32" s="7">
        <f t="shared" si="65"/>
        <v>10028.611351579999</v>
      </c>
      <c r="GI32" s="7">
        <f t="shared" si="65"/>
        <v>10013.309463149999</v>
      </c>
      <c r="GJ32" s="7">
        <f t="shared" si="65"/>
        <v>9943.6495442199994</v>
      </c>
      <c r="GK32" s="7">
        <f t="shared" si="65"/>
        <v>10779.070612019999</v>
      </c>
      <c r="GL32" s="7">
        <f t="shared" si="65"/>
        <v>10065.89233352</v>
      </c>
      <c r="GM32" s="7">
        <f t="shared" ref="GM32:HH32" si="66">+SUM(GM33:GM35)</f>
        <v>11177.566140790004</v>
      </c>
      <c r="GN32" s="7">
        <f t="shared" si="66"/>
        <v>12962.435216610005</v>
      </c>
      <c r="GO32" s="7">
        <f t="shared" si="66"/>
        <v>9739.6041119700003</v>
      </c>
      <c r="GP32" s="7">
        <f t="shared" si="66"/>
        <v>11231.59308319001</v>
      </c>
      <c r="GQ32" s="7">
        <f t="shared" si="66"/>
        <v>11941.187849510006</v>
      </c>
      <c r="GR32" s="7">
        <f t="shared" si="66"/>
        <v>11439.56399834</v>
      </c>
      <c r="GS32" s="7">
        <f t="shared" si="66"/>
        <v>11390.234020019998</v>
      </c>
      <c r="GT32" s="7">
        <f t="shared" si="66"/>
        <v>11487.351133070004</v>
      </c>
      <c r="GU32" s="7">
        <f t="shared" si="66"/>
        <v>11901.205785639999</v>
      </c>
      <c r="GV32" s="7">
        <f t="shared" si="66"/>
        <v>11458.701373399999</v>
      </c>
      <c r="GW32" s="7">
        <f t="shared" si="66"/>
        <v>12308.828349789999</v>
      </c>
      <c r="GX32" s="7">
        <f t="shared" si="66"/>
        <v>11381.48150347</v>
      </c>
      <c r="GY32" s="7">
        <f t="shared" si="66"/>
        <v>12259.738141030004</v>
      </c>
      <c r="GZ32" s="7">
        <f t="shared" si="66"/>
        <v>12628.83910829</v>
      </c>
      <c r="HA32" s="7">
        <f t="shared" si="66"/>
        <v>12706.643448930003</v>
      </c>
      <c r="HB32" s="7">
        <f t="shared" si="66"/>
        <v>12477.829551579998</v>
      </c>
      <c r="HC32" s="7">
        <f t="shared" si="66"/>
        <v>13295.469769709998</v>
      </c>
      <c r="HD32" s="7">
        <f t="shared" si="66"/>
        <v>12681.541101250001</v>
      </c>
      <c r="HE32" s="7">
        <f t="shared" si="66"/>
        <v>12688.672044809999</v>
      </c>
      <c r="HF32" s="7">
        <f t="shared" si="66"/>
        <v>12686.183559869994</v>
      </c>
      <c r="HG32" s="7">
        <f t="shared" si="66"/>
        <v>13340.216167800003</v>
      </c>
      <c r="HH32" s="7">
        <f t="shared" si="66"/>
        <v>12743.755453020007</v>
      </c>
      <c r="HI32" s="7">
        <f t="shared" ref="HI32:HO32" si="67">+SUM(HI33:HI35)</f>
        <v>13382.482355939999</v>
      </c>
      <c r="HJ32" s="7">
        <f t="shared" si="67"/>
        <v>12666.14417476</v>
      </c>
      <c r="HK32" s="7">
        <f t="shared" si="67"/>
        <v>13951.732549510001</v>
      </c>
      <c r="HL32" s="7">
        <f t="shared" si="67"/>
        <v>14264.43794491</v>
      </c>
      <c r="HM32" s="7">
        <f t="shared" si="67"/>
        <v>14034.188450999995</v>
      </c>
      <c r="HN32" s="7">
        <f t="shared" si="67"/>
        <v>14291.579924250007</v>
      </c>
      <c r="HO32" s="7">
        <f t="shared" si="67"/>
        <v>14953.714640969996</v>
      </c>
      <c r="HP32" s="7">
        <f t="shared" ref="HP32:HU32" si="68">+SUM(HP33:HP35)</f>
        <v>14159.415056920001</v>
      </c>
      <c r="HQ32" s="7">
        <f t="shared" si="68"/>
        <v>14208.384815359997</v>
      </c>
      <c r="HR32" s="7">
        <f t="shared" si="68"/>
        <v>14252.74719334001</v>
      </c>
      <c r="HS32" s="7">
        <f t="shared" si="68"/>
        <v>14281.282211779999</v>
      </c>
      <c r="HT32" s="7">
        <f t="shared" si="68"/>
        <v>14268.47839063</v>
      </c>
      <c r="HU32" s="7">
        <f t="shared" si="6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69">+SUM(HZ33:HZ35)</f>
        <v>15358.591686640004</v>
      </c>
      <c r="IA32" s="7">
        <f t="shared" si="69"/>
        <v>16365.484738420011</v>
      </c>
      <c r="IB32" s="7">
        <f t="shared" si="69"/>
        <v>15478.172206870004</v>
      </c>
      <c r="IC32" s="7">
        <f t="shared" si="69"/>
        <v>15590.655357999998</v>
      </c>
      <c r="ID32" s="7">
        <f t="shared" si="69"/>
        <v>15746.991501</v>
      </c>
      <c r="IE32" s="7">
        <f t="shared" si="69"/>
        <v>15627.42237203</v>
      </c>
      <c r="IF32" s="7">
        <f t="shared" si="69"/>
        <v>15608.287621850006</v>
      </c>
      <c r="IG32" s="7">
        <f t="shared" si="69"/>
        <v>16436.26113074</v>
      </c>
      <c r="IH32" s="7">
        <f t="shared" ref="IH32:IS32" si="70">+SUM(IH33:IH35)</f>
        <v>15482.852796040001</v>
      </c>
      <c r="II32" s="7">
        <f t="shared" si="70"/>
        <v>17000.689501499994</v>
      </c>
      <c r="IJ32" s="7">
        <f t="shared" si="70"/>
        <v>17472.288529970006</v>
      </c>
      <c r="IK32" s="7">
        <f t="shared" si="70"/>
        <v>16956.604879999999</v>
      </c>
      <c r="IL32" s="7">
        <f t="shared" si="70"/>
        <v>17165.573880490007</v>
      </c>
      <c r="IM32" s="7">
        <f t="shared" si="70"/>
        <v>17705.179759199993</v>
      </c>
      <c r="IN32" s="7">
        <f t="shared" si="70"/>
        <v>16993.49819785</v>
      </c>
      <c r="IO32" s="7">
        <f t="shared" si="70"/>
        <v>17128.438170409994</v>
      </c>
      <c r="IP32" s="7">
        <f t="shared" si="70"/>
        <v>17060.44245604999</v>
      </c>
      <c r="IQ32" s="7">
        <f t="shared" si="70"/>
        <v>17222.516429649997</v>
      </c>
      <c r="IR32" s="7">
        <f t="shared" si="70"/>
        <v>16911.235523400006</v>
      </c>
      <c r="IS32" s="7">
        <f t="shared" si="70"/>
        <v>18073.184135819993</v>
      </c>
      <c r="IT32" s="7">
        <f t="shared" ref="IT32:IV32" si="71">+SUM(IT33:IT35)</f>
        <v>17018.752807730001</v>
      </c>
      <c r="IU32" s="7">
        <f t="shared" si="71"/>
        <v>35044.039900430005</v>
      </c>
      <c r="IV32" s="7">
        <f t="shared" si="71"/>
        <v>2815.6852914400015</v>
      </c>
      <c r="IW32" s="7">
        <f t="shared" ref="IW32:IX32" si="72">+SUM(IW33:IW35)</f>
        <v>18793.063886780012</v>
      </c>
      <c r="IX32" s="7">
        <f t="shared" si="72"/>
        <v>18630.624183660009</v>
      </c>
      <c r="IY32" s="7">
        <f t="shared" ref="IY32:JA32" si="73">+SUM(IY33:IY35)</f>
        <v>19880.150504970006</v>
      </c>
      <c r="IZ32" s="7">
        <f t="shared" si="73"/>
        <v>18983.025657340018</v>
      </c>
      <c r="JA32" s="7">
        <f t="shared" si="73"/>
        <v>18894.21664889</v>
      </c>
      <c r="JB32" s="7">
        <f t="shared" ref="JB32:JC32" si="74">+SUM(JB33:JB35)</f>
        <v>18934.2325289</v>
      </c>
      <c r="JC32" s="7">
        <f t="shared" si="74"/>
        <v>18838.24049380999</v>
      </c>
      <c r="JD32" s="7">
        <f t="shared" ref="JD32" si="75">+SUM(JD33:JD35)</f>
        <v>18914.376874400001</v>
      </c>
    </row>
    <row r="33" spans="1:264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</row>
    <row r="34" spans="1:264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</row>
    <row r="35" spans="1:264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15608.820279400001</v>
      </c>
    </row>
    <row r="36" spans="1:264" x14ac:dyDescent="0.25">
      <c r="A36" s="82" t="s">
        <v>56</v>
      </c>
      <c r="B36" s="7">
        <f>+SUM(B37:B41)</f>
        <v>783.53823699999998</v>
      </c>
      <c r="C36" s="7">
        <f t="shared" ref="C36:BN36" si="76">+SUM(C37:C41)</f>
        <v>836.20077399999991</v>
      </c>
      <c r="D36" s="7">
        <f t="shared" si="76"/>
        <v>772.84879799999999</v>
      </c>
      <c r="E36" s="7">
        <f t="shared" si="76"/>
        <v>791.83301999999981</v>
      </c>
      <c r="F36" s="7">
        <f t="shared" si="76"/>
        <v>601.26276299999995</v>
      </c>
      <c r="G36" s="7">
        <f t="shared" si="76"/>
        <v>604.88985600000001</v>
      </c>
      <c r="H36" s="7">
        <f t="shared" si="76"/>
        <v>966.24883799999986</v>
      </c>
      <c r="I36" s="7">
        <f t="shared" si="76"/>
        <v>810.94208600000002</v>
      </c>
      <c r="J36" s="7">
        <f t="shared" si="76"/>
        <v>689.15287999999998</v>
      </c>
      <c r="K36" s="7">
        <f t="shared" si="76"/>
        <v>836.522291</v>
      </c>
      <c r="L36" s="7">
        <f t="shared" si="76"/>
        <v>850.20500000000004</v>
      </c>
      <c r="M36" s="7">
        <f t="shared" si="76"/>
        <v>1959.3790000000001</v>
      </c>
      <c r="N36" s="7">
        <f t="shared" si="76"/>
        <v>701.99218799999994</v>
      </c>
      <c r="O36" s="7">
        <f t="shared" si="76"/>
        <v>900.23439999999994</v>
      </c>
      <c r="P36" s="7">
        <f t="shared" si="76"/>
        <v>855.39755200000002</v>
      </c>
      <c r="Q36" s="7">
        <f t="shared" si="76"/>
        <v>842.9013030000001</v>
      </c>
      <c r="R36" s="7">
        <f t="shared" si="76"/>
        <v>866.95914800000014</v>
      </c>
      <c r="S36" s="7">
        <f t="shared" si="76"/>
        <v>509.92395799999997</v>
      </c>
      <c r="T36" s="7">
        <f t="shared" si="76"/>
        <v>712.8656749999999</v>
      </c>
      <c r="U36" s="7">
        <f t="shared" si="76"/>
        <v>638.155306</v>
      </c>
      <c r="V36" s="7">
        <f t="shared" si="76"/>
        <v>588.13961500000005</v>
      </c>
      <c r="W36" s="7">
        <f t="shared" si="76"/>
        <v>730.90218000000004</v>
      </c>
      <c r="X36" s="7">
        <f t="shared" si="76"/>
        <v>443.40329999999994</v>
      </c>
      <c r="Y36" s="7">
        <f t="shared" si="76"/>
        <v>996.75763700000005</v>
      </c>
      <c r="Z36" s="7">
        <f t="shared" si="76"/>
        <v>928.28262500000005</v>
      </c>
      <c r="AA36" s="7">
        <f t="shared" si="76"/>
        <v>731.14382000000001</v>
      </c>
      <c r="AB36" s="7">
        <f t="shared" si="76"/>
        <v>789.68149799999992</v>
      </c>
      <c r="AC36" s="7">
        <f t="shared" si="76"/>
        <v>857.96048600000006</v>
      </c>
      <c r="AD36" s="7">
        <f t="shared" si="76"/>
        <v>860.14040300000011</v>
      </c>
      <c r="AE36" s="7">
        <f t="shared" si="76"/>
        <v>805.90000000000009</v>
      </c>
      <c r="AF36" s="7">
        <f t="shared" si="76"/>
        <v>902.63095199999998</v>
      </c>
      <c r="AG36" s="7">
        <f t="shared" si="76"/>
        <v>936.15959999999995</v>
      </c>
      <c r="AH36" s="7">
        <f t="shared" si="76"/>
        <v>811.90743199999997</v>
      </c>
      <c r="AI36" s="7">
        <f t="shared" si="76"/>
        <v>1053.751984</v>
      </c>
      <c r="AJ36" s="7">
        <f t="shared" si="76"/>
        <v>822.87618599999996</v>
      </c>
      <c r="AK36" s="7">
        <f t="shared" si="76"/>
        <v>835.61490599999991</v>
      </c>
      <c r="AL36" s="7">
        <f t="shared" si="76"/>
        <v>1018.589294</v>
      </c>
      <c r="AM36" s="7">
        <f t="shared" si="76"/>
        <v>744.52138300000001</v>
      </c>
      <c r="AN36" s="7">
        <f t="shared" si="76"/>
        <v>756.06365500000004</v>
      </c>
      <c r="AO36" s="7">
        <f t="shared" si="76"/>
        <v>924.91285100000005</v>
      </c>
      <c r="AP36" s="7">
        <f t="shared" si="76"/>
        <v>667.88847599999997</v>
      </c>
      <c r="AQ36" s="7">
        <f t="shared" si="76"/>
        <v>499.35737900000004</v>
      </c>
      <c r="AR36" s="7">
        <f t="shared" si="76"/>
        <v>1009.618351</v>
      </c>
      <c r="AS36" s="7">
        <f t="shared" si="76"/>
        <v>776.30851200000006</v>
      </c>
      <c r="AT36" s="7">
        <f t="shared" si="76"/>
        <v>481.23496899999998</v>
      </c>
      <c r="AU36" s="7">
        <f t="shared" si="76"/>
        <v>986.99598400000002</v>
      </c>
      <c r="AV36" s="7">
        <f t="shared" si="76"/>
        <v>910.62816199999997</v>
      </c>
      <c r="AW36" s="7">
        <f t="shared" si="76"/>
        <v>792.71261700000002</v>
      </c>
      <c r="AX36" s="7">
        <f t="shared" si="76"/>
        <v>1065.0259349999999</v>
      </c>
      <c r="AY36" s="7">
        <f t="shared" si="76"/>
        <v>1026.120754</v>
      </c>
      <c r="AZ36" s="7">
        <f t="shared" si="76"/>
        <v>776.54589700000008</v>
      </c>
      <c r="BA36" s="7">
        <f t="shared" si="76"/>
        <v>1076.19164</v>
      </c>
      <c r="BB36" s="7">
        <f t="shared" si="76"/>
        <v>1071.3380320000001</v>
      </c>
      <c r="BC36" s="7">
        <f t="shared" si="76"/>
        <v>581.06343000000004</v>
      </c>
      <c r="BD36" s="7">
        <f t="shared" si="76"/>
        <v>1364.9885790000001</v>
      </c>
      <c r="BE36" s="7">
        <f t="shared" si="76"/>
        <v>1018.937909</v>
      </c>
      <c r="BF36" s="7">
        <f t="shared" si="76"/>
        <v>684.12566600000002</v>
      </c>
      <c r="BG36" s="7">
        <f t="shared" si="76"/>
        <v>1318.5764439999998</v>
      </c>
      <c r="BH36" s="7">
        <f t="shared" si="76"/>
        <v>1496.7944889999999</v>
      </c>
      <c r="BI36" s="7">
        <f t="shared" si="76"/>
        <v>824.98514635399988</v>
      </c>
      <c r="BJ36" s="7">
        <f t="shared" si="76"/>
        <v>1500.5797920099999</v>
      </c>
      <c r="BK36" s="7">
        <f t="shared" si="76"/>
        <v>1175.6882612499999</v>
      </c>
      <c r="BL36" s="7">
        <f t="shared" si="76"/>
        <v>911.09321119999993</v>
      </c>
      <c r="BM36" s="7">
        <f t="shared" si="76"/>
        <v>1550.7583834</v>
      </c>
      <c r="BN36" s="7">
        <f t="shared" si="76"/>
        <v>1192.0809552650001</v>
      </c>
      <c r="BO36" s="7">
        <f t="shared" ref="BO36:DZ36" si="77">+SUM(BO37:BO41)</f>
        <v>726.20997560000001</v>
      </c>
      <c r="BP36" s="7">
        <f t="shared" si="77"/>
        <v>1711.0390078800001</v>
      </c>
      <c r="BQ36" s="7">
        <f t="shared" si="77"/>
        <v>1219.4931499199997</v>
      </c>
      <c r="BR36" s="7">
        <f t="shared" si="77"/>
        <v>908.6395649399999</v>
      </c>
      <c r="BS36" s="7">
        <f t="shared" si="77"/>
        <v>1542.2446848</v>
      </c>
      <c r="BT36" s="7">
        <f t="shared" si="77"/>
        <v>1228.7292928499999</v>
      </c>
      <c r="BU36" s="7">
        <f t="shared" si="77"/>
        <v>1321.8764832559998</v>
      </c>
      <c r="BV36" s="7">
        <f t="shared" si="77"/>
        <v>1549.6131349350001</v>
      </c>
      <c r="BW36" s="7">
        <f t="shared" si="77"/>
        <v>1531.82549361</v>
      </c>
      <c r="BX36" s="7">
        <f t="shared" si="77"/>
        <v>1240.2430987300002</v>
      </c>
      <c r="BY36" s="7">
        <f t="shared" si="77"/>
        <v>1224.5690675999999</v>
      </c>
      <c r="BZ36" s="7">
        <f t="shared" si="77"/>
        <v>1235.4649867100002</v>
      </c>
      <c r="CA36" s="7">
        <f t="shared" si="77"/>
        <v>1317.50600295</v>
      </c>
      <c r="CB36" s="7">
        <f t="shared" si="77"/>
        <v>1396.3910061499998</v>
      </c>
      <c r="CC36" s="7">
        <f t="shared" si="77"/>
        <v>1321.7424541199998</v>
      </c>
      <c r="CD36" s="7">
        <f t="shared" si="77"/>
        <v>1484.2928641999999</v>
      </c>
      <c r="CE36" s="7">
        <f t="shared" si="77"/>
        <v>1437.0013425100001</v>
      </c>
      <c r="CF36" s="7">
        <f t="shared" si="77"/>
        <v>1632.5448294</v>
      </c>
      <c r="CG36" s="7">
        <f t="shared" si="77"/>
        <v>1567.0219527100001</v>
      </c>
      <c r="CH36" s="7">
        <f t="shared" si="77"/>
        <v>1761.45508995</v>
      </c>
      <c r="CI36" s="7">
        <f t="shared" si="77"/>
        <v>1426.0529190839998</v>
      </c>
      <c r="CJ36" s="7">
        <f t="shared" si="77"/>
        <v>1512.5778634599999</v>
      </c>
      <c r="CK36" s="7">
        <f t="shared" si="77"/>
        <v>1396.8613568160001</v>
      </c>
      <c r="CL36" s="7">
        <f t="shared" si="77"/>
        <v>1806.6122900599999</v>
      </c>
      <c r="CM36" s="7">
        <f t="shared" si="77"/>
        <v>1641.3717474300001</v>
      </c>
      <c r="CN36" s="7">
        <f t="shared" si="77"/>
        <v>1676.9273311200002</v>
      </c>
      <c r="CO36" s="7">
        <f t="shared" si="77"/>
        <v>1736.7794797000001</v>
      </c>
      <c r="CP36" s="7">
        <f t="shared" si="77"/>
        <v>1716.2263117700004</v>
      </c>
      <c r="CQ36" s="7">
        <f t="shared" si="77"/>
        <v>1736.9271329399999</v>
      </c>
      <c r="CR36" s="7">
        <f t="shared" si="77"/>
        <v>1651.12045687</v>
      </c>
      <c r="CS36" s="7">
        <f t="shared" si="77"/>
        <v>1887.3421948299999</v>
      </c>
      <c r="CT36" s="7">
        <f t="shared" si="77"/>
        <v>2115.8992145820002</v>
      </c>
      <c r="CU36" s="7">
        <f t="shared" si="77"/>
        <v>1626.2642706700001</v>
      </c>
      <c r="CV36" s="7">
        <f t="shared" si="77"/>
        <v>2006.9184832880001</v>
      </c>
      <c r="CW36" s="7">
        <f t="shared" si="77"/>
        <v>1332.7161733999999</v>
      </c>
      <c r="CX36" s="7">
        <f t="shared" si="77"/>
        <v>1781.59421301</v>
      </c>
      <c r="CY36" s="7">
        <f t="shared" si="77"/>
        <v>1819.9738029520001</v>
      </c>
      <c r="CZ36" s="7">
        <f t="shared" si="77"/>
        <v>1725.5348939199998</v>
      </c>
      <c r="DA36" s="7">
        <f t="shared" si="77"/>
        <v>1865.50962286</v>
      </c>
      <c r="DB36" s="7">
        <f t="shared" si="77"/>
        <v>1730.43736463</v>
      </c>
      <c r="DC36" s="7">
        <f t="shared" si="77"/>
        <v>1904.73310623</v>
      </c>
      <c r="DD36" s="7">
        <f t="shared" si="77"/>
        <v>2319.7409061500002</v>
      </c>
      <c r="DE36" s="7">
        <f t="shared" si="77"/>
        <v>2640.94554075</v>
      </c>
      <c r="DF36" s="7">
        <f t="shared" si="77"/>
        <v>2273.5266682400002</v>
      </c>
      <c r="DG36" s="7">
        <f t="shared" si="77"/>
        <v>1607.15197648</v>
      </c>
      <c r="DH36" s="7">
        <f t="shared" si="77"/>
        <v>1551.6957366300003</v>
      </c>
      <c r="DI36" s="7">
        <f t="shared" si="77"/>
        <v>1916.5686544800003</v>
      </c>
      <c r="DJ36" s="7">
        <f t="shared" si="77"/>
        <v>1660.092972726</v>
      </c>
      <c r="DK36" s="7">
        <f t="shared" si="77"/>
        <v>1742.5778646800002</v>
      </c>
      <c r="DL36" s="7">
        <f t="shared" si="77"/>
        <v>1945.7324615900002</v>
      </c>
      <c r="DM36" s="7">
        <f t="shared" si="77"/>
        <v>1828.52354569</v>
      </c>
      <c r="DN36" s="7">
        <f t="shared" si="77"/>
        <v>2151.8346845200003</v>
      </c>
      <c r="DO36" s="7">
        <f t="shared" si="77"/>
        <v>2261.1656614600001</v>
      </c>
      <c r="DP36" s="7">
        <f t="shared" si="77"/>
        <v>2036.3076035399997</v>
      </c>
      <c r="DQ36" s="7">
        <f t="shared" si="77"/>
        <v>3430.1576646900003</v>
      </c>
      <c r="DR36" s="7">
        <f t="shared" si="77"/>
        <v>2225.2516189499997</v>
      </c>
      <c r="DS36" s="7">
        <f t="shared" si="77"/>
        <v>1928.3611290700001</v>
      </c>
      <c r="DT36" s="7">
        <f t="shared" si="77"/>
        <v>2047.0380774499999</v>
      </c>
      <c r="DU36" s="7">
        <f t="shared" si="77"/>
        <v>2070.069721245</v>
      </c>
      <c r="DV36" s="7">
        <f t="shared" si="77"/>
        <v>1854.7154344200001</v>
      </c>
      <c r="DW36" s="7">
        <f t="shared" si="77"/>
        <v>2101.73019557</v>
      </c>
      <c r="DX36" s="7">
        <f t="shared" si="77"/>
        <v>2443.2515253000001</v>
      </c>
      <c r="DY36" s="7">
        <f t="shared" si="77"/>
        <v>1944.0158114900003</v>
      </c>
      <c r="DZ36" s="7">
        <f t="shared" si="77"/>
        <v>2271.9139956539998</v>
      </c>
      <c r="EA36" s="7">
        <f t="shared" ref="EA36:GL36" si="78">+SUM(EA37:EA41)</f>
        <v>2382.6443938599996</v>
      </c>
      <c r="EB36" s="7">
        <f t="shared" si="78"/>
        <v>2169.6342781899998</v>
      </c>
      <c r="EC36" s="7">
        <f t="shared" si="78"/>
        <v>2472.1238041000006</v>
      </c>
      <c r="ED36" s="7">
        <f t="shared" si="78"/>
        <v>2486.2430042300002</v>
      </c>
      <c r="EE36" s="7">
        <f t="shared" si="78"/>
        <v>2111.2214132500003</v>
      </c>
      <c r="EF36" s="7">
        <f t="shared" si="78"/>
        <v>2569.6003784899999</v>
      </c>
      <c r="EG36" s="7">
        <f t="shared" si="78"/>
        <v>2248.64941555</v>
      </c>
      <c r="EH36" s="7">
        <f t="shared" si="78"/>
        <v>2503.1567952800001</v>
      </c>
      <c r="EI36" s="7">
        <f t="shared" si="78"/>
        <v>2345.0435416700002</v>
      </c>
      <c r="EJ36" s="7">
        <f t="shared" si="78"/>
        <v>2439.038652661</v>
      </c>
      <c r="EK36" s="7">
        <f t="shared" si="78"/>
        <v>2167.3958910599999</v>
      </c>
      <c r="EL36" s="7">
        <f t="shared" si="78"/>
        <v>2618.0624054400005</v>
      </c>
      <c r="EM36" s="7">
        <f t="shared" si="78"/>
        <v>2379.3133967999997</v>
      </c>
      <c r="EN36" s="7">
        <f t="shared" si="78"/>
        <v>2414.4899172</v>
      </c>
      <c r="EO36" s="7">
        <f t="shared" si="78"/>
        <v>3088.2001132526998</v>
      </c>
      <c r="EP36" s="7">
        <f t="shared" si="78"/>
        <v>2269.8067644300004</v>
      </c>
      <c r="EQ36" s="7">
        <f t="shared" si="78"/>
        <v>2571.6300511899994</v>
      </c>
      <c r="ER36" s="7">
        <f t="shared" si="78"/>
        <v>2605.4001025699999</v>
      </c>
      <c r="ES36" s="7">
        <f t="shared" si="78"/>
        <v>2418.3834906500001</v>
      </c>
      <c r="ET36" s="7">
        <f t="shared" si="78"/>
        <v>2526.1984635799995</v>
      </c>
      <c r="EU36" s="7">
        <f t="shared" si="78"/>
        <v>2546.3746269999997</v>
      </c>
      <c r="EV36" s="7">
        <f t="shared" si="78"/>
        <v>2396.5790218899997</v>
      </c>
      <c r="EW36" s="7">
        <f t="shared" si="78"/>
        <v>2960.35983738</v>
      </c>
      <c r="EX36" s="7">
        <f t="shared" si="78"/>
        <v>2525.1684782400002</v>
      </c>
      <c r="EY36" s="7">
        <f t="shared" si="78"/>
        <v>2906.5149934899996</v>
      </c>
      <c r="EZ36" s="7">
        <f t="shared" si="78"/>
        <v>3019.7792895699995</v>
      </c>
      <c r="FA36" s="7">
        <f t="shared" si="78"/>
        <v>3000.8426061000005</v>
      </c>
      <c r="FB36" s="7">
        <f t="shared" si="78"/>
        <v>3298.6853109700005</v>
      </c>
      <c r="FC36" s="7">
        <f t="shared" si="78"/>
        <v>2684.3866274000002</v>
      </c>
      <c r="FD36" s="7">
        <f t="shared" si="78"/>
        <v>3507.1212116799998</v>
      </c>
      <c r="FE36" s="7">
        <f t="shared" si="78"/>
        <v>2374.66541998</v>
      </c>
      <c r="FF36" s="7">
        <f t="shared" si="78"/>
        <v>3372.0561636499997</v>
      </c>
      <c r="FG36" s="7">
        <f t="shared" si="78"/>
        <v>2661.7823021600002</v>
      </c>
      <c r="FH36" s="7">
        <f t="shared" si="78"/>
        <v>3472.4569504400001</v>
      </c>
      <c r="FI36" s="7">
        <f t="shared" si="78"/>
        <v>3149.4887930500004</v>
      </c>
      <c r="FJ36" s="7">
        <f t="shared" si="78"/>
        <v>2885.2046844000001</v>
      </c>
      <c r="FK36" s="7">
        <f t="shared" si="78"/>
        <v>3525.1925819899998</v>
      </c>
      <c r="FL36" s="7">
        <f t="shared" si="78"/>
        <v>2914.7884313800005</v>
      </c>
      <c r="FM36" s="7">
        <f t="shared" si="78"/>
        <v>2982.5962783099999</v>
      </c>
      <c r="FN36" s="7">
        <f t="shared" si="78"/>
        <v>3537.9543467900003</v>
      </c>
      <c r="FO36" s="7">
        <f t="shared" si="78"/>
        <v>3354.8350609600002</v>
      </c>
      <c r="FP36" s="7">
        <f t="shared" si="78"/>
        <v>3425.4512969399998</v>
      </c>
      <c r="FQ36" s="7">
        <f t="shared" si="78"/>
        <v>3276.51388585</v>
      </c>
      <c r="FR36" s="7">
        <f t="shared" si="78"/>
        <v>3552.8576642700004</v>
      </c>
      <c r="FS36" s="7">
        <f t="shared" si="78"/>
        <v>4061.3226625799998</v>
      </c>
      <c r="FT36" s="7">
        <f t="shared" si="78"/>
        <v>3793.0647787899998</v>
      </c>
      <c r="FU36" s="7">
        <f t="shared" si="78"/>
        <v>3158.5906183200004</v>
      </c>
      <c r="FV36" s="7">
        <f t="shared" si="78"/>
        <v>3786.6280860799998</v>
      </c>
      <c r="FW36" s="7">
        <f t="shared" si="78"/>
        <v>3522.5352952599992</v>
      </c>
      <c r="FX36" s="7">
        <f t="shared" si="78"/>
        <v>3410.9567619199997</v>
      </c>
      <c r="FY36" s="7">
        <f t="shared" si="78"/>
        <v>4374.2436311300007</v>
      </c>
      <c r="FZ36" s="7">
        <f t="shared" si="78"/>
        <v>3926.7412940499994</v>
      </c>
      <c r="GA36" s="7">
        <f t="shared" si="78"/>
        <v>4308.1646942500001</v>
      </c>
      <c r="GB36" s="7">
        <f t="shared" si="78"/>
        <v>3657.7132096599998</v>
      </c>
      <c r="GC36" s="7">
        <f t="shared" si="78"/>
        <v>3748.0929642800006</v>
      </c>
      <c r="GD36" s="7">
        <f t="shared" si="78"/>
        <v>3727.4572750800003</v>
      </c>
      <c r="GE36" s="7">
        <f t="shared" si="78"/>
        <v>4280.2986213199993</v>
      </c>
      <c r="GF36" s="7">
        <f t="shared" si="78"/>
        <v>4052.5829489399998</v>
      </c>
      <c r="GG36" s="7">
        <f t="shared" si="78"/>
        <v>4044.1018253799998</v>
      </c>
      <c r="GH36" s="7">
        <f t="shared" si="78"/>
        <v>3859.7983491999994</v>
      </c>
      <c r="GI36" s="7">
        <f t="shared" si="78"/>
        <v>4297.4987737400006</v>
      </c>
      <c r="GJ36" s="7">
        <f t="shared" si="78"/>
        <v>4412.66663505</v>
      </c>
      <c r="GK36" s="7">
        <f t="shared" si="78"/>
        <v>4919.9900540599992</v>
      </c>
      <c r="GL36" s="7">
        <f t="shared" si="78"/>
        <v>3475.5780435800002</v>
      </c>
      <c r="GM36" s="7">
        <f t="shared" ref="GM36:HH36" si="79">+SUM(GM37:GM41)</f>
        <v>4158.4634714900003</v>
      </c>
      <c r="GN36" s="7">
        <f t="shared" si="79"/>
        <v>5050.2225553299995</v>
      </c>
      <c r="GO36" s="7">
        <f t="shared" si="79"/>
        <v>4342.7049309600006</v>
      </c>
      <c r="GP36" s="7">
        <f t="shared" si="79"/>
        <v>3579.3466710400003</v>
      </c>
      <c r="GQ36" s="7">
        <f t="shared" si="79"/>
        <v>4479.5836481000006</v>
      </c>
      <c r="GR36" s="7">
        <f t="shared" si="79"/>
        <v>4817.7344963399992</v>
      </c>
      <c r="GS36" s="7">
        <f t="shared" si="79"/>
        <v>4103.9780400299996</v>
      </c>
      <c r="GT36" s="7">
        <f t="shared" si="79"/>
        <v>4164.9094467699997</v>
      </c>
      <c r="GU36" s="7">
        <f t="shared" si="79"/>
        <v>4961.7582690900008</v>
      </c>
      <c r="GV36" s="7">
        <f t="shared" si="79"/>
        <v>4177.9208156799996</v>
      </c>
      <c r="GW36" s="7">
        <f t="shared" si="79"/>
        <v>4494.2720551400007</v>
      </c>
      <c r="GX36" s="7">
        <f t="shared" si="79"/>
        <v>4483.7714983699998</v>
      </c>
      <c r="GY36" s="7">
        <f t="shared" si="79"/>
        <v>4218.3221903699996</v>
      </c>
      <c r="GZ36" s="7">
        <f t="shared" si="79"/>
        <v>4894.656242080001</v>
      </c>
      <c r="HA36" s="7">
        <f t="shared" si="79"/>
        <v>4909.4687503699997</v>
      </c>
      <c r="HB36" s="7">
        <f t="shared" si="79"/>
        <v>4688.8373731799993</v>
      </c>
      <c r="HC36" s="7">
        <f t="shared" si="79"/>
        <v>5095.4723503300002</v>
      </c>
      <c r="HD36" s="7">
        <f t="shared" si="79"/>
        <v>4562.522577726847</v>
      </c>
      <c r="HE36" s="7">
        <f t="shared" si="79"/>
        <v>4850.6485960999998</v>
      </c>
      <c r="HF36" s="7">
        <f t="shared" si="79"/>
        <v>4635.4636470799996</v>
      </c>
      <c r="HG36" s="7">
        <f t="shared" si="79"/>
        <v>5170.5527833300002</v>
      </c>
      <c r="HH36" s="7">
        <f t="shared" si="79"/>
        <v>5103.9809497899996</v>
      </c>
      <c r="HI36" s="7">
        <f t="shared" ref="HI36:HO36" si="80">+SUM(HI37:HI41)</f>
        <v>6171.6573270399995</v>
      </c>
      <c r="HJ36" s="7">
        <f t="shared" si="80"/>
        <v>5296.6533536200004</v>
      </c>
      <c r="HK36" s="7">
        <f t="shared" si="80"/>
        <v>4347.5220191599992</v>
      </c>
      <c r="HL36" s="7">
        <f t="shared" si="80"/>
        <v>5944.4804412599997</v>
      </c>
      <c r="HM36" s="7">
        <f t="shared" si="80"/>
        <v>4465.3838872599999</v>
      </c>
      <c r="HN36" s="7">
        <f t="shared" si="80"/>
        <v>5250.202150959999</v>
      </c>
      <c r="HO36" s="7">
        <f t="shared" si="80"/>
        <v>5282.3700759100002</v>
      </c>
      <c r="HP36" s="7">
        <f t="shared" ref="HP36:HU36" si="81">+SUM(HP37:HP41)</f>
        <v>5336.3525933800001</v>
      </c>
      <c r="HQ36" s="7">
        <f t="shared" si="81"/>
        <v>5154.4290498200007</v>
      </c>
      <c r="HR36" s="7">
        <f t="shared" si="81"/>
        <v>5415.6924191099997</v>
      </c>
      <c r="HS36" s="7">
        <f t="shared" si="81"/>
        <v>5271.2285640400005</v>
      </c>
      <c r="HT36" s="7">
        <f t="shared" si="81"/>
        <v>5111.3367452200009</v>
      </c>
      <c r="HU36" s="7">
        <f t="shared" si="81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82">+SUM(HZ37:HZ41)</f>
        <v>5701.3219436100007</v>
      </c>
      <c r="IA36" s="7">
        <f t="shared" si="82"/>
        <v>5910.040026059999</v>
      </c>
      <c r="IB36" s="7">
        <f t="shared" si="82"/>
        <v>5935.6712863399998</v>
      </c>
      <c r="IC36" s="7">
        <f t="shared" si="82"/>
        <v>6503.0877323199993</v>
      </c>
      <c r="ID36" s="7">
        <f t="shared" si="82"/>
        <v>5126.57045062</v>
      </c>
      <c r="IE36" s="7">
        <f t="shared" si="82"/>
        <v>6218.8523096499994</v>
      </c>
      <c r="IF36" s="7">
        <f t="shared" si="82"/>
        <v>5634.7087973399985</v>
      </c>
      <c r="IG36" s="7">
        <f t="shared" si="82"/>
        <v>6122.9248995400003</v>
      </c>
      <c r="IH36" s="7">
        <f t="shared" ref="IH36:IS36" si="83">+SUM(IH37:IH41)</f>
        <v>7119.4738057100003</v>
      </c>
      <c r="II36" s="7">
        <f t="shared" si="83"/>
        <v>6392.0507995699991</v>
      </c>
      <c r="IJ36" s="7">
        <f t="shared" si="83"/>
        <v>5888.85862954</v>
      </c>
      <c r="IK36" s="7">
        <f t="shared" si="83"/>
        <v>5639.8184183000012</v>
      </c>
      <c r="IL36" s="7">
        <f t="shared" si="83"/>
        <v>6561.1928084300016</v>
      </c>
      <c r="IM36" s="7">
        <f t="shared" si="83"/>
        <v>6304.8581582799998</v>
      </c>
      <c r="IN36" s="7">
        <f t="shared" si="83"/>
        <v>6060.9331581099996</v>
      </c>
      <c r="IO36" s="7">
        <f t="shared" si="83"/>
        <v>6216.9300137700002</v>
      </c>
      <c r="IP36" s="7">
        <f t="shared" si="83"/>
        <v>6641.2110426199988</v>
      </c>
      <c r="IQ36" s="7">
        <f t="shared" si="83"/>
        <v>7702.3569241699997</v>
      </c>
      <c r="IR36" s="7">
        <f t="shared" si="83"/>
        <v>6612.6558491299993</v>
      </c>
      <c r="IS36" s="7">
        <f t="shared" si="83"/>
        <v>6688.8525702299976</v>
      </c>
      <c r="IT36" s="7">
        <f t="shared" ref="IT36:IV36" si="84">+SUM(IT37:IT41)</f>
        <v>7540.7643861799988</v>
      </c>
      <c r="IU36" s="7">
        <f t="shared" si="84"/>
        <v>6868.7881252600009</v>
      </c>
      <c r="IV36" s="7">
        <f t="shared" si="84"/>
        <v>6694.1752163699994</v>
      </c>
      <c r="IW36" s="7">
        <f t="shared" ref="IW36:IX36" si="85">+SUM(IW37:IW41)</f>
        <v>5606.8341082800016</v>
      </c>
      <c r="IX36" s="7">
        <f t="shared" si="85"/>
        <v>6507.5148129500003</v>
      </c>
      <c r="IY36" s="7">
        <f t="shared" ref="IY36:JA36" si="86">+SUM(IY37:IY41)</f>
        <v>8500.3294874399999</v>
      </c>
      <c r="IZ36" s="7">
        <f t="shared" si="86"/>
        <v>7331.3785924200001</v>
      </c>
      <c r="JA36" s="7">
        <f t="shared" si="86"/>
        <v>6502.4361569299999</v>
      </c>
      <c r="JB36" s="7">
        <f t="shared" ref="JB36:JC36" si="87">+SUM(JB37:JB41)</f>
        <v>6542.7343138699989</v>
      </c>
      <c r="JC36" s="7">
        <f t="shared" si="87"/>
        <v>7860.5786391499978</v>
      </c>
      <c r="JD36" s="7">
        <f t="shared" ref="JD36" si="88">+SUM(JD37:JD41)</f>
        <v>7196.8610696400001</v>
      </c>
    </row>
    <row r="37" spans="1:264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  <c r="JB37" s="84">
        <v>5035.8946324599983</v>
      </c>
      <c r="JC37" s="84">
        <v>6551.8666808199987</v>
      </c>
      <c r="JD37" s="84">
        <v>5843.2125153700008</v>
      </c>
    </row>
    <row r="38" spans="1:264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</row>
    <row r="39" spans="1:264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</row>
    <row r="40" spans="1:264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</row>
    <row r="41" spans="1:264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</row>
    <row r="42" spans="1:264" x14ac:dyDescent="0.25">
      <c r="A42" s="82" t="s">
        <v>59</v>
      </c>
      <c r="B42" s="7">
        <f>+B43+B48</f>
        <v>1043.9622919999999</v>
      </c>
      <c r="C42" s="7">
        <f t="shared" ref="C42:BN42" si="89">+C43+C48</f>
        <v>925.55620799999997</v>
      </c>
      <c r="D42" s="7">
        <f t="shared" si="89"/>
        <v>1138.2885490000001</v>
      </c>
      <c r="E42" s="7">
        <f t="shared" si="89"/>
        <v>800.809528</v>
      </c>
      <c r="F42" s="7">
        <f t="shared" si="89"/>
        <v>965.20602000000008</v>
      </c>
      <c r="G42" s="7">
        <f t="shared" si="89"/>
        <v>990.03824600000007</v>
      </c>
      <c r="H42" s="7">
        <f t="shared" si="89"/>
        <v>1069.47568</v>
      </c>
      <c r="I42" s="7">
        <f t="shared" si="89"/>
        <v>1072.6476890000001</v>
      </c>
      <c r="J42" s="7">
        <f t="shared" si="89"/>
        <v>1004.7898069999998</v>
      </c>
      <c r="K42" s="7">
        <f t="shared" si="89"/>
        <v>887.6276079999999</v>
      </c>
      <c r="L42" s="7">
        <f t="shared" si="89"/>
        <v>1069.9029310000001</v>
      </c>
      <c r="M42" s="7">
        <f t="shared" si="89"/>
        <v>1289.0728190000002</v>
      </c>
      <c r="N42" s="7">
        <f t="shared" si="89"/>
        <v>1074.8935429999999</v>
      </c>
      <c r="O42" s="7">
        <f t="shared" si="89"/>
        <v>1143.6433050000001</v>
      </c>
      <c r="P42" s="7">
        <f t="shared" si="89"/>
        <v>1233.6314930000001</v>
      </c>
      <c r="Q42" s="7">
        <f t="shared" si="89"/>
        <v>970.82514100000003</v>
      </c>
      <c r="R42" s="7">
        <f t="shared" si="89"/>
        <v>1068.2573009999999</v>
      </c>
      <c r="S42" s="7">
        <f t="shared" si="89"/>
        <v>981.09079200000008</v>
      </c>
      <c r="T42" s="7">
        <f t="shared" si="89"/>
        <v>1213.663507</v>
      </c>
      <c r="U42" s="7">
        <f t="shared" si="89"/>
        <v>1092.1574699999999</v>
      </c>
      <c r="V42" s="7">
        <f t="shared" si="89"/>
        <v>1084.806206</v>
      </c>
      <c r="W42" s="7">
        <f t="shared" si="89"/>
        <v>995.43446399999993</v>
      </c>
      <c r="X42" s="7">
        <f t="shared" si="89"/>
        <v>996.079519</v>
      </c>
      <c r="Y42" s="7">
        <f t="shared" si="89"/>
        <v>1270.7027780000001</v>
      </c>
      <c r="Z42" s="7">
        <f t="shared" si="89"/>
        <v>1024.8750420000001</v>
      </c>
      <c r="AA42" s="7">
        <f t="shared" si="89"/>
        <v>896.27879799999971</v>
      </c>
      <c r="AB42" s="7">
        <f t="shared" si="89"/>
        <v>1099.5137890000001</v>
      </c>
      <c r="AC42" s="7">
        <f t="shared" si="89"/>
        <v>991.62195100000008</v>
      </c>
      <c r="AD42" s="7">
        <f t="shared" si="89"/>
        <v>1099.8189399999999</v>
      </c>
      <c r="AE42" s="7">
        <f t="shared" si="89"/>
        <v>1076.5924970000001</v>
      </c>
      <c r="AF42" s="7">
        <f t="shared" si="89"/>
        <v>1137.309681</v>
      </c>
      <c r="AG42" s="7">
        <f t="shared" si="89"/>
        <v>1015.023205</v>
      </c>
      <c r="AH42" s="7">
        <f t="shared" si="89"/>
        <v>1162.306249</v>
      </c>
      <c r="AI42" s="7">
        <f t="shared" si="89"/>
        <v>965.7319040000001</v>
      </c>
      <c r="AJ42" s="7">
        <f t="shared" si="89"/>
        <v>1211.5524849999999</v>
      </c>
      <c r="AK42" s="7">
        <f t="shared" si="89"/>
        <v>1324.544208</v>
      </c>
      <c r="AL42" s="7">
        <f t="shared" si="89"/>
        <v>1115.1192129999999</v>
      </c>
      <c r="AM42" s="7">
        <f t="shared" si="89"/>
        <v>1026.344032</v>
      </c>
      <c r="AN42" s="7">
        <f t="shared" si="89"/>
        <v>1132.1517219999998</v>
      </c>
      <c r="AO42" s="7">
        <f t="shared" si="89"/>
        <v>1046.317824</v>
      </c>
      <c r="AP42" s="7">
        <f t="shared" si="89"/>
        <v>1090.1410500000002</v>
      </c>
      <c r="AQ42" s="7">
        <f t="shared" si="89"/>
        <v>996.16396300000019</v>
      </c>
      <c r="AR42" s="7">
        <f t="shared" si="89"/>
        <v>1142.6406340000001</v>
      </c>
      <c r="AS42" s="7">
        <f t="shared" si="89"/>
        <v>1089.8391260000001</v>
      </c>
      <c r="AT42" s="7">
        <f t="shared" si="89"/>
        <v>1225.6811850000001</v>
      </c>
      <c r="AU42" s="7">
        <f t="shared" si="89"/>
        <v>1164.8385330000001</v>
      </c>
      <c r="AV42" s="7">
        <f t="shared" si="89"/>
        <v>1148.3183279999998</v>
      </c>
      <c r="AW42" s="7">
        <f t="shared" si="89"/>
        <v>1169.8811179999998</v>
      </c>
      <c r="AX42" s="7">
        <f t="shared" si="89"/>
        <v>1255.995709</v>
      </c>
      <c r="AY42" s="7">
        <f t="shared" si="89"/>
        <v>1133.112425</v>
      </c>
      <c r="AZ42" s="7">
        <f t="shared" si="89"/>
        <v>1143.9309402000001</v>
      </c>
      <c r="BA42" s="7">
        <f t="shared" si="89"/>
        <v>1050.0646139999999</v>
      </c>
      <c r="BB42" s="7">
        <f t="shared" si="89"/>
        <v>1191.810438</v>
      </c>
      <c r="BC42" s="7">
        <f t="shared" si="89"/>
        <v>1026.1603869999999</v>
      </c>
      <c r="BD42" s="7">
        <f t="shared" si="89"/>
        <v>1305.889518</v>
      </c>
      <c r="BE42" s="7">
        <f t="shared" si="89"/>
        <v>1244.8174253477519</v>
      </c>
      <c r="BF42" s="7">
        <f t="shared" si="89"/>
        <v>1278.557677346121</v>
      </c>
      <c r="BG42" s="7">
        <f t="shared" si="89"/>
        <v>1186.0756556056219</v>
      </c>
      <c r="BH42" s="7">
        <f t="shared" si="89"/>
        <v>1273.459438075648</v>
      </c>
      <c r="BI42" s="7">
        <f t="shared" si="89"/>
        <v>1225.5391101331402</v>
      </c>
      <c r="BJ42" s="7">
        <f t="shared" si="89"/>
        <v>1416.2704082599998</v>
      </c>
      <c r="BK42" s="7">
        <f t="shared" si="89"/>
        <v>1233.2771355099999</v>
      </c>
      <c r="BL42" s="7">
        <f t="shared" si="89"/>
        <v>1408.7432733199996</v>
      </c>
      <c r="BM42" s="7">
        <f t="shared" si="89"/>
        <v>1145.32666563</v>
      </c>
      <c r="BN42" s="7">
        <f t="shared" si="89"/>
        <v>1310.1293547499999</v>
      </c>
      <c r="BO42" s="7">
        <f t="shared" ref="BO42:DZ42" si="90">+BO43+BO48</f>
        <v>1215.56084863</v>
      </c>
      <c r="BP42" s="7">
        <f t="shared" si="90"/>
        <v>1481.21155666</v>
      </c>
      <c r="BQ42" s="7">
        <f t="shared" si="90"/>
        <v>1291.1349902300001</v>
      </c>
      <c r="BR42" s="7">
        <f t="shared" si="90"/>
        <v>1335.5560104420001</v>
      </c>
      <c r="BS42" s="7">
        <f t="shared" si="90"/>
        <v>1391.55085895</v>
      </c>
      <c r="BT42" s="7">
        <f t="shared" si="90"/>
        <v>1482.8353211900001</v>
      </c>
      <c r="BU42" s="7">
        <f t="shared" si="90"/>
        <v>1398.0819598399994</v>
      </c>
      <c r="BV42" s="7">
        <f t="shared" si="90"/>
        <v>1534.7105943999998</v>
      </c>
      <c r="BW42" s="7">
        <f t="shared" si="90"/>
        <v>1467.8772753000003</v>
      </c>
      <c r="BX42" s="7">
        <f t="shared" si="90"/>
        <v>1553.62945799</v>
      </c>
      <c r="BY42" s="7">
        <f t="shared" si="90"/>
        <v>1325.9118733099999</v>
      </c>
      <c r="BZ42" s="7">
        <f t="shared" si="90"/>
        <v>1454.3844601100002</v>
      </c>
      <c r="CA42" s="7">
        <f t="shared" si="90"/>
        <v>1306.6424804400003</v>
      </c>
      <c r="CB42" s="7">
        <f t="shared" si="90"/>
        <v>1446.9911567400002</v>
      </c>
      <c r="CC42" s="7">
        <f t="shared" si="90"/>
        <v>1525.2830618599996</v>
      </c>
      <c r="CD42" s="7">
        <f t="shared" si="90"/>
        <v>1518.4144577800002</v>
      </c>
      <c r="CE42" s="7">
        <f t="shared" si="90"/>
        <v>1437.7661132000001</v>
      </c>
      <c r="CF42" s="7">
        <f t="shared" si="90"/>
        <v>1568.03740561</v>
      </c>
      <c r="CG42" s="7">
        <f t="shared" si="90"/>
        <v>1802.61631539</v>
      </c>
      <c r="CH42" s="7">
        <f t="shared" si="90"/>
        <v>1610.1283979500001</v>
      </c>
      <c r="CI42" s="7">
        <f t="shared" si="90"/>
        <v>1533.1790236600004</v>
      </c>
      <c r="CJ42" s="7">
        <f t="shared" si="90"/>
        <v>1754.21068636</v>
      </c>
      <c r="CK42" s="7">
        <f t="shared" si="90"/>
        <v>1432.0460548900005</v>
      </c>
      <c r="CL42" s="7">
        <f t="shared" si="90"/>
        <v>1629.6631859900003</v>
      </c>
      <c r="CM42" s="7">
        <f t="shared" si="90"/>
        <v>1825.3325066200002</v>
      </c>
      <c r="CN42" s="7">
        <f t="shared" si="90"/>
        <v>1680.0696363899999</v>
      </c>
      <c r="CO42" s="7">
        <f t="shared" si="90"/>
        <v>1669.4011094200002</v>
      </c>
      <c r="CP42" s="7">
        <f t="shared" si="90"/>
        <v>1762.61254211</v>
      </c>
      <c r="CQ42" s="7">
        <f t="shared" si="90"/>
        <v>1648.0336263599995</v>
      </c>
      <c r="CR42" s="7">
        <f t="shared" si="90"/>
        <v>1882.3488482500002</v>
      </c>
      <c r="CS42" s="7">
        <f t="shared" si="90"/>
        <v>2395.6381943299998</v>
      </c>
      <c r="CT42" s="7">
        <f t="shared" si="90"/>
        <v>1865.67202567</v>
      </c>
      <c r="CU42" s="7">
        <f t="shared" si="90"/>
        <v>1917.9354721</v>
      </c>
      <c r="CV42" s="7">
        <f t="shared" si="90"/>
        <v>3338.0943224800008</v>
      </c>
      <c r="CW42" s="7">
        <f t="shared" si="90"/>
        <v>320.02303764000004</v>
      </c>
      <c r="CX42" s="7">
        <f t="shared" si="90"/>
        <v>2001.9559000700001</v>
      </c>
      <c r="CY42" s="7">
        <f t="shared" si="90"/>
        <v>2553.0161266499999</v>
      </c>
      <c r="CZ42" s="7">
        <f t="shared" si="90"/>
        <v>1943.0861501899999</v>
      </c>
      <c r="DA42" s="7">
        <f t="shared" si="90"/>
        <v>1839.9216131199996</v>
      </c>
      <c r="DB42" s="7">
        <f t="shared" si="90"/>
        <v>2114.5103201699994</v>
      </c>
      <c r="DC42" s="7">
        <f t="shared" si="90"/>
        <v>2533.5440740399995</v>
      </c>
      <c r="DD42" s="7">
        <f t="shared" si="90"/>
        <v>2342.4673337499999</v>
      </c>
      <c r="DE42" s="7">
        <f t="shared" si="90"/>
        <v>5368.7496407599992</v>
      </c>
      <c r="DF42" s="7">
        <f t="shared" si="90"/>
        <v>2321.4712170799994</v>
      </c>
      <c r="DG42" s="7">
        <f t="shared" si="90"/>
        <v>2741.8734627800004</v>
      </c>
      <c r="DH42" s="7">
        <f t="shared" si="90"/>
        <v>2336.0039507899996</v>
      </c>
      <c r="DI42" s="7">
        <f t="shared" si="90"/>
        <v>2750.8465108099995</v>
      </c>
      <c r="DJ42" s="7">
        <f t="shared" si="90"/>
        <v>2689.8280970499995</v>
      </c>
      <c r="DK42" s="7">
        <f t="shared" si="90"/>
        <v>3192.2588948900002</v>
      </c>
      <c r="DL42" s="7">
        <f t="shared" si="90"/>
        <v>2784.4020744199997</v>
      </c>
      <c r="DM42" s="7">
        <f t="shared" si="90"/>
        <v>2722.9312374900001</v>
      </c>
      <c r="DN42" s="7">
        <f t="shared" si="90"/>
        <v>3444.5914301899993</v>
      </c>
      <c r="DO42" s="7">
        <f t="shared" si="90"/>
        <v>3275.1011324599995</v>
      </c>
      <c r="DP42" s="7">
        <f t="shared" si="90"/>
        <v>3215.8049700199999</v>
      </c>
      <c r="DQ42" s="7">
        <f t="shared" si="90"/>
        <v>4855.385060229999</v>
      </c>
      <c r="DR42" s="7">
        <f t="shared" si="90"/>
        <v>3168.7994068400003</v>
      </c>
      <c r="DS42" s="7">
        <f t="shared" si="90"/>
        <v>3260.3345895999996</v>
      </c>
      <c r="DT42" s="7">
        <f t="shared" si="90"/>
        <v>4236.6123409899992</v>
      </c>
      <c r="DU42" s="7">
        <f t="shared" si="90"/>
        <v>2879.1583704599993</v>
      </c>
      <c r="DV42" s="7">
        <f t="shared" si="90"/>
        <v>3265.2820329400001</v>
      </c>
      <c r="DW42" s="7">
        <f t="shared" si="90"/>
        <v>3989.2385044699995</v>
      </c>
      <c r="DX42" s="7">
        <f t="shared" si="90"/>
        <v>3436.7976037100002</v>
      </c>
      <c r="DY42" s="7">
        <f t="shared" si="90"/>
        <v>3481.6373643299999</v>
      </c>
      <c r="DZ42" s="7">
        <f t="shared" si="90"/>
        <v>3715.9894552000001</v>
      </c>
      <c r="EA42" s="7">
        <f t="shared" ref="EA42:GL42" si="91">+EA43+EA48</f>
        <v>3513.5617919399992</v>
      </c>
      <c r="EB42" s="7">
        <f t="shared" si="91"/>
        <v>3823.0461647200004</v>
      </c>
      <c r="EC42" s="7">
        <f t="shared" si="91"/>
        <v>6357.8070711100008</v>
      </c>
      <c r="ED42" s="7">
        <f t="shared" si="91"/>
        <v>3601.9774330199998</v>
      </c>
      <c r="EE42" s="7">
        <f t="shared" si="91"/>
        <v>3907.0374911599997</v>
      </c>
      <c r="EF42" s="7">
        <f t="shared" si="91"/>
        <v>8669.1253524400017</v>
      </c>
      <c r="EG42" s="7">
        <f t="shared" si="91"/>
        <v>-670.2230509900013</v>
      </c>
      <c r="EH42" s="7">
        <f t="shared" si="91"/>
        <v>3698.8881146499994</v>
      </c>
      <c r="EI42" s="7">
        <f t="shared" si="91"/>
        <v>5156.238810060001</v>
      </c>
      <c r="EJ42" s="7">
        <f t="shared" si="91"/>
        <v>4242.4474345899998</v>
      </c>
      <c r="EK42" s="7">
        <f t="shared" si="91"/>
        <v>3919.4095827300002</v>
      </c>
      <c r="EL42" s="7">
        <f t="shared" si="91"/>
        <v>4346.2618947299998</v>
      </c>
      <c r="EM42" s="7">
        <f t="shared" si="91"/>
        <v>4160.7373407000005</v>
      </c>
      <c r="EN42" s="7">
        <f t="shared" si="91"/>
        <v>4317.6864186399998</v>
      </c>
      <c r="EO42" s="7">
        <f t="shared" si="91"/>
        <v>8728.1261200199988</v>
      </c>
      <c r="EP42" s="7">
        <f t="shared" si="91"/>
        <v>3937.8915755900002</v>
      </c>
      <c r="EQ42" s="7">
        <f t="shared" si="91"/>
        <v>4934.7183054699999</v>
      </c>
      <c r="ER42" s="7">
        <f t="shared" si="91"/>
        <v>6447.3782908099984</v>
      </c>
      <c r="ES42" s="7">
        <f t="shared" si="91"/>
        <v>2710.3300842599997</v>
      </c>
      <c r="ET42" s="7">
        <f t="shared" si="91"/>
        <v>4460.674687929999</v>
      </c>
      <c r="EU42" s="7">
        <f t="shared" si="91"/>
        <v>5884.0544436699993</v>
      </c>
      <c r="EV42" s="7">
        <f t="shared" si="91"/>
        <v>4594.7305839300006</v>
      </c>
      <c r="EW42" s="7">
        <f t="shared" si="91"/>
        <v>5275.1895676700015</v>
      </c>
      <c r="EX42" s="7">
        <f t="shared" si="91"/>
        <v>4847.3543774100008</v>
      </c>
      <c r="EY42" s="7">
        <f t="shared" si="91"/>
        <v>5476.5226558703007</v>
      </c>
      <c r="EZ42" s="7">
        <f t="shared" si="91"/>
        <v>5252.7405965200005</v>
      </c>
      <c r="FA42" s="7">
        <f t="shared" si="91"/>
        <v>8290.7776924499994</v>
      </c>
      <c r="FB42" s="7">
        <f t="shared" si="91"/>
        <v>5650.0225578925601</v>
      </c>
      <c r="FC42" s="7">
        <f t="shared" si="91"/>
        <v>5571.3900772800007</v>
      </c>
      <c r="FD42" s="7">
        <f t="shared" si="91"/>
        <v>12716.36044816</v>
      </c>
      <c r="FE42" s="7">
        <f t="shared" si="91"/>
        <v>-1150.2800627099991</v>
      </c>
      <c r="FF42" s="7">
        <f t="shared" si="91"/>
        <v>5806.3697775500013</v>
      </c>
      <c r="FG42" s="7">
        <f t="shared" si="91"/>
        <v>6309.7710916299993</v>
      </c>
      <c r="FH42" s="7">
        <f t="shared" si="91"/>
        <v>8221.2351519100012</v>
      </c>
      <c r="FI42" s="7">
        <f t="shared" si="91"/>
        <v>6771.5965978100003</v>
      </c>
      <c r="FJ42" s="7">
        <f t="shared" si="91"/>
        <v>7239.0402344000013</v>
      </c>
      <c r="FK42" s="7">
        <f t="shared" si="91"/>
        <v>8167.2709227799987</v>
      </c>
      <c r="FL42" s="7">
        <f t="shared" si="91"/>
        <v>5472.7250010099997</v>
      </c>
      <c r="FM42" s="7">
        <f t="shared" si="91"/>
        <v>9475.6742673999979</v>
      </c>
      <c r="FN42" s="7">
        <f t="shared" si="91"/>
        <v>9483.5400171299989</v>
      </c>
      <c r="FO42" s="7">
        <f t="shared" si="91"/>
        <v>7234.6002355599994</v>
      </c>
      <c r="FP42" s="7">
        <f t="shared" si="91"/>
        <v>4900.0326571499982</v>
      </c>
      <c r="FQ42" s="7">
        <f t="shared" si="91"/>
        <v>6254.4925589800005</v>
      </c>
      <c r="FR42" s="7">
        <f t="shared" si="91"/>
        <v>6614.2929925099997</v>
      </c>
      <c r="FS42" s="7">
        <f t="shared" si="91"/>
        <v>8060.1347896099996</v>
      </c>
      <c r="FT42" s="7">
        <f t="shared" si="91"/>
        <v>9459.1676639200014</v>
      </c>
      <c r="FU42" s="7">
        <f t="shared" si="91"/>
        <v>8484.2206275399985</v>
      </c>
      <c r="FV42" s="7">
        <f t="shared" si="91"/>
        <v>8707.0846076995367</v>
      </c>
      <c r="FW42" s="7">
        <f t="shared" si="91"/>
        <v>7545.4532109499996</v>
      </c>
      <c r="FX42" s="7">
        <f t="shared" si="91"/>
        <v>7692.6693007000003</v>
      </c>
      <c r="FY42" s="7">
        <f t="shared" si="91"/>
        <v>11315.13449683</v>
      </c>
      <c r="FZ42" s="7">
        <f t="shared" si="91"/>
        <v>7788.378626900002</v>
      </c>
      <c r="GA42" s="7">
        <f t="shared" si="91"/>
        <v>11401.834775389998</v>
      </c>
      <c r="GB42" s="7">
        <f t="shared" si="91"/>
        <v>7952.6760921899995</v>
      </c>
      <c r="GC42" s="7">
        <f t="shared" si="91"/>
        <v>5621.5498652299993</v>
      </c>
      <c r="GD42" s="7">
        <f t="shared" si="91"/>
        <v>7847.1201048099992</v>
      </c>
      <c r="GE42" s="7">
        <f t="shared" si="91"/>
        <v>9429.6948962400002</v>
      </c>
      <c r="GF42" s="7">
        <f t="shared" si="91"/>
        <v>9076.5070416999988</v>
      </c>
      <c r="GG42" s="7">
        <f t="shared" si="91"/>
        <v>9793.4508026000021</v>
      </c>
      <c r="GH42" s="7">
        <f t="shared" si="91"/>
        <v>11258.718193479999</v>
      </c>
      <c r="GI42" s="7">
        <f t="shared" si="91"/>
        <v>9950.136860300001</v>
      </c>
      <c r="GJ42" s="7">
        <f t="shared" si="91"/>
        <v>9594.4354826399995</v>
      </c>
      <c r="GK42" s="7">
        <f t="shared" si="91"/>
        <v>12932.617828070001</v>
      </c>
      <c r="GL42" s="7">
        <f t="shared" si="91"/>
        <v>9143.5083662700017</v>
      </c>
      <c r="GM42" s="7">
        <f t="shared" ref="GM42:HH42" si="92">+GM43+GM48</f>
        <v>9785.4283986399987</v>
      </c>
      <c r="GN42" s="7">
        <f t="shared" si="92"/>
        <v>11861.54906709</v>
      </c>
      <c r="GO42" s="7">
        <f t="shared" si="92"/>
        <v>6683.5879716999998</v>
      </c>
      <c r="GP42" s="7">
        <f t="shared" si="92"/>
        <v>9137.463315869998</v>
      </c>
      <c r="GQ42" s="7">
        <f t="shared" si="92"/>
        <v>10739.562684799994</v>
      </c>
      <c r="GR42" s="7">
        <f t="shared" si="92"/>
        <v>9079.6198960799993</v>
      </c>
      <c r="GS42" s="7">
        <f t="shared" si="92"/>
        <v>10218.291459720002</v>
      </c>
      <c r="GT42" s="7">
        <f t="shared" si="92"/>
        <v>11207.424399470001</v>
      </c>
      <c r="GU42" s="7">
        <f t="shared" si="92"/>
        <v>10928.40980505</v>
      </c>
      <c r="GV42" s="7">
        <f t="shared" si="92"/>
        <v>9578.1950357599999</v>
      </c>
      <c r="GW42" s="7">
        <f t="shared" si="92"/>
        <v>13259.524329769998</v>
      </c>
      <c r="GX42" s="7">
        <f t="shared" si="92"/>
        <v>10946.525278630001</v>
      </c>
      <c r="GY42" s="7">
        <f t="shared" si="92"/>
        <v>10905.998685910001</v>
      </c>
      <c r="GZ42" s="7">
        <f t="shared" si="92"/>
        <v>10173.197933549998</v>
      </c>
      <c r="HA42" s="7">
        <f t="shared" si="92"/>
        <v>10281.70225213</v>
      </c>
      <c r="HB42" s="7">
        <f t="shared" si="92"/>
        <v>10215.550104009999</v>
      </c>
      <c r="HC42" s="7">
        <f t="shared" si="92"/>
        <v>11651.599172999999</v>
      </c>
      <c r="HD42" s="7">
        <f t="shared" si="92"/>
        <v>10712.260881139997</v>
      </c>
      <c r="HE42" s="7">
        <f t="shared" si="92"/>
        <v>12057.648759380001</v>
      </c>
      <c r="HF42" s="7">
        <f t="shared" si="92"/>
        <v>13631.81141643</v>
      </c>
      <c r="HG42" s="7">
        <f t="shared" si="92"/>
        <v>11058.02533613</v>
      </c>
      <c r="HH42" s="7">
        <f t="shared" si="92"/>
        <v>13718.821031029998</v>
      </c>
      <c r="HI42" s="7">
        <f t="shared" ref="HI42:HO42" si="93">+HI43+HI48</f>
        <v>15263.982025169997</v>
      </c>
      <c r="HJ42" s="7">
        <f t="shared" si="93"/>
        <v>11756.802286599997</v>
      </c>
      <c r="HK42" s="7">
        <f t="shared" si="93"/>
        <v>11850.801727619999</v>
      </c>
      <c r="HL42" s="7">
        <f t="shared" si="93"/>
        <v>15282.95055464</v>
      </c>
      <c r="HM42" s="7">
        <f t="shared" si="93"/>
        <v>7482.2337114500006</v>
      </c>
      <c r="HN42" s="7">
        <f t="shared" si="93"/>
        <v>11668.095618129999</v>
      </c>
      <c r="HO42" s="7">
        <f t="shared" si="93"/>
        <v>13347.12797969</v>
      </c>
      <c r="HP42" s="7">
        <f t="shared" ref="HP42:HU42" si="94">+HP43+HP48</f>
        <v>11285.76021896</v>
      </c>
      <c r="HQ42" s="7">
        <f t="shared" si="94"/>
        <v>12614.549752459998</v>
      </c>
      <c r="HR42" s="7">
        <f t="shared" si="94"/>
        <v>15215.142175899995</v>
      </c>
      <c r="HS42" s="7">
        <f t="shared" si="94"/>
        <v>12807.506399849997</v>
      </c>
      <c r="HT42" s="7">
        <f t="shared" si="94"/>
        <v>11918.028583949999</v>
      </c>
      <c r="HU42" s="7">
        <f t="shared" si="94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95">+HZ43+HZ48</f>
        <v>12209.619544859999</v>
      </c>
      <c r="IA42" s="7">
        <f t="shared" si="95"/>
        <v>13640.105732949998</v>
      </c>
      <c r="IB42" s="7">
        <f t="shared" si="95"/>
        <v>12532.408402019999</v>
      </c>
      <c r="IC42" s="7">
        <f t="shared" si="95"/>
        <v>13776.383342219997</v>
      </c>
      <c r="ID42" s="7">
        <f t="shared" si="95"/>
        <v>16517.865134019998</v>
      </c>
      <c r="IE42" s="7">
        <f t="shared" si="95"/>
        <v>14593.993382159999</v>
      </c>
      <c r="IF42" s="7">
        <f t="shared" si="95"/>
        <v>13244.691930239998</v>
      </c>
      <c r="IG42" s="7">
        <f t="shared" si="95"/>
        <v>18145.994499169996</v>
      </c>
      <c r="IH42" s="7">
        <f t="shared" ref="IH42:IS42" si="96">+IH43+IH48</f>
        <v>14428.03677359</v>
      </c>
      <c r="II42" s="7">
        <f t="shared" si="96"/>
        <v>14520.299259400001</v>
      </c>
      <c r="IJ42" s="7">
        <f t="shared" si="96"/>
        <v>12731.175571379999</v>
      </c>
      <c r="IK42" s="7">
        <f t="shared" si="96"/>
        <v>13909.212278270001</v>
      </c>
      <c r="IL42" s="7">
        <f t="shared" si="96"/>
        <v>12924.289733009999</v>
      </c>
      <c r="IM42" s="7">
        <f t="shared" si="96"/>
        <v>15205.445528859998</v>
      </c>
      <c r="IN42" s="7">
        <f t="shared" si="96"/>
        <v>13512.758866350001</v>
      </c>
      <c r="IO42" s="7">
        <f t="shared" si="96"/>
        <v>15211.176548109999</v>
      </c>
      <c r="IP42" s="7">
        <f t="shared" si="96"/>
        <v>18201.232247620002</v>
      </c>
      <c r="IQ42" s="7">
        <f t="shared" si="96"/>
        <v>15390.504023019999</v>
      </c>
      <c r="IR42" s="7">
        <f t="shared" si="96"/>
        <v>13925.320934070003</v>
      </c>
      <c r="IS42" s="7">
        <f t="shared" si="96"/>
        <v>20018.099066119998</v>
      </c>
      <c r="IT42" s="7">
        <f t="shared" ref="IT42:IV42" si="97">+IT43+IT48</f>
        <v>15703.215638979998</v>
      </c>
      <c r="IU42" s="7">
        <f t="shared" si="97"/>
        <v>15604.5923427</v>
      </c>
      <c r="IV42" s="7">
        <f t="shared" si="97"/>
        <v>16395.05229168</v>
      </c>
      <c r="IW42" s="7">
        <f t="shared" ref="IW42:IX42" si="98">+IW43+IW48</f>
        <v>11707.437356050001</v>
      </c>
      <c r="IX42" s="7">
        <f t="shared" si="98"/>
        <v>16977.728684909998</v>
      </c>
      <c r="IY42" s="7">
        <f t="shared" ref="IY42:JA42" si="99">+IY43+IY48</f>
        <v>17855.875757399997</v>
      </c>
      <c r="IZ42" s="7">
        <f t="shared" si="99"/>
        <v>16265.091365310001</v>
      </c>
      <c r="JA42" s="7">
        <f t="shared" si="99"/>
        <v>16845.207021979997</v>
      </c>
      <c r="JB42" s="7">
        <f t="shared" ref="JB42:JC42" si="100">+JB43+JB48</f>
        <v>20788.602808929994</v>
      </c>
      <c r="JC42" s="7">
        <f t="shared" si="100"/>
        <v>16752.495280290001</v>
      </c>
      <c r="JD42" s="7">
        <f t="shared" ref="JD42" si="101">+JD43+JD48</f>
        <v>15692.11940539</v>
      </c>
    </row>
    <row r="43" spans="1:264" x14ac:dyDescent="0.25">
      <c r="A43" s="104" t="s">
        <v>60</v>
      </c>
      <c r="B43" s="35">
        <f>+SUM(B44:B47)</f>
        <v>249.51</v>
      </c>
      <c r="C43" s="35">
        <f t="shared" ref="C43:BN43" si="102">+SUM(C44:C47)</f>
        <v>254.59</v>
      </c>
      <c r="D43" s="35">
        <f t="shared" si="102"/>
        <v>235.19299999999998</v>
      </c>
      <c r="E43" s="35">
        <f t="shared" si="102"/>
        <v>153.28899999999999</v>
      </c>
      <c r="F43" s="35">
        <f t="shared" si="102"/>
        <v>178.07499999999999</v>
      </c>
      <c r="G43" s="35">
        <f t="shared" si="102"/>
        <v>217.39200000000002</v>
      </c>
      <c r="H43" s="35">
        <f t="shared" si="102"/>
        <v>210.26599999999999</v>
      </c>
      <c r="I43" s="35">
        <f t="shared" si="102"/>
        <v>308.80799999999999</v>
      </c>
      <c r="J43" s="35">
        <f t="shared" si="102"/>
        <v>218.67499999999998</v>
      </c>
      <c r="K43" s="35">
        <f t="shared" si="102"/>
        <v>178.31800000000001</v>
      </c>
      <c r="L43" s="35">
        <f t="shared" si="102"/>
        <v>217.98599999999999</v>
      </c>
      <c r="M43" s="35">
        <f t="shared" si="102"/>
        <v>216.59399999999999</v>
      </c>
      <c r="N43" s="35">
        <f t="shared" si="102"/>
        <v>253.13400000000001</v>
      </c>
      <c r="O43" s="35">
        <f t="shared" si="102"/>
        <v>273.40300000000002</v>
      </c>
      <c r="P43" s="35">
        <f t="shared" si="102"/>
        <v>246.22300000000001</v>
      </c>
      <c r="Q43" s="35">
        <f t="shared" si="102"/>
        <v>226.55</v>
      </c>
      <c r="R43" s="35">
        <f t="shared" si="102"/>
        <v>231.82800000000003</v>
      </c>
      <c r="S43" s="35">
        <f t="shared" si="102"/>
        <v>193.84799999999998</v>
      </c>
      <c r="T43" s="35">
        <f t="shared" si="102"/>
        <v>301.97800000000001</v>
      </c>
      <c r="U43" s="35">
        <f t="shared" si="102"/>
        <v>298.73099999999999</v>
      </c>
      <c r="V43" s="35">
        <f t="shared" si="102"/>
        <v>215.87</v>
      </c>
      <c r="W43" s="35">
        <f t="shared" si="102"/>
        <v>226.59499999999997</v>
      </c>
      <c r="X43" s="35">
        <f t="shared" si="102"/>
        <v>145.59100000000001</v>
      </c>
      <c r="Y43" s="35">
        <f t="shared" si="102"/>
        <v>266.42</v>
      </c>
      <c r="Z43" s="35">
        <f t="shared" si="102"/>
        <v>213.495</v>
      </c>
      <c r="AA43" s="35">
        <f t="shared" si="102"/>
        <v>118.35199999999999</v>
      </c>
      <c r="AB43" s="35">
        <f t="shared" si="102"/>
        <v>193.71300000000002</v>
      </c>
      <c r="AC43" s="35">
        <f t="shared" si="102"/>
        <v>224.94000000000003</v>
      </c>
      <c r="AD43" s="35">
        <f t="shared" si="102"/>
        <v>222.53000000000003</v>
      </c>
      <c r="AE43" s="35">
        <f t="shared" si="102"/>
        <v>238.911</v>
      </c>
      <c r="AF43" s="35">
        <f t="shared" si="102"/>
        <v>231.04000000000002</v>
      </c>
      <c r="AG43" s="35">
        <f t="shared" si="102"/>
        <v>208.49199999999999</v>
      </c>
      <c r="AH43" s="35">
        <f t="shared" si="102"/>
        <v>213.92699999999996</v>
      </c>
      <c r="AI43" s="35">
        <f t="shared" si="102"/>
        <v>201.17600000000002</v>
      </c>
      <c r="AJ43" s="35">
        <f t="shared" si="102"/>
        <v>243.69499999999999</v>
      </c>
      <c r="AK43" s="35">
        <f t="shared" si="102"/>
        <v>313.42900000000003</v>
      </c>
      <c r="AL43" s="35">
        <f t="shared" si="102"/>
        <v>197.83700000000002</v>
      </c>
      <c r="AM43" s="35">
        <f t="shared" si="102"/>
        <v>224.953</v>
      </c>
      <c r="AN43" s="35">
        <f t="shared" si="102"/>
        <v>211.85999999999999</v>
      </c>
      <c r="AO43" s="35">
        <f t="shared" si="102"/>
        <v>264.47399999999999</v>
      </c>
      <c r="AP43" s="35">
        <f t="shared" si="102"/>
        <v>177.06899999999999</v>
      </c>
      <c r="AQ43" s="35">
        <f t="shared" si="102"/>
        <v>186.91300000000001</v>
      </c>
      <c r="AR43" s="35">
        <f t="shared" si="102"/>
        <v>231.19800000000001</v>
      </c>
      <c r="AS43" s="35">
        <f t="shared" si="102"/>
        <v>198.73399999999998</v>
      </c>
      <c r="AT43" s="35">
        <f t="shared" si="102"/>
        <v>305.91399999999999</v>
      </c>
      <c r="AU43" s="35">
        <f t="shared" si="102"/>
        <v>278.55500000000001</v>
      </c>
      <c r="AV43" s="35">
        <f t="shared" si="102"/>
        <v>218.143</v>
      </c>
      <c r="AW43" s="35">
        <f t="shared" si="102"/>
        <v>223.98500000000001</v>
      </c>
      <c r="AX43" s="35">
        <f t="shared" si="102"/>
        <v>344.87299999999999</v>
      </c>
      <c r="AY43" s="35">
        <f t="shared" si="102"/>
        <v>242.017</v>
      </c>
      <c r="AZ43" s="35">
        <f t="shared" si="102"/>
        <v>224.67</v>
      </c>
      <c r="BA43" s="35">
        <f t="shared" si="102"/>
        <v>287.81799999999998</v>
      </c>
      <c r="BB43" s="35">
        <f t="shared" si="102"/>
        <v>242.69499999999999</v>
      </c>
      <c r="BC43" s="35">
        <f t="shared" si="102"/>
        <v>208.86600000000001</v>
      </c>
      <c r="BD43" s="35">
        <f t="shared" si="102"/>
        <v>306.06900000000002</v>
      </c>
      <c r="BE43" s="35">
        <f t="shared" si="102"/>
        <v>257.17100000000005</v>
      </c>
      <c r="BF43" s="35">
        <f t="shared" si="102"/>
        <v>267.85899999999998</v>
      </c>
      <c r="BG43" s="35">
        <f t="shared" si="102"/>
        <v>321.19499999999999</v>
      </c>
      <c r="BH43" s="35">
        <f t="shared" si="102"/>
        <v>257.798</v>
      </c>
      <c r="BI43" s="35">
        <f t="shared" si="102"/>
        <v>175.25700000000001</v>
      </c>
      <c r="BJ43" s="35">
        <f t="shared" si="102"/>
        <v>376.709</v>
      </c>
      <c r="BK43" s="35">
        <f t="shared" si="102"/>
        <v>248.761</v>
      </c>
      <c r="BL43" s="35">
        <f t="shared" si="102"/>
        <v>160.83699999999999</v>
      </c>
      <c r="BM43" s="35">
        <f t="shared" si="102"/>
        <v>374.46200000000005</v>
      </c>
      <c r="BN43" s="35">
        <f t="shared" si="102"/>
        <v>259.60900000000004</v>
      </c>
      <c r="BO43" s="35">
        <f t="shared" ref="BO43:DZ43" si="103">+SUM(BO44:BO47)</f>
        <v>219.53</v>
      </c>
      <c r="BP43" s="35">
        <f t="shared" si="103"/>
        <v>402.39299999999997</v>
      </c>
      <c r="BQ43" s="35">
        <f t="shared" si="103"/>
        <v>304.68299999999999</v>
      </c>
      <c r="BR43" s="35">
        <f t="shared" si="103"/>
        <v>227.71700000000001</v>
      </c>
      <c r="BS43" s="35">
        <f t="shared" si="103"/>
        <v>373.48599999999999</v>
      </c>
      <c r="BT43" s="35">
        <f t="shared" si="103"/>
        <v>317.88400000000001</v>
      </c>
      <c r="BU43" s="35">
        <f t="shared" si="103"/>
        <v>190.72299999999998</v>
      </c>
      <c r="BV43" s="35">
        <f t="shared" si="103"/>
        <v>420.06549999999999</v>
      </c>
      <c r="BW43" s="35">
        <f t="shared" si="103"/>
        <v>331.45799999999997</v>
      </c>
      <c r="BX43" s="35">
        <f t="shared" si="103"/>
        <v>330.25800000000004</v>
      </c>
      <c r="BY43" s="35">
        <f t="shared" si="103"/>
        <v>381.69399999999996</v>
      </c>
      <c r="BZ43" s="35">
        <f t="shared" si="103"/>
        <v>305.09899999999999</v>
      </c>
      <c r="CA43" s="35">
        <f t="shared" si="103"/>
        <v>258.61599999999999</v>
      </c>
      <c r="CB43" s="35">
        <f t="shared" si="103"/>
        <v>265.44</v>
      </c>
      <c r="CC43" s="35">
        <f t="shared" si="103"/>
        <v>348.75899999999996</v>
      </c>
      <c r="CD43" s="35">
        <f t="shared" si="103"/>
        <v>272.01099999999997</v>
      </c>
      <c r="CE43" s="35">
        <f t="shared" si="103"/>
        <v>319.91699999999997</v>
      </c>
      <c r="CF43" s="35">
        <f t="shared" si="103"/>
        <v>276.61400000000003</v>
      </c>
      <c r="CG43" s="35">
        <f t="shared" si="103"/>
        <v>387.86400000000003</v>
      </c>
      <c r="CH43" s="35">
        <f t="shared" si="103"/>
        <v>322.09524499999998</v>
      </c>
      <c r="CI43" s="35">
        <f t="shared" si="103"/>
        <v>247.77700000000002</v>
      </c>
      <c r="CJ43" s="35">
        <f t="shared" si="103"/>
        <v>265.13299999999998</v>
      </c>
      <c r="CK43" s="35">
        <f t="shared" si="103"/>
        <v>366.73200000000003</v>
      </c>
      <c r="CL43" s="35">
        <f t="shared" si="103"/>
        <v>289.38700000000006</v>
      </c>
      <c r="CM43" s="35">
        <f t="shared" si="103"/>
        <v>519.89499999999998</v>
      </c>
      <c r="CN43" s="35">
        <f t="shared" si="103"/>
        <v>305.85799999999995</v>
      </c>
      <c r="CO43" s="35">
        <f t="shared" si="103"/>
        <v>249.56800000000001</v>
      </c>
      <c r="CP43" s="35">
        <f t="shared" si="103"/>
        <v>320.25299999999999</v>
      </c>
      <c r="CQ43" s="35">
        <f t="shared" si="103"/>
        <v>308.80276699999996</v>
      </c>
      <c r="CR43" s="35">
        <f t="shared" si="103"/>
        <v>281.36</v>
      </c>
      <c r="CS43" s="35">
        <f t="shared" si="103"/>
        <v>611.97900000000004</v>
      </c>
      <c r="CT43" s="35">
        <f t="shared" si="103"/>
        <v>267.48900000000003</v>
      </c>
      <c r="CU43" s="35">
        <f t="shared" si="103"/>
        <v>349.74</v>
      </c>
      <c r="CV43" s="35">
        <f t="shared" si="103"/>
        <v>303.71199999999999</v>
      </c>
      <c r="CW43" s="35">
        <f t="shared" si="103"/>
        <v>266.87600000000003</v>
      </c>
      <c r="CX43" s="35">
        <f t="shared" si="103"/>
        <v>352.31700000000001</v>
      </c>
      <c r="CY43" s="35">
        <f t="shared" si="103"/>
        <v>859.91800000000001</v>
      </c>
      <c r="CZ43" s="35">
        <f t="shared" si="103"/>
        <v>301.90499999999997</v>
      </c>
      <c r="DA43" s="35">
        <f t="shared" si="103"/>
        <v>287.71300000000002</v>
      </c>
      <c r="DB43" s="35">
        <f t="shared" si="103"/>
        <v>287.161</v>
      </c>
      <c r="DC43" s="35">
        <f t="shared" si="103"/>
        <v>1036.3429999999998</v>
      </c>
      <c r="DD43" s="35">
        <f t="shared" si="103"/>
        <v>413.11702699999995</v>
      </c>
      <c r="DE43" s="35">
        <f t="shared" si="103"/>
        <v>3160.0269999999996</v>
      </c>
      <c r="DF43" s="35">
        <f t="shared" si="103"/>
        <v>292.648009</v>
      </c>
      <c r="DG43" s="35">
        <f t="shared" si="103"/>
        <v>347.11947199999997</v>
      </c>
      <c r="DH43" s="35">
        <f t="shared" si="103"/>
        <v>277.15845200000001</v>
      </c>
      <c r="DI43" s="35">
        <f t="shared" si="103"/>
        <v>563.1281899999999</v>
      </c>
      <c r="DJ43" s="35">
        <f t="shared" si="103"/>
        <v>578.33639700000003</v>
      </c>
      <c r="DK43" s="35">
        <f t="shared" si="103"/>
        <v>674.63229700000011</v>
      </c>
      <c r="DL43" s="35">
        <f t="shared" si="103"/>
        <v>609.48124699999994</v>
      </c>
      <c r="DM43" s="35">
        <f t="shared" si="103"/>
        <v>399.01059299999997</v>
      </c>
      <c r="DN43" s="35">
        <f t="shared" si="103"/>
        <v>804.099198</v>
      </c>
      <c r="DO43" s="35">
        <f t="shared" si="103"/>
        <v>869.14976000000001</v>
      </c>
      <c r="DP43" s="35">
        <f t="shared" si="103"/>
        <v>655.35990900000002</v>
      </c>
      <c r="DQ43" s="35">
        <f t="shared" si="103"/>
        <v>1624.8389999999999</v>
      </c>
      <c r="DR43" s="35">
        <f t="shared" si="103"/>
        <v>575.32635100000005</v>
      </c>
      <c r="DS43" s="35">
        <f t="shared" si="103"/>
        <v>342.93403000000001</v>
      </c>
      <c r="DT43" s="35">
        <f t="shared" si="103"/>
        <v>849.90007500000002</v>
      </c>
      <c r="DU43" s="35">
        <f t="shared" si="103"/>
        <v>698.10086100000001</v>
      </c>
      <c r="DV43" s="35">
        <f t="shared" si="103"/>
        <v>450.29897700000004</v>
      </c>
      <c r="DW43" s="35">
        <f t="shared" si="103"/>
        <v>990.43605700000012</v>
      </c>
      <c r="DX43" s="35">
        <f t="shared" si="103"/>
        <v>617.37316899999996</v>
      </c>
      <c r="DY43" s="35">
        <f t="shared" si="103"/>
        <v>480.73156899999992</v>
      </c>
      <c r="DZ43" s="35">
        <f t="shared" si="103"/>
        <v>887.964652</v>
      </c>
      <c r="EA43" s="35">
        <f t="shared" ref="EA43:GL43" si="104">+SUM(EA44:EA47)</f>
        <v>591.18259899999998</v>
      </c>
      <c r="EB43" s="35">
        <f t="shared" si="104"/>
        <v>927.62793800000009</v>
      </c>
      <c r="EC43" s="35">
        <f t="shared" si="104"/>
        <v>2436.8670000000002</v>
      </c>
      <c r="ED43" s="35">
        <f t="shared" si="104"/>
        <v>712.47706399999993</v>
      </c>
      <c r="EE43" s="35">
        <f t="shared" si="104"/>
        <v>535.36481900000001</v>
      </c>
      <c r="EF43" s="35">
        <f t="shared" si="104"/>
        <v>720.34316799999999</v>
      </c>
      <c r="EG43" s="35">
        <f t="shared" si="104"/>
        <v>900.27291000000002</v>
      </c>
      <c r="EH43" s="35">
        <f t="shared" si="104"/>
        <v>525.40764000000001</v>
      </c>
      <c r="EI43" s="35">
        <f t="shared" si="104"/>
        <v>1438.45264</v>
      </c>
      <c r="EJ43" s="35">
        <f t="shared" si="104"/>
        <v>1156.7056009999999</v>
      </c>
      <c r="EK43" s="35">
        <f t="shared" si="104"/>
        <v>504.54269999999997</v>
      </c>
      <c r="EL43" s="35">
        <f t="shared" si="104"/>
        <v>1011.691</v>
      </c>
      <c r="EM43" s="35">
        <f t="shared" si="104"/>
        <v>788.47613000000001</v>
      </c>
      <c r="EN43" s="35">
        <f t="shared" si="104"/>
        <v>626.45283899999993</v>
      </c>
      <c r="EO43" s="35">
        <f t="shared" si="104"/>
        <v>4162.8651</v>
      </c>
      <c r="EP43" s="35">
        <f t="shared" si="104"/>
        <v>501.68436299999996</v>
      </c>
      <c r="EQ43" s="35">
        <f t="shared" si="104"/>
        <v>885.22162399999991</v>
      </c>
      <c r="ER43" s="35">
        <f t="shared" si="104"/>
        <v>1030.7633000000001</v>
      </c>
      <c r="ES43" s="35">
        <f t="shared" si="104"/>
        <v>800.37751600000001</v>
      </c>
      <c r="ET43" s="35">
        <f t="shared" si="104"/>
        <v>660.84986100000003</v>
      </c>
      <c r="EU43" s="35">
        <f t="shared" si="104"/>
        <v>1473.521162</v>
      </c>
      <c r="EV43" s="35">
        <f t="shared" si="104"/>
        <v>748.98763699999995</v>
      </c>
      <c r="EW43" s="35">
        <f t="shared" si="104"/>
        <v>835.44947200000013</v>
      </c>
      <c r="EX43" s="35">
        <f t="shared" si="104"/>
        <v>744.40393699999993</v>
      </c>
      <c r="EY43" s="35">
        <f t="shared" si="104"/>
        <v>1124.7111014403001</v>
      </c>
      <c r="EZ43" s="35">
        <f t="shared" si="104"/>
        <v>993.6757120000002</v>
      </c>
      <c r="FA43" s="35">
        <f t="shared" si="104"/>
        <v>2258.0376340000003</v>
      </c>
      <c r="FB43" s="35">
        <f t="shared" si="104"/>
        <v>1413.73133183256</v>
      </c>
      <c r="FC43" s="35">
        <f t="shared" si="104"/>
        <v>579.91011199999991</v>
      </c>
      <c r="FD43" s="35">
        <f t="shared" si="104"/>
        <v>1505.9304989999998</v>
      </c>
      <c r="FE43" s="35">
        <f t="shared" si="104"/>
        <v>557.59199999999998</v>
      </c>
      <c r="FF43" s="35">
        <f t="shared" si="104"/>
        <v>1202.6536800000001</v>
      </c>
      <c r="FG43" s="35">
        <f t="shared" si="104"/>
        <v>920.11210899999992</v>
      </c>
      <c r="FH43" s="35">
        <f t="shared" si="104"/>
        <v>3436.1154269999997</v>
      </c>
      <c r="FI43" s="35">
        <f t="shared" si="104"/>
        <v>1044.625497</v>
      </c>
      <c r="FJ43" s="35">
        <f t="shared" si="104"/>
        <v>1280.586094</v>
      </c>
      <c r="FK43" s="35">
        <f t="shared" si="104"/>
        <v>1590.3613440000001</v>
      </c>
      <c r="FL43" s="35">
        <f t="shared" si="104"/>
        <v>1197.7973569999999</v>
      </c>
      <c r="FM43" s="35">
        <f t="shared" si="104"/>
        <v>1934.866579</v>
      </c>
      <c r="FN43" s="35">
        <f t="shared" si="104"/>
        <v>1581.9638169999998</v>
      </c>
      <c r="FO43" s="35">
        <f t="shared" si="104"/>
        <v>991.69517400000007</v>
      </c>
      <c r="FP43" s="35">
        <f t="shared" si="104"/>
        <v>1352.4782549999998</v>
      </c>
      <c r="FQ43" s="35">
        <f t="shared" si="104"/>
        <v>979.40801800000008</v>
      </c>
      <c r="FR43" s="35">
        <f t="shared" si="104"/>
        <v>982.25659799999994</v>
      </c>
      <c r="FS43" s="35">
        <f t="shared" si="104"/>
        <v>1279.1915789999998</v>
      </c>
      <c r="FT43" s="35">
        <f t="shared" si="104"/>
        <v>3390.772316</v>
      </c>
      <c r="FU43" s="35">
        <f t="shared" si="104"/>
        <v>1926.0729999999999</v>
      </c>
      <c r="FV43" s="35">
        <f t="shared" si="104"/>
        <v>1292.3546900000001</v>
      </c>
      <c r="FW43" s="35">
        <f t="shared" si="104"/>
        <v>1025.788736</v>
      </c>
      <c r="FX43" s="35">
        <f t="shared" si="104"/>
        <v>1523.058237</v>
      </c>
      <c r="FY43" s="35">
        <f t="shared" si="104"/>
        <v>2311.931</v>
      </c>
      <c r="FZ43" s="35">
        <f t="shared" si="104"/>
        <v>1584.224545</v>
      </c>
      <c r="GA43" s="35">
        <f t="shared" si="104"/>
        <v>1346.5546800000002</v>
      </c>
      <c r="GB43" s="35">
        <f t="shared" si="104"/>
        <v>941.43411099999992</v>
      </c>
      <c r="GC43" s="35">
        <f t="shared" si="104"/>
        <v>1518.4847139999999</v>
      </c>
      <c r="GD43" s="35">
        <f t="shared" si="104"/>
        <v>1429.789841</v>
      </c>
      <c r="GE43" s="35">
        <f t="shared" si="104"/>
        <v>1639.6364590000001</v>
      </c>
      <c r="GF43" s="35">
        <f t="shared" si="104"/>
        <v>1995.560158</v>
      </c>
      <c r="GG43" s="35">
        <f t="shared" si="104"/>
        <v>2149.3881970000002</v>
      </c>
      <c r="GH43" s="35">
        <f t="shared" si="104"/>
        <v>2403.6499009999998</v>
      </c>
      <c r="GI43" s="35">
        <f t="shared" si="104"/>
        <v>2236.5837369999999</v>
      </c>
      <c r="GJ43" s="35">
        <f t="shared" si="104"/>
        <v>2364.2654499999999</v>
      </c>
      <c r="GK43" s="35">
        <f t="shared" si="104"/>
        <v>2678.7110000000002</v>
      </c>
      <c r="GL43" s="35">
        <f t="shared" si="104"/>
        <v>1629.0251089999999</v>
      </c>
      <c r="GM43" s="35">
        <f t="shared" ref="GM43:HH43" si="105">+SUM(GM44:GM47)</f>
        <v>1280.1762739999999</v>
      </c>
      <c r="GN43" s="35">
        <f t="shared" si="105"/>
        <v>1337.4770980000001</v>
      </c>
      <c r="GO43" s="35">
        <f t="shared" si="105"/>
        <v>1750.2547520000001</v>
      </c>
      <c r="GP43" s="35">
        <f t="shared" si="105"/>
        <v>1488.057194</v>
      </c>
      <c r="GQ43" s="35">
        <f t="shared" si="105"/>
        <v>1596.0719999999999</v>
      </c>
      <c r="GR43" s="35">
        <f t="shared" si="105"/>
        <v>1433.232683</v>
      </c>
      <c r="GS43" s="35">
        <f t="shared" si="105"/>
        <v>1559.547194</v>
      </c>
      <c r="GT43" s="35">
        <f t="shared" si="105"/>
        <v>1318.0702500000002</v>
      </c>
      <c r="GU43" s="35">
        <f t="shared" si="105"/>
        <v>1630.9290210000001</v>
      </c>
      <c r="GV43" s="35">
        <f t="shared" si="105"/>
        <v>1416.4560690000001</v>
      </c>
      <c r="GW43" s="35">
        <f t="shared" si="105"/>
        <v>2497.1056460000004</v>
      </c>
      <c r="GX43" s="35">
        <f t="shared" si="105"/>
        <v>2364.7625600000001</v>
      </c>
      <c r="GY43" s="35">
        <f t="shared" si="105"/>
        <v>1214.000442</v>
      </c>
      <c r="GZ43" s="35">
        <f t="shared" si="105"/>
        <v>1049.6133500000001</v>
      </c>
      <c r="HA43" s="35">
        <f t="shared" si="105"/>
        <v>1798.7</v>
      </c>
      <c r="HB43" s="35">
        <f t="shared" si="105"/>
        <v>1366.496523</v>
      </c>
      <c r="HC43" s="35">
        <f t="shared" si="105"/>
        <v>1675.086</v>
      </c>
      <c r="HD43" s="35">
        <f t="shared" si="105"/>
        <v>1634.6136279999998</v>
      </c>
      <c r="HE43" s="35">
        <f t="shared" si="105"/>
        <v>1951.7462620000001</v>
      </c>
      <c r="HF43" s="35">
        <f t="shared" si="105"/>
        <v>1684.1756650000002</v>
      </c>
      <c r="HG43" s="35">
        <f t="shared" si="105"/>
        <v>1708.331608</v>
      </c>
      <c r="HH43" s="35">
        <f t="shared" si="105"/>
        <v>4053.3894886599996</v>
      </c>
      <c r="HI43" s="35">
        <f t="shared" ref="HI43:HO43" si="106">+SUM(HI44:HI47)</f>
        <v>2861.325801</v>
      </c>
      <c r="HJ43" s="35">
        <f t="shared" si="106"/>
        <v>2214.3813070000001</v>
      </c>
      <c r="HK43" s="35">
        <f t="shared" si="106"/>
        <v>860.73784699999999</v>
      </c>
      <c r="HL43" s="35">
        <f t="shared" si="106"/>
        <v>1477.146837</v>
      </c>
      <c r="HM43" s="35">
        <f t="shared" si="106"/>
        <v>1400.0984509999998</v>
      </c>
      <c r="HN43" s="35">
        <f t="shared" si="106"/>
        <v>1843.506116</v>
      </c>
      <c r="HO43" s="35">
        <f t="shared" si="106"/>
        <v>1991.7971649999999</v>
      </c>
      <c r="HP43" s="35">
        <f t="shared" ref="HP43:HU43" si="107">+SUM(HP44:HP47)</f>
        <v>1285.7928300000001</v>
      </c>
      <c r="HQ43" s="35">
        <f t="shared" si="107"/>
        <v>1594.2873049999998</v>
      </c>
      <c r="HR43" s="35">
        <f t="shared" si="107"/>
        <v>1660.1706859999999</v>
      </c>
      <c r="HS43" s="35">
        <f t="shared" si="107"/>
        <v>1755.5252089999999</v>
      </c>
      <c r="HT43" s="35">
        <f t="shared" si="107"/>
        <v>1764.8036559999998</v>
      </c>
      <c r="HU43" s="35">
        <f t="shared" si="107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08">+SUM(HZ44:HZ47)</f>
        <v>1520.2647579999996</v>
      </c>
      <c r="IA43" s="35">
        <f t="shared" si="108"/>
        <v>2081.0715339000003</v>
      </c>
      <c r="IB43" s="35">
        <f t="shared" si="108"/>
        <v>1630.4296080000001</v>
      </c>
      <c r="IC43" s="35">
        <f t="shared" si="108"/>
        <v>1978.8348719999999</v>
      </c>
      <c r="ID43" s="35">
        <f t="shared" si="108"/>
        <v>1829.6879829999996</v>
      </c>
      <c r="IE43" s="35">
        <f t="shared" si="108"/>
        <v>1998.681118</v>
      </c>
      <c r="IF43" s="35">
        <f t="shared" si="108"/>
        <v>2326.6265010000002</v>
      </c>
      <c r="IG43" s="35">
        <f t="shared" si="108"/>
        <v>2668.2940930000004</v>
      </c>
      <c r="IH43" s="35">
        <f t="shared" ref="IH43:IS43" si="109">+SUM(IH44:IH47)</f>
        <v>3167.7778120000003</v>
      </c>
      <c r="II43" s="35">
        <f t="shared" si="109"/>
        <v>1607.427087</v>
      </c>
      <c r="IJ43" s="35">
        <f t="shared" si="109"/>
        <v>1334.4915570000001</v>
      </c>
      <c r="IK43" s="35">
        <f t="shared" si="109"/>
        <v>1886.4742349999999</v>
      </c>
      <c r="IL43" s="35">
        <f t="shared" si="109"/>
        <v>1562.5080370000003</v>
      </c>
      <c r="IM43" s="35">
        <f t="shared" si="109"/>
        <v>2311.0004000000004</v>
      </c>
      <c r="IN43" s="35">
        <f t="shared" si="109"/>
        <v>1764.1488170000005</v>
      </c>
      <c r="IO43" s="35">
        <f t="shared" si="109"/>
        <v>2262.559831</v>
      </c>
      <c r="IP43" s="35">
        <f t="shared" si="109"/>
        <v>2160.0047170000003</v>
      </c>
      <c r="IQ43" s="35">
        <f t="shared" si="109"/>
        <v>2439.1108819999999</v>
      </c>
      <c r="IR43" s="35">
        <f t="shared" si="109"/>
        <v>2076.4676730000006</v>
      </c>
      <c r="IS43" s="35">
        <f t="shared" si="109"/>
        <v>3478.8909250000006</v>
      </c>
      <c r="IT43" s="35">
        <f t="shared" ref="IT43:IV43" si="110">+SUM(IT44:IT47)</f>
        <v>3482.1612600000008</v>
      </c>
      <c r="IU43" s="35">
        <f t="shared" si="110"/>
        <v>1579.4174849999999</v>
      </c>
      <c r="IV43" s="35">
        <f t="shared" si="110"/>
        <v>1606.1242950000001</v>
      </c>
      <c r="IW43" s="35">
        <f t="shared" ref="IW43:IX43" si="111">+SUM(IW44:IW47)</f>
        <v>1151.2534340000002</v>
      </c>
      <c r="IX43" s="35">
        <f t="shared" si="111"/>
        <v>2117.9676020000002</v>
      </c>
      <c r="IY43" s="35">
        <f t="shared" ref="IY43:JA43" si="112">+SUM(IY44:IY47)</f>
        <v>2111.3364740000002</v>
      </c>
      <c r="IZ43" s="35">
        <f t="shared" si="112"/>
        <v>2083.5334629999998</v>
      </c>
      <c r="JA43" s="35">
        <f t="shared" si="112"/>
        <v>1673.170785</v>
      </c>
      <c r="JB43" s="35">
        <f t="shared" ref="JB43:JC43" si="113">+SUM(JB44:JB47)</f>
        <v>2315.2963130000003</v>
      </c>
      <c r="JC43" s="35">
        <f t="shared" si="113"/>
        <v>2178.7218120000002</v>
      </c>
      <c r="JD43" s="35">
        <f t="shared" ref="JD43" si="114">+SUM(JD44:JD47)</f>
        <v>2350.8527399999998</v>
      </c>
    </row>
    <row r="44" spans="1:264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</row>
    <row r="45" spans="1:264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</row>
    <row r="46" spans="1:264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</row>
    <row r="47" spans="1:264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</row>
    <row r="48" spans="1:264" x14ac:dyDescent="0.25">
      <c r="A48" s="104" t="s">
        <v>215</v>
      </c>
      <c r="B48" s="35">
        <f>+SUM(B49:B52,B56)-B53</f>
        <v>794.45229199999994</v>
      </c>
      <c r="C48" s="35">
        <f t="shared" ref="C48:BN48" si="115">+SUM(C49:C52,C56)-C53</f>
        <v>670.96620799999994</v>
      </c>
      <c r="D48" s="35">
        <f t="shared" si="115"/>
        <v>903.09554900000012</v>
      </c>
      <c r="E48" s="35">
        <f t="shared" si="115"/>
        <v>647.52052800000001</v>
      </c>
      <c r="F48" s="35">
        <f t="shared" si="115"/>
        <v>787.13102000000003</v>
      </c>
      <c r="G48" s="35">
        <f t="shared" si="115"/>
        <v>772.64624600000002</v>
      </c>
      <c r="H48" s="35">
        <f t="shared" si="115"/>
        <v>859.20968000000005</v>
      </c>
      <c r="I48" s="35">
        <f t="shared" si="115"/>
        <v>763.83968900000013</v>
      </c>
      <c r="J48" s="35">
        <f t="shared" si="115"/>
        <v>786.11480699999981</v>
      </c>
      <c r="K48" s="35">
        <f t="shared" si="115"/>
        <v>709.30960799999991</v>
      </c>
      <c r="L48" s="35">
        <f t="shared" si="115"/>
        <v>851.9169310000002</v>
      </c>
      <c r="M48" s="35">
        <f t="shared" si="115"/>
        <v>1072.4788190000002</v>
      </c>
      <c r="N48" s="35">
        <f t="shared" si="115"/>
        <v>821.75954299999989</v>
      </c>
      <c r="O48" s="35">
        <f t="shared" si="115"/>
        <v>870.24030500000003</v>
      </c>
      <c r="P48" s="35">
        <f t="shared" si="115"/>
        <v>987.40849300000002</v>
      </c>
      <c r="Q48" s="35">
        <f t="shared" si="115"/>
        <v>744.27514100000008</v>
      </c>
      <c r="R48" s="35">
        <f t="shared" si="115"/>
        <v>836.4293009999999</v>
      </c>
      <c r="S48" s="35">
        <f t="shared" si="115"/>
        <v>787.24279200000012</v>
      </c>
      <c r="T48" s="35">
        <f t="shared" si="115"/>
        <v>911.68550699999992</v>
      </c>
      <c r="U48" s="35">
        <f t="shared" si="115"/>
        <v>793.42646999999988</v>
      </c>
      <c r="V48" s="35">
        <f t="shared" si="115"/>
        <v>868.93620599999997</v>
      </c>
      <c r="W48" s="35">
        <f t="shared" si="115"/>
        <v>768.83946400000002</v>
      </c>
      <c r="X48" s="35">
        <f t="shared" si="115"/>
        <v>850.488519</v>
      </c>
      <c r="Y48" s="35">
        <f t="shared" si="115"/>
        <v>1004.282778</v>
      </c>
      <c r="Z48" s="35">
        <f t="shared" si="115"/>
        <v>811.380042</v>
      </c>
      <c r="AA48" s="35">
        <f t="shared" si="115"/>
        <v>777.92679799999974</v>
      </c>
      <c r="AB48" s="35">
        <f t="shared" si="115"/>
        <v>905.80078900000001</v>
      </c>
      <c r="AC48" s="35">
        <f t="shared" si="115"/>
        <v>766.68195100000003</v>
      </c>
      <c r="AD48" s="35">
        <f t="shared" si="115"/>
        <v>877.28893999999991</v>
      </c>
      <c r="AE48" s="35">
        <f t="shared" si="115"/>
        <v>837.68149700000004</v>
      </c>
      <c r="AF48" s="35">
        <f t="shared" si="115"/>
        <v>906.26968099999999</v>
      </c>
      <c r="AG48" s="35">
        <f t="shared" si="115"/>
        <v>806.531205</v>
      </c>
      <c r="AH48" s="35">
        <f t="shared" si="115"/>
        <v>948.37924899999996</v>
      </c>
      <c r="AI48" s="35">
        <f t="shared" si="115"/>
        <v>764.55590400000006</v>
      </c>
      <c r="AJ48" s="35">
        <f t="shared" si="115"/>
        <v>967.85748499999988</v>
      </c>
      <c r="AK48" s="35">
        <f t="shared" si="115"/>
        <v>1011.1152080000001</v>
      </c>
      <c r="AL48" s="35">
        <f t="shared" si="115"/>
        <v>917.28221299999996</v>
      </c>
      <c r="AM48" s="35">
        <f t="shared" si="115"/>
        <v>801.391032</v>
      </c>
      <c r="AN48" s="35">
        <f t="shared" si="115"/>
        <v>920.29172199999982</v>
      </c>
      <c r="AO48" s="35">
        <f t="shared" si="115"/>
        <v>781.84382400000004</v>
      </c>
      <c r="AP48" s="35">
        <f t="shared" si="115"/>
        <v>913.0720500000001</v>
      </c>
      <c r="AQ48" s="35">
        <f t="shared" si="115"/>
        <v>809.25096300000018</v>
      </c>
      <c r="AR48" s="35">
        <f t="shared" si="115"/>
        <v>911.442634</v>
      </c>
      <c r="AS48" s="35">
        <f t="shared" si="115"/>
        <v>891.10512600000004</v>
      </c>
      <c r="AT48" s="35">
        <f t="shared" si="115"/>
        <v>919.76718500000015</v>
      </c>
      <c r="AU48" s="35">
        <f t="shared" si="115"/>
        <v>886.28353300000003</v>
      </c>
      <c r="AV48" s="35">
        <f t="shared" si="115"/>
        <v>930.17532799999992</v>
      </c>
      <c r="AW48" s="35">
        <f t="shared" si="115"/>
        <v>945.89611799999989</v>
      </c>
      <c r="AX48" s="35">
        <f t="shared" si="115"/>
        <v>911.1227090000001</v>
      </c>
      <c r="AY48" s="35">
        <f t="shared" si="115"/>
        <v>891.09542499999998</v>
      </c>
      <c r="AZ48" s="35">
        <f t="shared" si="115"/>
        <v>919.26094020000016</v>
      </c>
      <c r="BA48" s="35">
        <f t="shared" si="115"/>
        <v>762.24661399999991</v>
      </c>
      <c r="BB48" s="35">
        <f t="shared" si="115"/>
        <v>949.11543800000004</v>
      </c>
      <c r="BC48" s="35">
        <f t="shared" si="115"/>
        <v>817.29438699999992</v>
      </c>
      <c r="BD48" s="35">
        <f t="shared" si="115"/>
        <v>999.82051799999999</v>
      </c>
      <c r="BE48" s="35">
        <f t="shared" si="115"/>
        <v>987.6464253477518</v>
      </c>
      <c r="BF48" s="35">
        <f t="shared" si="115"/>
        <v>1010.698677346121</v>
      </c>
      <c r="BG48" s="35">
        <f t="shared" si="115"/>
        <v>864.88065560562188</v>
      </c>
      <c r="BH48" s="35">
        <f t="shared" si="115"/>
        <v>1015.6614380756481</v>
      </c>
      <c r="BI48" s="35">
        <f t="shared" si="115"/>
        <v>1050.2821101331401</v>
      </c>
      <c r="BJ48" s="35">
        <f t="shared" si="115"/>
        <v>1039.5614082599998</v>
      </c>
      <c r="BK48" s="35">
        <f t="shared" si="115"/>
        <v>984.51613550999991</v>
      </c>
      <c r="BL48" s="35">
        <f t="shared" si="115"/>
        <v>1247.9062733199996</v>
      </c>
      <c r="BM48" s="35">
        <f t="shared" si="115"/>
        <v>770.86466562999999</v>
      </c>
      <c r="BN48" s="35">
        <f t="shared" si="115"/>
        <v>1050.52035475</v>
      </c>
      <c r="BO48" s="35">
        <f t="shared" ref="BO48:DZ48" si="116">+SUM(BO49:BO52,BO56)-BO53</f>
        <v>996.03084862999992</v>
      </c>
      <c r="BP48" s="35">
        <f t="shared" si="116"/>
        <v>1078.81855666</v>
      </c>
      <c r="BQ48" s="35">
        <f t="shared" si="116"/>
        <v>986.45199023000009</v>
      </c>
      <c r="BR48" s="35">
        <f t="shared" si="116"/>
        <v>1107.839010442</v>
      </c>
      <c r="BS48" s="35">
        <f t="shared" si="116"/>
        <v>1018.0648589500001</v>
      </c>
      <c r="BT48" s="35">
        <f t="shared" si="116"/>
        <v>1164.95132119</v>
      </c>
      <c r="BU48" s="35">
        <f t="shared" si="116"/>
        <v>1207.3589598399994</v>
      </c>
      <c r="BV48" s="35">
        <f t="shared" si="116"/>
        <v>1114.6450943999998</v>
      </c>
      <c r="BW48" s="35">
        <f t="shared" si="116"/>
        <v>1136.4192753000002</v>
      </c>
      <c r="BX48" s="35">
        <f t="shared" si="116"/>
        <v>1223.37145799</v>
      </c>
      <c r="BY48" s="35">
        <f t="shared" si="116"/>
        <v>944.21787330999996</v>
      </c>
      <c r="BZ48" s="35">
        <f t="shared" si="116"/>
        <v>1149.2854601100003</v>
      </c>
      <c r="CA48" s="35">
        <f t="shared" si="116"/>
        <v>1048.0264804400003</v>
      </c>
      <c r="CB48" s="35">
        <f t="shared" si="116"/>
        <v>1181.5511567400001</v>
      </c>
      <c r="CC48" s="35">
        <f t="shared" si="116"/>
        <v>1176.5240618599996</v>
      </c>
      <c r="CD48" s="35">
        <f t="shared" si="116"/>
        <v>1246.4034577800003</v>
      </c>
      <c r="CE48" s="35">
        <f t="shared" si="116"/>
        <v>1117.8491132000001</v>
      </c>
      <c r="CF48" s="35">
        <f t="shared" si="116"/>
        <v>1291.4234056099999</v>
      </c>
      <c r="CG48" s="35">
        <f t="shared" si="116"/>
        <v>1414.7523153899999</v>
      </c>
      <c r="CH48" s="35">
        <f t="shared" si="116"/>
        <v>1288.0331529500002</v>
      </c>
      <c r="CI48" s="35">
        <f t="shared" si="116"/>
        <v>1285.4020236600004</v>
      </c>
      <c r="CJ48" s="35">
        <f t="shared" si="116"/>
        <v>1489.0776863599999</v>
      </c>
      <c r="CK48" s="35">
        <f t="shared" si="116"/>
        <v>1065.3140548900005</v>
      </c>
      <c r="CL48" s="35">
        <f t="shared" si="116"/>
        <v>1340.2761859900002</v>
      </c>
      <c r="CM48" s="35">
        <f t="shared" si="116"/>
        <v>1305.4375066200002</v>
      </c>
      <c r="CN48" s="35">
        <f t="shared" si="116"/>
        <v>1374.21163639</v>
      </c>
      <c r="CO48" s="35">
        <f t="shared" si="116"/>
        <v>1419.8331094200003</v>
      </c>
      <c r="CP48" s="35">
        <f t="shared" si="116"/>
        <v>1442.3595421100001</v>
      </c>
      <c r="CQ48" s="35">
        <f t="shared" si="116"/>
        <v>1339.2308593599996</v>
      </c>
      <c r="CR48" s="35">
        <f t="shared" si="116"/>
        <v>1600.98884825</v>
      </c>
      <c r="CS48" s="35">
        <f t="shared" si="116"/>
        <v>1783.6591943299998</v>
      </c>
      <c r="CT48" s="35">
        <f t="shared" si="116"/>
        <v>1598.18302567</v>
      </c>
      <c r="CU48" s="35">
        <f t="shared" si="116"/>
        <v>1568.1954721</v>
      </c>
      <c r="CV48" s="35">
        <f t="shared" si="116"/>
        <v>3034.3823224800008</v>
      </c>
      <c r="CW48" s="35">
        <f t="shared" si="116"/>
        <v>53.147037640000008</v>
      </c>
      <c r="CX48" s="35">
        <f t="shared" si="116"/>
        <v>1649.6389000700001</v>
      </c>
      <c r="CY48" s="35">
        <f t="shared" si="116"/>
        <v>1693.0981266499998</v>
      </c>
      <c r="CZ48" s="35">
        <f t="shared" si="116"/>
        <v>1641.1811501899999</v>
      </c>
      <c r="DA48" s="35">
        <f t="shared" si="116"/>
        <v>1552.2086131199997</v>
      </c>
      <c r="DB48" s="35">
        <f t="shared" si="116"/>
        <v>1827.3493201699994</v>
      </c>
      <c r="DC48" s="35">
        <f t="shared" si="116"/>
        <v>1497.2010740399996</v>
      </c>
      <c r="DD48" s="35">
        <f t="shared" si="116"/>
        <v>1929.3503067500001</v>
      </c>
      <c r="DE48" s="35">
        <f t="shared" si="116"/>
        <v>2208.7226407600001</v>
      </c>
      <c r="DF48" s="35">
        <f t="shared" si="116"/>
        <v>2028.8232080799996</v>
      </c>
      <c r="DG48" s="35">
        <f t="shared" si="116"/>
        <v>2394.7539907800005</v>
      </c>
      <c r="DH48" s="35">
        <f t="shared" si="116"/>
        <v>2058.8454987899995</v>
      </c>
      <c r="DI48" s="35">
        <f t="shared" si="116"/>
        <v>2187.7183208099996</v>
      </c>
      <c r="DJ48" s="35">
        <f t="shared" si="116"/>
        <v>2111.4917000499995</v>
      </c>
      <c r="DK48" s="35">
        <f t="shared" si="116"/>
        <v>2517.6265978900001</v>
      </c>
      <c r="DL48" s="35">
        <f t="shared" si="116"/>
        <v>2174.92082742</v>
      </c>
      <c r="DM48" s="35">
        <f t="shared" si="116"/>
        <v>2323.9206444900001</v>
      </c>
      <c r="DN48" s="35">
        <f t="shared" si="116"/>
        <v>2640.4922321899994</v>
      </c>
      <c r="DO48" s="35">
        <f t="shared" si="116"/>
        <v>2405.9513724599997</v>
      </c>
      <c r="DP48" s="35">
        <f t="shared" si="116"/>
        <v>2560.4450610200001</v>
      </c>
      <c r="DQ48" s="35">
        <f t="shared" si="116"/>
        <v>3230.5460602299995</v>
      </c>
      <c r="DR48" s="35">
        <f t="shared" si="116"/>
        <v>2593.4730558400001</v>
      </c>
      <c r="DS48" s="35">
        <f t="shared" si="116"/>
        <v>2917.4005595999997</v>
      </c>
      <c r="DT48" s="35">
        <f t="shared" si="116"/>
        <v>3386.7122659899997</v>
      </c>
      <c r="DU48" s="35">
        <f t="shared" si="116"/>
        <v>2181.0575094599994</v>
      </c>
      <c r="DV48" s="35">
        <f t="shared" si="116"/>
        <v>2814.9830559400002</v>
      </c>
      <c r="DW48" s="35">
        <f t="shared" si="116"/>
        <v>2998.8024474699996</v>
      </c>
      <c r="DX48" s="35">
        <f t="shared" si="116"/>
        <v>2819.4244347100002</v>
      </c>
      <c r="DY48" s="35">
        <f t="shared" si="116"/>
        <v>3000.9057953299998</v>
      </c>
      <c r="DZ48" s="35">
        <f t="shared" si="116"/>
        <v>2828.0248032</v>
      </c>
      <c r="EA48" s="35">
        <f t="shared" ref="EA48:GL48" si="117">+SUM(EA49:EA52,EA56)-EA53</f>
        <v>2922.3791929399995</v>
      </c>
      <c r="EB48" s="35">
        <f t="shared" si="117"/>
        <v>2895.4182267200003</v>
      </c>
      <c r="EC48" s="35">
        <f t="shared" si="117"/>
        <v>3920.9400711100002</v>
      </c>
      <c r="ED48" s="35">
        <f t="shared" si="117"/>
        <v>2889.5003690200001</v>
      </c>
      <c r="EE48" s="35">
        <f t="shared" si="117"/>
        <v>3371.6726721599998</v>
      </c>
      <c r="EF48" s="35">
        <f t="shared" si="117"/>
        <v>7948.7821844400014</v>
      </c>
      <c r="EG48" s="35">
        <f t="shared" si="117"/>
        <v>-1570.4959609900013</v>
      </c>
      <c r="EH48" s="35">
        <f t="shared" si="117"/>
        <v>3173.4804746499995</v>
      </c>
      <c r="EI48" s="35">
        <f t="shared" si="117"/>
        <v>3717.786170060001</v>
      </c>
      <c r="EJ48" s="35">
        <f t="shared" si="117"/>
        <v>3085.7418335900002</v>
      </c>
      <c r="EK48" s="35">
        <f t="shared" si="117"/>
        <v>3414.8668827300003</v>
      </c>
      <c r="EL48" s="35">
        <f t="shared" si="117"/>
        <v>3334.57089473</v>
      </c>
      <c r="EM48" s="35">
        <f t="shared" si="117"/>
        <v>3372.2612107000004</v>
      </c>
      <c r="EN48" s="35">
        <f t="shared" si="117"/>
        <v>3691.2335796400002</v>
      </c>
      <c r="EO48" s="35">
        <f t="shared" si="117"/>
        <v>4565.2610200199997</v>
      </c>
      <c r="EP48" s="35">
        <f t="shared" si="117"/>
        <v>3436.2072125900004</v>
      </c>
      <c r="EQ48" s="35">
        <f t="shared" si="117"/>
        <v>4049.4966814700001</v>
      </c>
      <c r="ER48" s="35">
        <f t="shared" si="117"/>
        <v>5416.6149908099987</v>
      </c>
      <c r="ES48" s="35">
        <f t="shared" si="117"/>
        <v>1909.9525682599997</v>
      </c>
      <c r="ET48" s="35">
        <f t="shared" si="117"/>
        <v>3799.8248269299993</v>
      </c>
      <c r="EU48" s="35">
        <f t="shared" si="117"/>
        <v>4410.5332816699993</v>
      </c>
      <c r="EV48" s="35">
        <f t="shared" si="117"/>
        <v>3845.7429469300005</v>
      </c>
      <c r="EW48" s="35">
        <f t="shared" si="117"/>
        <v>4439.7400956700012</v>
      </c>
      <c r="EX48" s="35">
        <f t="shared" si="117"/>
        <v>4102.9504404100007</v>
      </c>
      <c r="EY48" s="35">
        <f t="shared" si="117"/>
        <v>4351.8115544300008</v>
      </c>
      <c r="EZ48" s="35">
        <f t="shared" si="117"/>
        <v>4259.0648845200003</v>
      </c>
      <c r="FA48" s="35">
        <f t="shared" si="117"/>
        <v>6032.7400584500001</v>
      </c>
      <c r="FB48" s="35">
        <f t="shared" si="117"/>
        <v>4236.2912260599996</v>
      </c>
      <c r="FC48" s="35">
        <f t="shared" si="117"/>
        <v>4991.4799652800011</v>
      </c>
      <c r="FD48" s="35">
        <f t="shared" si="117"/>
        <v>11210.42994916</v>
      </c>
      <c r="FE48" s="35">
        <f t="shared" si="117"/>
        <v>-1707.8720627099992</v>
      </c>
      <c r="FF48" s="35">
        <f t="shared" si="117"/>
        <v>4603.716097550001</v>
      </c>
      <c r="FG48" s="35">
        <f t="shared" si="117"/>
        <v>5389.6589826299996</v>
      </c>
      <c r="FH48" s="35">
        <f t="shared" si="117"/>
        <v>4785.1197249100005</v>
      </c>
      <c r="FI48" s="35">
        <f t="shared" si="117"/>
        <v>5726.9711008100003</v>
      </c>
      <c r="FJ48" s="35">
        <f t="shared" si="117"/>
        <v>5958.4541404000011</v>
      </c>
      <c r="FK48" s="35">
        <f t="shared" si="117"/>
        <v>6576.9095787799988</v>
      </c>
      <c r="FL48" s="35">
        <f t="shared" si="117"/>
        <v>4274.9276440100002</v>
      </c>
      <c r="FM48" s="35">
        <f t="shared" si="117"/>
        <v>7540.8076883999984</v>
      </c>
      <c r="FN48" s="35">
        <f t="shared" si="117"/>
        <v>7901.57620013</v>
      </c>
      <c r="FO48" s="35">
        <f t="shared" si="117"/>
        <v>6242.905061559999</v>
      </c>
      <c r="FP48" s="35">
        <f t="shared" si="117"/>
        <v>3547.5544021499986</v>
      </c>
      <c r="FQ48" s="35">
        <f t="shared" si="117"/>
        <v>5275.0845409800004</v>
      </c>
      <c r="FR48" s="35">
        <f t="shared" si="117"/>
        <v>5632.0363945099998</v>
      </c>
      <c r="FS48" s="35">
        <f t="shared" si="117"/>
        <v>6780.9432106099994</v>
      </c>
      <c r="FT48" s="35">
        <f t="shared" si="117"/>
        <v>6068.3953479200009</v>
      </c>
      <c r="FU48" s="35">
        <f t="shared" si="117"/>
        <v>6558.1476275399991</v>
      </c>
      <c r="FV48" s="35">
        <f t="shared" si="117"/>
        <v>7414.7299176995366</v>
      </c>
      <c r="FW48" s="35">
        <f t="shared" si="117"/>
        <v>6519.6644749500001</v>
      </c>
      <c r="FX48" s="35">
        <f t="shared" si="117"/>
        <v>6169.6110637000002</v>
      </c>
      <c r="FY48" s="35">
        <f t="shared" si="117"/>
        <v>9003.2034968299995</v>
      </c>
      <c r="FZ48" s="35">
        <f t="shared" si="117"/>
        <v>6204.154081900002</v>
      </c>
      <c r="GA48" s="35">
        <f t="shared" si="117"/>
        <v>10055.280095389999</v>
      </c>
      <c r="GB48" s="35">
        <f t="shared" si="117"/>
        <v>7011.2419811899999</v>
      </c>
      <c r="GC48" s="35">
        <f t="shared" si="117"/>
        <v>4103.0651512299992</v>
      </c>
      <c r="GD48" s="35">
        <f t="shared" si="117"/>
        <v>6417.3302638099995</v>
      </c>
      <c r="GE48" s="35">
        <f t="shared" si="117"/>
        <v>7790.0584372400008</v>
      </c>
      <c r="GF48" s="35">
        <f t="shared" si="117"/>
        <v>7080.9468836999986</v>
      </c>
      <c r="GG48" s="35">
        <f t="shared" si="117"/>
        <v>7644.0626056000019</v>
      </c>
      <c r="GH48" s="35">
        <f t="shared" si="117"/>
        <v>8855.0682924800003</v>
      </c>
      <c r="GI48" s="35">
        <f t="shared" si="117"/>
        <v>7713.5531233000002</v>
      </c>
      <c r="GJ48" s="35">
        <f t="shared" si="117"/>
        <v>7230.1700326399996</v>
      </c>
      <c r="GK48" s="35">
        <f t="shared" si="117"/>
        <v>10253.906828069999</v>
      </c>
      <c r="GL48" s="35">
        <f t="shared" si="117"/>
        <v>7514.4832572700016</v>
      </c>
      <c r="GM48" s="35">
        <f t="shared" ref="GM48:HH48" si="118">+SUM(GM49:GM52,GM56)-GM53</f>
        <v>8505.2521246399992</v>
      </c>
      <c r="GN48" s="35">
        <f t="shared" si="118"/>
        <v>10524.07196909</v>
      </c>
      <c r="GO48" s="35">
        <f t="shared" si="118"/>
        <v>4933.3332197</v>
      </c>
      <c r="GP48" s="35">
        <f t="shared" si="118"/>
        <v>7649.4061218699972</v>
      </c>
      <c r="GQ48" s="35">
        <f t="shared" si="118"/>
        <v>9143.4906847999937</v>
      </c>
      <c r="GR48" s="35">
        <f t="shared" si="118"/>
        <v>7646.3872130799991</v>
      </c>
      <c r="GS48" s="35">
        <f t="shared" si="118"/>
        <v>8658.7442657200008</v>
      </c>
      <c r="GT48" s="35">
        <f t="shared" si="118"/>
        <v>9889.3541494700003</v>
      </c>
      <c r="GU48" s="35">
        <f t="shared" si="118"/>
        <v>9297.4807840499998</v>
      </c>
      <c r="GV48" s="35">
        <f t="shared" si="118"/>
        <v>8161.73896676</v>
      </c>
      <c r="GW48" s="35">
        <f t="shared" si="118"/>
        <v>10762.418683769998</v>
      </c>
      <c r="GX48" s="35">
        <f t="shared" si="118"/>
        <v>8581.7627186299997</v>
      </c>
      <c r="GY48" s="35">
        <f t="shared" si="118"/>
        <v>9691.9982439100004</v>
      </c>
      <c r="GZ48" s="35">
        <f t="shared" si="118"/>
        <v>9123.5845835499986</v>
      </c>
      <c r="HA48" s="35">
        <f t="shared" si="118"/>
        <v>8483.0022521299998</v>
      </c>
      <c r="HB48" s="35">
        <f t="shared" si="118"/>
        <v>8849.0535810099991</v>
      </c>
      <c r="HC48" s="35">
        <f t="shared" si="118"/>
        <v>9976.5131729999994</v>
      </c>
      <c r="HD48" s="35">
        <f t="shared" si="118"/>
        <v>9077.6472531399977</v>
      </c>
      <c r="HE48" s="35">
        <f t="shared" si="118"/>
        <v>10105.902497380001</v>
      </c>
      <c r="HF48" s="35">
        <f t="shared" si="118"/>
        <v>11947.63575143</v>
      </c>
      <c r="HG48" s="35">
        <f t="shared" si="118"/>
        <v>9349.6937281299997</v>
      </c>
      <c r="HH48" s="35">
        <f t="shared" si="118"/>
        <v>9665.4315423699991</v>
      </c>
      <c r="HI48" s="35">
        <f t="shared" ref="HI48:HO48" si="119">+SUM(HI49:HI52,HI56)-HI53</f>
        <v>12402.656224169998</v>
      </c>
      <c r="HJ48" s="35">
        <f t="shared" si="119"/>
        <v>9542.4209795999977</v>
      </c>
      <c r="HK48" s="35">
        <f t="shared" si="119"/>
        <v>10990.063880619999</v>
      </c>
      <c r="HL48" s="35">
        <f t="shared" si="119"/>
        <v>13805.803717639999</v>
      </c>
      <c r="HM48" s="35">
        <f t="shared" si="119"/>
        <v>6082.1352604500007</v>
      </c>
      <c r="HN48" s="35">
        <f t="shared" si="119"/>
        <v>9824.5895021299984</v>
      </c>
      <c r="HO48" s="35">
        <f t="shared" si="119"/>
        <v>11355.33081469</v>
      </c>
      <c r="HP48" s="35">
        <f t="shared" ref="HP48:HU48" si="120">+SUM(HP49:HP52,HP56)-HP53</f>
        <v>9999.9673889599999</v>
      </c>
      <c r="HQ48" s="35">
        <f t="shared" si="120"/>
        <v>11020.262447459998</v>
      </c>
      <c r="HR48" s="35">
        <f t="shared" si="120"/>
        <v>13554.971489899996</v>
      </c>
      <c r="HS48" s="35">
        <f t="shared" si="120"/>
        <v>11051.981190849998</v>
      </c>
      <c r="HT48" s="35">
        <f t="shared" si="120"/>
        <v>10153.224927949999</v>
      </c>
      <c r="HU48" s="35">
        <f t="shared" si="120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21">+SUM(HZ49:HZ52,HZ56)-HZ53</f>
        <v>10689.35478686</v>
      </c>
      <c r="IA48" s="35">
        <f t="shared" si="121"/>
        <v>11559.034199049998</v>
      </c>
      <c r="IB48" s="35">
        <f t="shared" si="121"/>
        <v>10901.978794019999</v>
      </c>
      <c r="IC48" s="35">
        <f t="shared" si="121"/>
        <v>11797.548470219997</v>
      </c>
      <c r="ID48" s="35">
        <f t="shared" si="121"/>
        <v>14688.17715102</v>
      </c>
      <c r="IE48" s="35">
        <f t="shared" si="121"/>
        <v>12595.312264159998</v>
      </c>
      <c r="IF48" s="35">
        <f t="shared" si="121"/>
        <v>10918.065429239998</v>
      </c>
      <c r="IG48" s="35">
        <f t="shared" si="121"/>
        <v>15477.700406169995</v>
      </c>
      <c r="IH48" s="35">
        <f t="shared" ref="IH48:IS48" si="122">+SUM(IH49:IH52,IH56)-IH53</f>
        <v>11260.25896159</v>
      </c>
      <c r="II48" s="35">
        <f t="shared" si="122"/>
        <v>12912.872172400001</v>
      </c>
      <c r="IJ48" s="35">
        <f t="shared" si="122"/>
        <v>11396.68401438</v>
      </c>
      <c r="IK48" s="35">
        <f t="shared" si="122"/>
        <v>12022.738043270001</v>
      </c>
      <c r="IL48" s="35">
        <f t="shared" si="122"/>
        <v>11361.781696009999</v>
      </c>
      <c r="IM48" s="35">
        <f t="shared" si="122"/>
        <v>12894.445128859998</v>
      </c>
      <c r="IN48" s="35">
        <f t="shared" si="122"/>
        <v>11748.61004935</v>
      </c>
      <c r="IO48" s="35">
        <f t="shared" si="122"/>
        <v>12948.616717109999</v>
      </c>
      <c r="IP48" s="35">
        <f t="shared" si="122"/>
        <v>16041.227530620003</v>
      </c>
      <c r="IQ48" s="35">
        <f t="shared" si="122"/>
        <v>12951.39314102</v>
      </c>
      <c r="IR48" s="35">
        <f>+SUM(IR49:IR52,IR56)-IR53</f>
        <v>11848.853261070002</v>
      </c>
      <c r="IS48" s="35">
        <f t="shared" si="122"/>
        <v>16539.208141119998</v>
      </c>
      <c r="IT48" s="35">
        <f t="shared" ref="IT48:IV48" si="123">+SUM(IT49:IT52,IT56)-IT53</f>
        <v>12221.054378979998</v>
      </c>
      <c r="IU48" s="35">
        <f t="shared" si="123"/>
        <v>14025.1748577</v>
      </c>
      <c r="IV48" s="35">
        <f t="shared" si="123"/>
        <v>14788.927996679999</v>
      </c>
      <c r="IW48" s="35">
        <f t="shared" ref="IW48:IX48" si="124">+SUM(IW49:IW52,IW56)-IW53</f>
        <v>10556.183922050001</v>
      </c>
      <c r="IX48" s="35">
        <f t="shared" si="124"/>
        <v>14859.761082909999</v>
      </c>
      <c r="IY48" s="35">
        <f t="shared" ref="IY48:JA48" si="125">+SUM(IY49:IY52,IY56)-IY53</f>
        <v>15744.539283399996</v>
      </c>
      <c r="IZ48" s="35">
        <f t="shared" si="125"/>
        <v>14181.557902310002</v>
      </c>
      <c r="JA48" s="35">
        <f t="shared" si="125"/>
        <v>15172.036236979999</v>
      </c>
      <c r="JB48" s="35">
        <f t="shared" ref="JB48:JC48" si="126">+SUM(JB49:JB52,JB56)-JB53</f>
        <v>18473.306495929995</v>
      </c>
      <c r="JC48" s="35">
        <f t="shared" si="126"/>
        <v>14573.773468289999</v>
      </c>
      <c r="JD48" s="35">
        <f t="shared" ref="JD48" si="127">+SUM(JD49:JD52,JD56)-JD53</f>
        <v>13341.26666539</v>
      </c>
    </row>
    <row r="49" spans="1:264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</row>
    <row r="50" spans="1:264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</row>
    <row r="51" spans="1:264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</row>
    <row r="52" spans="1:264" x14ac:dyDescent="0.25">
      <c r="A52" s="83" t="s">
        <v>59</v>
      </c>
      <c r="B52" s="84">
        <f>+B53+B54+B55</f>
        <v>447.25249600000006</v>
      </c>
      <c r="C52" s="84">
        <f t="shared" ref="C52:BN52" si="128">+C53+C54+C55</f>
        <v>546.6319299999999</v>
      </c>
      <c r="D52" s="84">
        <f t="shared" si="128"/>
        <v>438.27942300000001</v>
      </c>
      <c r="E52" s="84">
        <f t="shared" si="128"/>
        <v>408.00464599999998</v>
      </c>
      <c r="F52" s="84">
        <f t="shared" si="128"/>
        <v>417.59192500000006</v>
      </c>
      <c r="G52" s="84">
        <f t="shared" si="128"/>
        <v>449.83500300000003</v>
      </c>
      <c r="H52" s="84">
        <f t="shared" si="128"/>
        <v>462.39693700000004</v>
      </c>
      <c r="I52" s="84">
        <f t="shared" si="128"/>
        <v>558.76700300000005</v>
      </c>
      <c r="J52" s="84">
        <f t="shared" si="128"/>
        <v>405.73606699999999</v>
      </c>
      <c r="K52" s="84">
        <f t="shared" si="128"/>
        <v>464.05602499999992</v>
      </c>
      <c r="L52" s="84">
        <f t="shared" si="128"/>
        <v>529.09193099999993</v>
      </c>
      <c r="M52" s="84">
        <f t="shared" si="128"/>
        <v>465.65881900000005</v>
      </c>
      <c r="N52" s="84">
        <f t="shared" si="128"/>
        <v>506.59191599999997</v>
      </c>
      <c r="O52" s="84">
        <f t="shared" si="128"/>
        <v>678.11243000000013</v>
      </c>
      <c r="P52" s="84">
        <f t="shared" si="128"/>
        <v>481.90356899999995</v>
      </c>
      <c r="Q52" s="84">
        <f t="shared" si="128"/>
        <v>477.34021200000007</v>
      </c>
      <c r="R52" s="84">
        <f t="shared" si="128"/>
        <v>458.03844500000002</v>
      </c>
      <c r="S52" s="84">
        <f t="shared" si="128"/>
        <v>445.01752200000004</v>
      </c>
      <c r="T52" s="84">
        <f t="shared" si="128"/>
        <v>492.50438499999996</v>
      </c>
      <c r="U52" s="84">
        <f t="shared" si="128"/>
        <v>552.18067099999996</v>
      </c>
      <c r="V52" s="84">
        <f t="shared" si="128"/>
        <v>460.07273199999997</v>
      </c>
      <c r="W52" s="84">
        <f t="shared" si="128"/>
        <v>474.48450299999996</v>
      </c>
      <c r="X52" s="84">
        <f t="shared" si="128"/>
        <v>402.05349999999999</v>
      </c>
      <c r="Y52" s="84">
        <f t="shared" si="128"/>
        <v>418.46574699999996</v>
      </c>
      <c r="Z52" s="84">
        <f t="shared" si="128"/>
        <v>386.333799</v>
      </c>
      <c r="AA52" s="84">
        <f t="shared" si="128"/>
        <v>621.71585799999991</v>
      </c>
      <c r="AB52" s="84">
        <f t="shared" si="128"/>
        <v>477.58319300000005</v>
      </c>
      <c r="AC52" s="84">
        <f t="shared" si="128"/>
        <v>453.80868399999997</v>
      </c>
      <c r="AD52" s="84">
        <f t="shared" si="128"/>
        <v>467.611694</v>
      </c>
      <c r="AE52" s="84">
        <f t="shared" si="128"/>
        <v>433.61699999999996</v>
      </c>
      <c r="AF52" s="84">
        <f t="shared" si="128"/>
        <v>457.07246799999996</v>
      </c>
      <c r="AG52" s="84">
        <f t="shared" si="128"/>
        <v>553.42205000000001</v>
      </c>
      <c r="AH52" s="84">
        <f t="shared" si="128"/>
        <v>446.81184599999995</v>
      </c>
      <c r="AI52" s="84">
        <f t="shared" si="128"/>
        <v>434.74904400000003</v>
      </c>
      <c r="AJ52" s="84">
        <f t="shared" si="128"/>
        <v>474.35112699999996</v>
      </c>
      <c r="AK52" s="84">
        <f t="shared" si="128"/>
        <v>441.33379300000001</v>
      </c>
      <c r="AL52" s="84">
        <f t="shared" si="128"/>
        <v>451.85988900000001</v>
      </c>
      <c r="AM52" s="84">
        <f t="shared" si="128"/>
        <v>545.91786000000002</v>
      </c>
      <c r="AN52" s="84">
        <f t="shared" si="128"/>
        <v>450.27641800000004</v>
      </c>
      <c r="AO52" s="84">
        <f t="shared" si="128"/>
        <v>472.47554200000002</v>
      </c>
      <c r="AP52" s="84">
        <f t="shared" si="128"/>
        <v>447.47620499999999</v>
      </c>
      <c r="AQ52" s="84">
        <f t="shared" si="128"/>
        <v>467.15900699999997</v>
      </c>
      <c r="AR52" s="84">
        <f t="shared" si="128"/>
        <v>313.92598399999997</v>
      </c>
      <c r="AS52" s="84">
        <f t="shared" si="128"/>
        <v>1052.327581</v>
      </c>
      <c r="AT52" s="84">
        <f t="shared" si="128"/>
        <v>546.36434600000007</v>
      </c>
      <c r="AU52" s="84">
        <f t="shared" si="128"/>
        <v>653.39604899999995</v>
      </c>
      <c r="AV52" s="84">
        <f t="shared" si="128"/>
        <v>515.9793699999999</v>
      </c>
      <c r="AW52" s="84">
        <f t="shared" si="128"/>
        <v>605.66249100000005</v>
      </c>
      <c r="AX52" s="84">
        <f t="shared" si="128"/>
        <v>583.70544499999994</v>
      </c>
      <c r="AY52" s="84">
        <f t="shared" si="128"/>
        <v>857.71274600000004</v>
      </c>
      <c r="AZ52" s="84">
        <f t="shared" si="128"/>
        <v>620.16635999999994</v>
      </c>
      <c r="BA52" s="84">
        <f t="shared" si="128"/>
        <v>580.01337599999999</v>
      </c>
      <c r="BB52" s="84">
        <f t="shared" si="128"/>
        <v>574.25837799999999</v>
      </c>
      <c r="BC52" s="84">
        <f t="shared" si="128"/>
        <v>625.36162400000001</v>
      </c>
      <c r="BD52" s="84">
        <f t="shared" si="128"/>
        <v>624.99240199999997</v>
      </c>
      <c r="BE52" s="84">
        <f t="shared" si="128"/>
        <v>859.28911534775193</v>
      </c>
      <c r="BF52" s="84">
        <f t="shared" si="128"/>
        <v>666.4176693461211</v>
      </c>
      <c r="BG52" s="84">
        <f t="shared" si="128"/>
        <v>696.37594360562196</v>
      </c>
      <c r="BH52" s="84">
        <f t="shared" si="128"/>
        <v>680.20924007564793</v>
      </c>
      <c r="BI52" s="84">
        <f t="shared" si="128"/>
        <v>728.09577813314013</v>
      </c>
      <c r="BJ52" s="84">
        <f t="shared" si="128"/>
        <v>730.05686913000011</v>
      </c>
      <c r="BK52" s="84">
        <f t="shared" si="128"/>
        <v>907.58347702000003</v>
      </c>
      <c r="BL52" s="84">
        <f t="shared" si="128"/>
        <v>710.16002302999993</v>
      </c>
      <c r="BM52" s="84">
        <f t="shared" si="128"/>
        <v>595.78891593999992</v>
      </c>
      <c r="BN52" s="84">
        <f t="shared" si="128"/>
        <v>665.27251724999996</v>
      </c>
      <c r="BO52" s="84">
        <f t="shared" ref="BO52:DZ52" si="129">+BO53+BO54+BO55</f>
        <v>623.11560123999993</v>
      </c>
      <c r="BP52" s="84">
        <f t="shared" si="129"/>
        <v>517.45443716</v>
      </c>
      <c r="BQ52" s="84">
        <f t="shared" si="129"/>
        <v>660.70538182999996</v>
      </c>
      <c r="BR52" s="84">
        <f t="shared" si="129"/>
        <v>503.02895279000001</v>
      </c>
      <c r="BS52" s="84">
        <f t="shared" si="129"/>
        <v>554.33798714</v>
      </c>
      <c r="BT52" s="84">
        <f t="shared" si="129"/>
        <v>474.42834818</v>
      </c>
      <c r="BU52" s="84">
        <f t="shared" si="129"/>
        <v>466.05987241999998</v>
      </c>
      <c r="BV52" s="84">
        <f t="shared" si="129"/>
        <v>454.53140733000004</v>
      </c>
      <c r="BW52" s="84">
        <f t="shared" si="129"/>
        <v>735.51065715999994</v>
      </c>
      <c r="BX52" s="84">
        <f t="shared" si="129"/>
        <v>485.06199791000006</v>
      </c>
      <c r="BY52" s="84">
        <f t="shared" si="129"/>
        <v>491.23355464999992</v>
      </c>
      <c r="BZ52" s="84">
        <f t="shared" si="129"/>
        <v>495.71182300999999</v>
      </c>
      <c r="CA52" s="84">
        <f t="shared" si="129"/>
        <v>586.31375270000012</v>
      </c>
      <c r="CB52" s="84">
        <f t="shared" si="129"/>
        <v>516.34040659000004</v>
      </c>
      <c r="CC52" s="84">
        <f t="shared" si="129"/>
        <v>673.25058398999988</v>
      </c>
      <c r="CD52" s="84">
        <f t="shared" si="129"/>
        <v>553.09768499000006</v>
      </c>
      <c r="CE52" s="84">
        <f t="shared" si="129"/>
        <v>632.1302776199999</v>
      </c>
      <c r="CF52" s="84">
        <f t="shared" si="129"/>
        <v>569.83667294000008</v>
      </c>
      <c r="CG52" s="84">
        <f t="shared" si="129"/>
        <v>568.21758225999997</v>
      </c>
      <c r="CH52" s="84">
        <f t="shared" si="129"/>
        <v>511.44481797999998</v>
      </c>
      <c r="CI52" s="84">
        <f t="shared" si="129"/>
        <v>1001.4559184499999</v>
      </c>
      <c r="CJ52" s="84">
        <f t="shared" si="129"/>
        <v>614.83961143999989</v>
      </c>
      <c r="CK52" s="84">
        <f t="shared" si="129"/>
        <v>615.70029132000002</v>
      </c>
      <c r="CL52" s="84">
        <f t="shared" si="129"/>
        <v>662.29679699000008</v>
      </c>
      <c r="CM52" s="84">
        <f t="shared" si="129"/>
        <v>710.75632838000001</v>
      </c>
      <c r="CN52" s="84">
        <f t="shared" si="129"/>
        <v>621.54374532000008</v>
      </c>
      <c r="CO52" s="84">
        <f t="shared" si="129"/>
        <v>909.00872360999995</v>
      </c>
      <c r="CP52" s="84">
        <f t="shared" si="129"/>
        <v>672.63998611000011</v>
      </c>
      <c r="CQ52" s="84">
        <f t="shared" si="129"/>
        <v>760.50534835000008</v>
      </c>
      <c r="CR52" s="84">
        <f t="shared" si="129"/>
        <v>782.04729233</v>
      </c>
      <c r="CS52" s="84">
        <f t="shared" si="129"/>
        <v>745.68571494000014</v>
      </c>
      <c r="CT52" s="84">
        <f t="shared" si="129"/>
        <v>735.26156706999996</v>
      </c>
      <c r="CU52" s="84">
        <f t="shared" si="129"/>
        <v>1135.8380306800002</v>
      </c>
      <c r="CV52" s="84">
        <f t="shared" si="129"/>
        <v>781.14183548000005</v>
      </c>
      <c r="CW52" s="84">
        <f t="shared" si="129"/>
        <v>736.21052809999992</v>
      </c>
      <c r="CX52" s="84">
        <f t="shared" si="129"/>
        <v>836.9419581300001</v>
      </c>
      <c r="CY52" s="84">
        <f t="shared" si="129"/>
        <v>879.11370929999998</v>
      </c>
      <c r="CZ52" s="84">
        <f t="shared" si="129"/>
        <v>775.43338052000001</v>
      </c>
      <c r="DA52" s="84">
        <f t="shared" si="129"/>
        <v>1439.5780471899998</v>
      </c>
      <c r="DB52" s="84">
        <f t="shared" si="129"/>
        <v>868.58785076000004</v>
      </c>
      <c r="DC52" s="84">
        <f t="shared" si="129"/>
        <v>1111.6534080499998</v>
      </c>
      <c r="DD52" s="84">
        <f t="shared" si="129"/>
        <v>1207.0046607300001</v>
      </c>
      <c r="DE52" s="84">
        <f t="shared" si="129"/>
        <v>1055.6425651100001</v>
      </c>
      <c r="DF52" s="84">
        <f t="shared" si="129"/>
        <v>1246.9944220499999</v>
      </c>
      <c r="DG52" s="84">
        <f t="shared" si="129"/>
        <v>1500.5114864299999</v>
      </c>
      <c r="DH52" s="84">
        <f t="shared" si="129"/>
        <v>1025.47938931</v>
      </c>
      <c r="DI52" s="84">
        <f t="shared" si="129"/>
        <v>1250.1873773099999</v>
      </c>
      <c r="DJ52" s="84">
        <f t="shared" si="129"/>
        <v>1212.6418834000001</v>
      </c>
      <c r="DK52" s="84">
        <f t="shared" si="129"/>
        <v>1307.6970805200001</v>
      </c>
      <c r="DL52" s="84">
        <f t="shared" si="129"/>
        <v>1614.95328292</v>
      </c>
      <c r="DM52" s="84">
        <f t="shared" si="129"/>
        <v>1288.7093741199999</v>
      </c>
      <c r="DN52" s="84">
        <f t="shared" si="129"/>
        <v>1300.4537803099997</v>
      </c>
      <c r="DO52" s="84">
        <f t="shared" si="129"/>
        <v>1296.0062237</v>
      </c>
      <c r="DP52" s="84">
        <f t="shared" si="129"/>
        <v>1086.4984445900002</v>
      </c>
      <c r="DQ52" s="84">
        <f t="shared" si="129"/>
        <v>1238.7394873999999</v>
      </c>
      <c r="DR52" s="84">
        <f t="shared" si="129"/>
        <v>1642.2176402999999</v>
      </c>
      <c r="DS52" s="84">
        <f t="shared" si="129"/>
        <v>1758.24879579</v>
      </c>
      <c r="DT52" s="84">
        <f t="shared" si="129"/>
        <v>1457.9072852899999</v>
      </c>
      <c r="DU52" s="84">
        <f t="shared" si="129"/>
        <v>1373.3756664099999</v>
      </c>
      <c r="DV52" s="84">
        <f t="shared" si="129"/>
        <v>1352.6246685399999</v>
      </c>
      <c r="DW52" s="84">
        <f t="shared" si="129"/>
        <v>1410.34059164</v>
      </c>
      <c r="DX52" s="84">
        <f t="shared" si="129"/>
        <v>1524.3054184199998</v>
      </c>
      <c r="DY52" s="84">
        <f t="shared" si="129"/>
        <v>1602.8860382999999</v>
      </c>
      <c r="DZ52" s="84">
        <f t="shared" si="129"/>
        <v>1312.3979205500002</v>
      </c>
      <c r="EA52" s="84">
        <f t="shared" ref="EA52:GL52" si="130">+EA53+EA54+EA55</f>
        <v>1462.5036639299997</v>
      </c>
      <c r="EB52" s="84">
        <f t="shared" si="130"/>
        <v>1487.8841315499999</v>
      </c>
      <c r="EC52" s="84">
        <f t="shared" si="130"/>
        <v>1401.8651592199999</v>
      </c>
      <c r="ED52" s="84">
        <f t="shared" si="130"/>
        <v>2096.52327083</v>
      </c>
      <c r="EE52" s="84">
        <f t="shared" si="130"/>
        <v>2086.6238960199998</v>
      </c>
      <c r="EF52" s="84">
        <f t="shared" si="130"/>
        <v>1504.5168651599997</v>
      </c>
      <c r="EG52" s="84">
        <f t="shared" si="130"/>
        <v>1775.1124420399999</v>
      </c>
      <c r="EH52" s="84">
        <f t="shared" si="130"/>
        <v>1582.7337927199999</v>
      </c>
      <c r="EI52" s="84">
        <f t="shared" si="130"/>
        <v>1707.8716797900001</v>
      </c>
      <c r="EJ52" s="84">
        <f t="shared" si="130"/>
        <v>1707.96469559</v>
      </c>
      <c r="EK52" s="84">
        <f t="shared" si="130"/>
        <v>1914.7407735399997</v>
      </c>
      <c r="EL52" s="84">
        <f t="shared" si="130"/>
        <v>1634.3239770799998</v>
      </c>
      <c r="EM52" s="84">
        <f t="shared" si="130"/>
        <v>1758.5533450000003</v>
      </c>
      <c r="EN52" s="84">
        <f t="shared" si="130"/>
        <v>1738.3368299399999</v>
      </c>
      <c r="EO52" s="84">
        <f t="shared" si="130"/>
        <v>1646.8033035499998</v>
      </c>
      <c r="EP52" s="84">
        <f t="shared" si="130"/>
        <v>2590.3057688700001</v>
      </c>
      <c r="EQ52" s="84">
        <f t="shared" si="130"/>
        <v>2504.8492315000003</v>
      </c>
      <c r="ER52" s="84">
        <f t="shared" si="130"/>
        <v>1936.97780081</v>
      </c>
      <c r="ES52" s="84">
        <f t="shared" si="130"/>
        <v>1896.9848037699999</v>
      </c>
      <c r="ET52" s="84">
        <f t="shared" si="130"/>
        <v>1983.7321130700002</v>
      </c>
      <c r="EU52" s="84">
        <f t="shared" si="130"/>
        <v>2167.5175888599997</v>
      </c>
      <c r="EV52" s="84">
        <f t="shared" si="130"/>
        <v>2129.4862550299995</v>
      </c>
      <c r="EW52" s="84">
        <f t="shared" si="130"/>
        <v>2354.8215614999999</v>
      </c>
      <c r="EX52" s="84">
        <f t="shared" si="130"/>
        <v>2065.05342969</v>
      </c>
      <c r="EY52" s="84">
        <f t="shared" si="130"/>
        <v>2366.5138164200002</v>
      </c>
      <c r="EZ52" s="84">
        <f t="shared" si="130"/>
        <v>2261.8187930199997</v>
      </c>
      <c r="FA52" s="84">
        <f t="shared" si="130"/>
        <v>2200.4104175899997</v>
      </c>
      <c r="FB52" s="84">
        <f t="shared" si="130"/>
        <v>2801.1827050299999</v>
      </c>
      <c r="FC52" s="84">
        <f t="shared" si="130"/>
        <v>3043.8550839800005</v>
      </c>
      <c r="FD52" s="84">
        <f t="shared" si="130"/>
        <v>2740.9843948499993</v>
      </c>
      <c r="FE52" s="84">
        <f t="shared" si="130"/>
        <v>2503.4831072900001</v>
      </c>
      <c r="FF52" s="84">
        <f t="shared" si="130"/>
        <v>2570.9854890500001</v>
      </c>
      <c r="FG52" s="84">
        <f t="shared" si="130"/>
        <v>2648.9957366999997</v>
      </c>
      <c r="FH52" s="84">
        <f t="shared" si="130"/>
        <v>2451.1172308099999</v>
      </c>
      <c r="FI52" s="84">
        <f t="shared" si="130"/>
        <v>2972.3274234799997</v>
      </c>
      <c r="FJ52" s="84">
        <f t="shared" si="130"/>
        <v>2474.0165853400003</v>
      </c>
      <c r="FK52" s="84">
        <f t="shared" si="130"/>
        <v>3057.9371115699996</v>
      </c>
      <c r="FL52" s="84">
        <f t="shared" si="130"/>
        <v>2777.6858395699996</v>
      </c>
      <c r="FM52" s="84">
        <f t="shared" si="130"/>
        <v>2966.5680287999999</v>
      </c>
      <c r="FN52" s="84">
        <f t="shared" si="130"/>
        <v>3101.7358836500002</v>
      </c>
      <c r="FO52" s="84">
        <f t="shared" si="130"/>
        <v>3970.9940925700002</v>
      </c>
      <c r="FP52" s="84">
        <f t="shared" si="130"/>
        <v>2688.3708964000002</v>
      </c>
      <c r="FQ52" s="84">
        <f t="shared" si="130"/>
        <v>3094.1721669099998</v>
      </c>
      <c r="FR52" s="84">
        <f t="shared" si="130"/>
        <v>3176.8371752200001</v>
      </c>
      <c r="FS52" s="84">
        <f t="shared" si="130"/>
        <v>3169.1757975600003</v>
      </c>
      <c r="FT52" s="84">
        <f t="shared" si="130"/>
        <v>2985.2621595900005</v>
      </c>
      <c r="FU52" s="84">
        <f t="shared" si="130"/>
        <v>3627.9300943199992</v>
      </c>
      <c r="FV52" s="84">
        <f t="shared" si="130"/>
        <v>2879.8176900200001</v>
      </c>
      <c r="FW52" s="84">
        <f t="shared" si="130"/>
        <v>3922.0149954899998</v>
      </c>
      <c r="FX52" s="84">
        <f t="shared" si="130"/>
        <v>3211.8545488000004</v>
      </c>
      <c r="FY52" s="84">
        <f t="shared" si="130"/>
        <v>3243.8050452899997</v>
      </c>
      <c r="FZ52" s="84">
        <f t="shared" si="130"/>
        <v>3843.2712624800001</v>
      </c>
      <c r="GA52" s="84">
        <f t="shared" si="130"/>
        <v>4690.1014245799997</v>
      </c>
      <c r="GB52" s="84">
        <f t="shared" si="130"/>
        <v>3473.9030655000001</v>
      </c>
      <c r="GC52" s="84">
        <f t="shared" si="130"/>
        <v>3555.0710408400009</v>
      </c>
      <c r="GD52" s="84">
        <f t="shared" si="130"/>
        <v>3801.18141122</v>
      </c>
      <c r="GE52" s="84">
        <f t="shared" si="130"/>
        <v>3686.6009946700001</v>
      </c>
      <c r="GF52" s="84">
        <f t="shared" si="130"/>
        <v>3447.9414825299996</v>
      </c>
      <c r="GG52" s="84">
        <f t="shared" si="130"/>
        <v>4159.4811396499999</v>
      </c>
      <c r="GH52" s="84">
        <f t="shared" si="130"/>
        <v>3661.8208320600002</v>
      </c>
      <c r="GI52" s="84">
        <f t="shared" si="130"/>
        <v>4438.6528031200005</v>
      </c>
      <c r="GJ52" s="84">
        <f t="shared" si="130"/>
        <v>3801.3617842399999</v>
      </c>
      <c r="GK52" s="84">
        <f t="shared" si="130"/>
        <v>3973.8337846900004</v>
      </c>
      <c r="GL52" s="84">
        <f t="shared" si="130"/>
        <v>4208.5992296400009</v>
      </c>
      <c r="GM52" s="84">
        <f t="shared" ref="GM52:HH52" si="131">+GM53+GM54+GM55</f>
        <v>5012.2794642999997</v>
      </c>
      <c r="GN52" s="84">
        <f t="shared" si="131"/>
        <v>4242.2311068500003</v>
      </c>
      <c r="GO52" s="84">
        <f t="shared" si="131"/>
        <v>4228.5203144300003</v>
      </c>
      <c r="GP52" s="84">
        <f t="shared" si="131"/>
        <v>4001.30054049</v>
      </c>
      <c r="GQ52" s="84">
        <f t="shared" si="131"/>
        <v>4449.0535856500001</v>
      </c>
      <c r="GR52" s="84">
        <f t="shared" si="131"/>
        <v>3928.7348168800004</v>
      </c>
      <c r="GS52" s="84">
        <f t="shared" si="131"/>
        <v>4736.3825880900004</v>
      </c>
      <c r="GT52" s="84">
        <f t="shared" si="131"/>
        <v>3877.06002928</v>
      </c>
      <c r="GU52" s="84">
        <f t="shared" si="131"/>
        <v>4571.5701864600005</v>
      </c>
      <c r="GV52" s="84">
        <f t="shared" si="131"/>
        <v>3950.83371296</v>
      </c>
      <c r="GW52" s="84">
        <f t="shared" si="131"/>
        <v>3905.1339215699995</v>
      </c>
      <c r="GX52" s="84">
        <f t="shared" si="131"/>
        <v>4816.6752246499991</v>
      </c>
      <c r="GY52" s="84">
        <f t="shared" si="131"/>
        <v>5545.2518064200003</v>
      </c>
      <c r="GZ52" s="84">
        <f t="shared" si="131"/>
        <v>4210.7794949699992</v>
      </c>
      <c r="HA52" s="84">
        <f t="shared" si="131"/>
        <v>5403.8884639099997</v>
      </c>
      <c r="HB52" s="84">
        <f t="shared" si="131"/>
        <v>4464.6138443799991</v>
      </c>
      <c r="HC52" s="84">
        <f t="shared" si="131"/>
        <v>4821.2864949099994</v>
      </c>
      <c r="HD52" s="84">
        <f t="shared" si="131"/>
        <v>4447.7063409999992</v>
      </c>
      <c r="HE52" s="84">
        <f t="shared" si="131"/>
        <v>5250.8634354400001</v>
      </c>
      <c r="HF52" s="84">
        <f t="shared" si="131"/>
        <v>4395.8421573899996</v>
      </c>
      <c r="HG52" s="84">
        <f t="shared" si="131"/>
        <v>4817.9774853100007</v>
      </c>
      <c r="HH52" s="84">
        <f t="shared" si="131"/>
        <v>4419.4409768800006</v>
      </c>
      <c r="HI52" s="84">
        <f t="shared" ref="HI52:HO52" si="132">+HI53+HI54+HI55</f>
        <v>4660.6133462399994</v>
      </c>
      <c r="HJ52" s="84">
        <f t="shared" si="132"/>
        <v>5567.6113061000005</v>
      </c>
      <c r="HK52" s="84">
        <f t="shared" si="132"/>
        <v>6677.8790466100008</v>
      </c>
      <c r="HL52" s="84">
        <f t="shared" si="132"/>
        <v>6199.8351162899999</v>
      </c>
      <c r="HM52" s="84">
        <f t="shared" si="132"/>
        <v>5622.1476461900011</v>
      </c>
      <c r="HN52" s="84">
        <f t="shared" si="132"/>
        <v>5964.3706548199998</v>
      </c>
      <c r="HO52" s="84">
        <f t="shared" si="132"/>
        <v>6021.707499600001</v>
      </c>
      <c r="HP52" s="84">
        <f t="shared" ref="HP52:HU52" si="133">+HP53+HP54+HP55</f>
        <v>5270.49054488</v>
      </c>
      <c r="HQ52" s="84">
        <f t="shared" si="133"/>
        <v>6386.6151973799997</v>
      </c>
      <c r="HR52" s="84">
        <f t="shared" si="133"/>
        <v>5471.06523294</v>
      </c>
      <c r="HS52" s="84">
        <f t="shared" si="133"/>
        <v>5870.5552793999996</v>
      </c>
      <c r="HT52" s="84">
        <f t="shared" si="133"/>
        <v>5596.7534999199997</v>
      </c>
      <c r="HU52" s="84">
        <f t="shared" si="13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34">+HZ53+HZ54+HZ55</f>
        <v>6478.4322110699995</v>
      </c>
      <c r="IA52" s="84">
        <f t="shared" si="134"/>
        <v>6071.8075071699996</v>
      </c>
      <c r="IB52" s="84">
        <f t="shared" si="134"/>
        <v>5981.4695714899999</v>
      </c>
      <c r="IC52" s="84">
        <f t="shared" si="134"/>
        <v>6954.2985573200003</v>
      </c>
      <c r="ID52" s="84">
        <f t="shared" si="134"/>
        <v>5802.2669717299996</v>
      </c>
      <c r="IE52" s="84">
        <f t="shared" si="134"/>
        <v>6743.8147557899993</v>
      </c>
      <c r="IF52" s="84">
        <f t="shared" si="134"/>
        <v>6366.2820824699984</v>
      </c>
      <c r="IG52" s="84">
        <f t="shared" si="134"/>
        <v>6361.2987407900009</v>
      </c>
      <c r="IH52" s="84">
        <f t="shared" ref="IH52:IS52" si="135">+IH53+IH54+IH55</f>
        <v>7108.9907219300003</v>
      </c>
      <c r="II52" s="84">
        <f t="shared" si="135"/>
        <v>8647.1422436899993</v>
      </c>
      <c r="IJ52" s="84">
        <f t="shared" si="135"/>
        <v>6593.2413172199995</v>
      </c>
      <c r="IK52" s="84">
        <f t="shared" si="135"/>
        <v>6090.4662109400006</v>
      </c>
      <c r="IL52" s="84">
        <f t="shared" si="135"/>
        <v>8156.3339143100002</v>
      </c>
      <c r="IM52" s="84">
        <f t="shared" si="135"/>
        <v>6849.8638192299995</v>
      </c>
      <c r="IN52" s="84">
        <f t="shared" si="135"/>
        <v>6341.2572927399997</v>
      </c>
      <c r="IO52" s="84">
        <f t="shared" si="135"/>
        <v>7656.9647746899991</v>
      </c>
      <c r="IP52" s="84">
        <f t="shared" si="135"/>
        <v>6429.67760774</v>
      </c>
      <c r="IQ52" s="84">
        <f t="shared" si="135"/>
        <v>7457.8852994300005</v>
      </c>
      <c r="IR52" s="84">
        <f t="shared" si="135"/>
        <v>6729.9157328600004</v>
      </c>
      <c r="IS52" s="84">
        <f t="shared" si="135"/>
        <v>6551.7728710399988</v>
      </c>
      <c r="IT52" s="84">
        <f t="shared" ref="IT52:IV52" si="136">+IT53+IT54+IT55</f>
        <v>7899.4703619699994</v>
      </c>
      <c r="IU52" s="84">
        <f t="shared" si="136"/>
        <v>8551.3221056599996</v>
      </c>
      <c r="IV52" s="84">
        <f t="shared" si="136"/>
        <v>8177.0807288699989</v>
      </c>
      <c r="IW52" s="84">
        <f t="shared" ref="IW52:IX52" si="137">+IW53+IW54+IW55</f>
        <v>6901.770281940001</v>
      </c>
      <c r="IX52" s="84">
        <f t="shared" si="137"/>
        <v>6932.263701509999</v>
      </c>
      <c r="IY52" s="84">
        <f t="shared" ref="IY52:JA52" si="138">+IY53+IY54+IY55</f>
        <v>6748.6880042700004</v>
      </c>
      <c r="IZ52" s="84">
        <f t="shared" si="138"/>
        <v>7251.5860511499995</v>
      </c>
      <c r="JA52" s="84">
        <f t="shared" si="138"/>
        <v>7884.2362979799991</v>
      </c>
      <c r="JB52" s="84">
        <f t="shared" ref="JB52:JC52" si="139">+JB53+JB54+JB55</f>
        <v>6820.8740213199999</v>
      </c>
      <c r="JC52" s="84">
        <f t="shared" si="139"/>
        <v>7627.8953507399992</v>
      </c>
      <c r="JD52" s="84">
        <f t="shared" ref="JD52" si="140">+JD53+JD54+JD55</f>
        <v>6789.2345715900001</v>
      </c>
    </row>
    <row r="53" spans="1:264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</row>
    <row r="54" spans="1:264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</row>
    <row r="55" spans="1:264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</row>
    <row r="56" spans="1:264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</row>
    <row r="57" spans="1:264" x14ac:dyDescent="0.25">
      <c r="A57" s="82" t="s">
        <v>72</v>
      </c>
      <c r="B57" s="7">
        <f>+B58+B59+B60+B61+B62</f>
        <v>511.42322899999999</v>
      </c>
      <c r="C57" s="7">
        <f t="shared" ref="C57:BN57" si="141">+C58+C59+C60+C61+C62</f>
        <v>402.901027</v>
      </c>
      <c r="D57" s="7">
        <f t="shared" si="141"/>
        <v>536.2482389999999</v>
      </c>
      <c r="E57" s="7">
        <f t="shared" si="141"/>
        <v>500.23685899999998</v>
      </c>
      <c r="F57" s="7">
        <f t="shared" si="141"/>
        <v>369.63968599999998</v>
      </c>
      <c r="G57" s="7">
        <f t="shared" si="141"/>
        <v>431.86653399999994</v>
      </c>
      <c r="H57" s="7">
        <f t="shared" si="141"/>
        <v>518.24300000000005</v>
      </c>
      <c r="I57" s="7">
        <f t="shared" si="141"/>
        <v>371.17100000000016</v>
      </c>
      <c r="J57" s="7">
        <f t="shared" si="141"/>
        <v>572.41099999999994</v>
      </c>
      <c r="K57" s="7">
        <f t="shared" si="141"/>
        <v>502.51299999999992</v>
      </c>
      <c r="L57" s="7">
        <f t="shared" si="141"/>
        <v>593.69519999999989</v>
      </c>
      <c r="M57" s="7">
        <f t="shared" si="141"/>
        <v>866.32299999999998</v>
      </c>
      <c r="N57" s="7">
        <f t="shared" si="141"/>
        <v>353.06000000000006</v>
      </c>
      <c r="O57" s="7">
        <f t="shared" si="141"/>
        <v>400.7530000000001</v>
      </c>
      <c r="P57" s="7">
        <f t="shared" si="141"/>
        <v>431.73100000000005</v>
      </c>
      <c r="Q57" s="7">
        <f t="shared" si="141"/>
        <v>393.39600000000013</v>
      </c>
      <c r="R57" s="7">
        <f t="shared" si="141"/>
        <v>577.85399999999993</v>
      </c>
      <c r="S57" s="7">
        <f t="shared" si="141"/>
        <v>352.80500000000001</v>
      </c>
      <c r="T57" s="7">
        <f t="shared" si="141"/>
        <v>335.63600000000008</v>
      </c>
      <c r="U57" s="7">
        <f t="shared" si="141"/>
        <v>372.04700000000003</v>
      </c>
      <c r="V57" s="7">
        <f t="shared" si="141"/>
        <v>318.01900000000001</v>
      </c>
      <c r="W57" s="7">
        <f t="shared" si="141"/>
        <v>351.43699999999995</v>
      </c>
      <c r="X57" s="7">
        <f t="shared" si="141"/>
        <v>235.94199999999998</v>
      </c>
      <c r="Y57" s="7">
        <f t="shared" si="141"/>
        <v>403.0139999999999</v>
      </c>
      <c r="Z57" s="7">
        <f t="shared" si="141"/>
        <v>356.45200000000006</v>
      </c>
      <c r="AA57" s="7">
        <f t="shared" si="141"/>
        <v>291.79099999999988</v>
      </c>
      <c r="AB57" s="7">
        <f t="shared" si="141"/>
        <v>274.48599999999993</v>
      </c>
      <c r="AC57" s="7">
        <f t="shared" si="141"/>
        <v>321.00300000000004</v>
      </c>
      <c r="AD57" s="7">
        <f t="shared" si="141"/>
        <v>436.15899999999999</v>
      </c>
      <c r="AE57" s="7">
        <f t="shared" si="141"/>
        <v>355.66100000000012</v>
      </c>
      <c r="AF57" s="7">
        <f t="shared" si="141"/>
        <v>433.9899999999999</v>
      </c>
      <c r="AG57" s="7">
        <f t="shared" si="141"/>
        <v>417.23899999999998</v>
      </c>
      <c r="AH57" s="7">
        <f t="shared" si="141"/>
        <v>371.30600000000004</v>
      </c>
      <c r="AI57" s="7">
        <f t="shared" si="141"/>
        <v>477.75200000000012</v>
      </c>
      <c r="AJ57" s="7">
        <f t="shared" si="141"/>
        <v>370.221</v>
      </c>
      <c r="AK57" s="7">
        <f t="shared" si="141"/>
        <v>346.53099999999995</v>
      </c>
      <c r="AL57" s="7">
        <f t="shared" si="141"/>
        <v>487.21335353600006</v>
      </c>
      <c r="AM57" s="7">
        <f t="shared" si="141"/>
        <v>289.96515150399995</v>
      </c>
      <c r="AN57" s="7">
        <f t="shared" si="141"/>
        <v>376.80957951999994</v>
      </c>
      <c r="AO57" s="7">
        <f t="shared" si="141"/>
        <v>304.99640956799999</v>
      </c>
      <c r="AP57" s="7">
        <f t="shared" si="141"/>
        <v>292.19531567599995</v>
      </c>
      <c r="AQ57" s="7">
        <f t="shared" si="141"/>
        <v>196.69876487199997</v>
      </c>
      <c r="AR57" s="7">
        <f t="shared" si="141"/>
        <v>390.34716236400004</v>
      </c>
      <c r="AS57" s="7">
        <f t="shared" si="141"/>
        <v>259.16352221600005</v>
      </c>
      <c r="AT57" s="7">
        <f t="shared" si="141"/>
        <v>195.33602479999999</v>
      </c>
      <c r="AU57" s="7">
        <f t="shared" si="141"/>
        <v>360.04706491274999</v>
      </c>
      <c r="AV57" s="7">
        <f t="shared" si="141"/>
        <v>291.89575905200002</v>
      </c>
      <c r="AW57" s="7">
        <f t="shared" si="141"/>
        <v>236.57374350000003</v>
      </c>
      <c r="AX57" s="7">
        <f t="shared" si="141"/>
        <v>331.30451415799996</v>
      </c>
      <c r="AY57" s="7">
        <f t="shared" si="141"/>
        <v>373.53344400000003</v>
      </c>
      <c r="AZ57" s="7">
        <f t="shared" si="141"/>
        <v>135.14613763600002</v>
      </c>
      <c r="BA57" s="7">
        <f t="shared" si="141"/>
        <v>468.07426386999992</v>
      </c>
      <c r="BB57" s="7">
        <f t="shared" si="141"/>
        <v>348.88285113027996</v>
      </c>
      <c r="BC57" s="7">
        <f t="shared" si="141"/>
        <v>181.93042898600004</v>
      </c>
      <c r="BD57" s="7">
        <f t="shared" si="141"/>
        <v>557.82673328636361</v>
      </c>
      <c r="BE57" s="7">
        <f t="shared" si="141"/>
        <v>270.15338831500003</v>
      </c>
      <c r="BF57" s="7">
        <f t="shared" si="141"/>
        <v>249.10644861600002</v>
      </c>
      <c r="BG57" s="7">
        <f t="shared" si="141"/>
        <v>403.03079990821004</v>
      </c>
      <c r="BH57" s="7">
        <f t="shared" si="141"/>
        <v>426.59841390999998</v>
      </c>
      <c r="BI57" s="7">
        <f t="shared" si="141"/>
        <v>374.25621127400001</v>
      </c>
      <c r="BJ57" s="7">
        <f t="shared" si="141"/>
        <v>648.01483473200005</v>
      </c>
      <c r="BK57" s="7">
        <f t="shared" si="141"/>
        <v>404.43930523999995</v>
      </c>
      <c r="BL57" s="7">
        <f t="shared" si="141"/>
        <v>252.69830308216001</v>
      </c>
      <c r="BM57" s="7">
        <f t="shared" si="141"/>
        <v>708.23065752399998</v>
      </c>
      <c r="BN57" s="7">
        <f t="shared" si="141"/>
        <v>394.03395282154997</v>
      </c>
      <c r="BO57" s="7">
        <f t="shared" ref="BO57:DZ57" si="142">+BO58+BO59+BO60+BO61+BO62</f>
        <v>265.93560878799997</v>
      </c>
      <c r="BP57" s="7">
        <f t="shared" si="142"/>
        <v>732.88836681604016</v>
      </c>
      <c r="BQ57" s="7">
        <f t="shared" si="142"/>
        <v>556.45700733800004</v>
      </c>
      <c r="BR57" s="7">
        <f t="shared" si="142"/>
        <v>189.95529002000001</v>
      </c>
      <c r="BS57" s="7">
        <f t="shared" si="142"/>
        <v>725.70386432765372</v>
      </c>
      <c r="BT57" s="7">
        <f t="shared" si="142"/>
        <v>473.92966939500013</v>
      </c>
      <c r="BU57" s="7">
        <f t="shared" si="142"/>
        <v>318.63023370400003</v>
      </c>
      <c r="BV57" s="7">
        <f t="shared" si="142"/>
        <v>569.16687242499995</v>
      </c>
      <c r="BW57" s="7">
        <f t="shared" si="142"/>
        <v>586.43138064999994</v>
      </c>
      <c r="BX57" s="7">
        <f t="shared" si="142"/>
        <v>327.84229576999996</v>
      </c>
      <c r="BY57" s="7">
        <f t="shared" si="142"/>
        <v>376.01829040000007</v>
      </c>
      <c r="BZ57" s="7">
        <f t="shared" si="142"/>
        <v>483.08846342200007</v>
      </c>
      <c r="CA57" s="7">
        <f t="shared" si="142"/>
        <v>433.07499312300001</v>
      </c>
      <c r="CB57" s="7">
        <f t="shared" si="142"/>
        <v>470.89595699955004</v>
      </c>
      <c r="CC57" s="7">
        <f t="shared" si="142"/>
        <v>433.33936090661007</v>
      </c>
      <c r="CD57" s="7">
        <f t="shared" si="142"/>
        <v>393.69427383514</v>
      </c>
      <c r="CE57" s="7">
        <f t="shared" si="142"/>
        <v>483.41760861297001</v>
      </c>
      <c r="CF57" s="7">
        <f t="shared" si="142"/>
        <v>484.73105612680001</v>
      </c>
      <c r="CG57" s="7">
        <f t="shared" si="142"/>
        <v>478.51900000000012</v>
      </c>
      <c r="CH57" s="7">
        <f t="shared" si="142"/>
        <v>778.75608081234554</v>
      </c>
      <c r="CI57" s="7">
        <f t="shared" si="142"/>
        <v>417.46071765239401</v>
      </c>
      <c r="CJ57" s="7">
        <f t="shared" si="142"/>
        <v>445.55836683436769</v>
      </c>
      <c r="CK57" s="7">
        <f t="shared" si="142"/>
        <v>508.76263589961468</v>
      </c>
      <c r="CL57" s="7">
        <f t="shared" si="142"/>
        <v>561.07557922781007</v>
      </c>
      <c r="CM57" s="7">
        <f t="shared" si="142"/>
        <v>511.95111477034993</v>
      </c>
      <c r="CN57" s="7">
        <f t="shared" si="142"/>
        <v>388.57162866437443</v>
      </c>
      <c r="CO57" s="7">
        <f t="shared" si="142"/>
        <v>533.22310476786276</v>
      </c>
      <c r="CP57" s="7">
        <f t="shared" si="142"/>
        <v>459.62707251250754</v>
      </c>
      <c r="CQ57" s="7">
        <f t="shared" si="142"/>
        <v>527.38110426515914</v>
      </c>
      <c r="CR57" s="7">
        <f t="shared" si="142"/>
        <v>646.96674869838102</v>
      </c>
      <c r="CS57" s="7">
        <f t="shared" si="142"/>
        <v>846.55084181235907</v>
      </c>
      <c r="CT57" s="7">
        <f t="shared" si="142"/>
        <v>868.20477836674127</v>
      </c>
      <c r="CU57" s="7">
        <f t="shared" si="142"/>
        <v>541.5640144562617</v>
      </c>
      <c r="CV57" s="7">
        <f t="shared" si="142"/>
        <v>627.16061942867805</v>
      </c>
      <c r="CW57" s="7">
        <f t="shared" si="142"/>
        <v>277.58590334643748</v>
      </c>
      <c r="CX57" s="7">
        <f t="shared" si="142"/>
        <v>432.57006376574986</v>
      </c>
      <c r="CY57" s="7">
        <f t="shared" si="142"/>
        <v>472.46669206614501</v>
      </c>
      <c r="CZ57" s="7">
        <f t="shared" si="142"/>
        <v>653.33845785672997</v>
      </c>
      <c r="DA57" s="7">
        <f t="shared" si="142"/>
        <v>613.01685660265753</v>
      </c>
      <c r="DB57" s="7">
        <f t="shared" si="142"/>
        <v>672.70038808180004</v>
      </c>
      <c r="DC57" s="7">
        <f t="shared" si="142"/>
        <v>777.75767726682079</v>
      </c>
      <c r="DD57" s="7">
        <f t="shared" si="142"/>
        <v>872.69800841931988</v>
      </c>
      <c r="DE57" s="7">
        <f t="shared" si="142"/>
        <v>1697.8386904780798</v>
      </c>
      <c r="DF57" s="7">
        <f t="shared" si="142"/>
        <v>894.29815127749987</v>
      </c>
      <c r="DG57" s="7">
        <f t="shared" si="142"/>
        <v>858.22772642149994</v>
      </c>
      <c r="DH57" s="7">
        <f t="shared" si="142"/>
        <v>540.1511578857137</v>
      </c>
      <c r="DI57" s="7">
        <f t="shared" si="142"/>
        <v>688.62427972100011</v>
      </c>
      <c r="DJ57" s="7">
        <f t="shared" si="142"/>
        <v>532.16326446126993</v>
      </c>
      <c r="DK57" s="7">
        <f t="shared" si="142"/>
        <v>605.36376611543017</v>
      </c>
      <c r="DL57" s="7">
        <f t="shared" si="142"/>
        <v>773.19502990761998</v>
      </c>
      <c r="DM57" s="7">
        <f t="shared" si="142"/>
        <v>625.75858806249994</v>
      </c>
      <c r="DN57" s="7">
        <f t="shared" si="142"/>
        <v>846.77149991168017</v>
      </c>
      <c r="DO57" s="7">
        <f t="shared" si="142"/>
        <v>793.82835503730576</v>
      </c>
      <c r="DP57" s="7">
        <f t="shared" si="142"/>
        <v>726.2388637931399</v>
      </c>
      <c r="DQ57" s="7">
        <f t="shared" si="142"/>
        <v>3731.0359548636998</v>
      </c>
      <c r="DR57" s="7">
        <f t="shared" si="142"/>
        <v>1018.37013194667</v>
      </c>
      <c r="DS57" s="7">
        <f t="shared" si="142"/>
        <v>907.22479362969011</v>
      </c>
      <c r="DT57" s="7">
        <f t="shared" si="142"/>
        <v>881.12126531861998</v>
      </c>
      <c r="DU57" s="7">
        <f t="shared" si="142"/>
        <v>874.71170046789985</v>
      </c>
      <c r="DV57" s="7">
        <f t="shared" si="142"/>
        <v>996.20080819166014</v>
      </c>
      <c r="DW57" s="7">
        <f t="shared" si="142"/>
        <v>1070.3641902023599</v>
      </c>
      <c r="DX57" s="7">
        <f t="shared" si="142"/>
        <v>916.70705848199009</v>
      </c>
      <c r="DY57" s="7">
        <f t="shared" si="142"/>
        <v>777.38912276096994</v>
      </c>
      <c r="DZ57" s="7">
        <f t="shared" si="142"/>
        <v>958.55473757356003</v>
      </c>
      <c r="EA57" s="7">
        <f t="shared" ref="EA57:GL57" si="143">+EA58+EA59+EA60+EA61+EA62</f>
        <v>695.70892486982996</v>
      </c>
      <c r="EB57" s="7">
        <f t="shared" si="143"/>
        <v>861.31166478736009</v>
      </c>
      <c r="EC57" s="7">
        <f t="shared" si="143"/>
        <v>1239.2937116687403</v>
      </c>
      <c r="ED57" s="7">
        <f t="shared" si="143"/>
        <v>1199.0220730516089</v>
      </c>
      <c r="EE57" s="7">
        <f t="shared" si="143"/>
        <v>1034.5801698861999</v>
      </c>
      <c r="EF57" s="7">
        <f t="shared" si="143"/>
        <v>1046.5056611759501</v>
      </c>
      <c r="EG57" s="7">
        <f t="shared" si="143"/>
        <v>967.70452953619997</v>
      </c>
      <c r="EH57" s="7">
        <f t="shared" si="143"/>
        <v>842.22454543472998</v>
      </c>
      <c r="EI57" s="7">
        <f t="shared" si="143"/>
        <v>1025.1537680891397</v>
      </c>
      <c r="EJ57" s="7">
        <f t="shared" si="143"/>
        <v>838.9060178382399</v>
      </c>
      <c r="EK57" s="7">
        <f t="shared" si="143"/>
        <v>973.80629434053981</v>
      </c>
      <c r="EL57" s="7">
        <f t="shared" si="143"/>
        <v>1085.2739876390001</v>
      </c>
      <c r="EM57" s="7">
        <f t="shared" si="143"/>
        <v>838.19220384795995</v>
      </c>
      <c r="EN57" s="7">
        <f t="shared" si="143"/>
        <v>850.62162373274998</v>
      </c>
      <c r="EO57" s="7">
        <f t="shared" si="143"/>
        <v>2806.8523378644995</v>
      </c>
      <c r="EP57" s="7">
        <f t="shared" si="143"/>
        <v>901.5105989665999</v>
      </c>
      <c r="EQ57" s="7">
        <f t="shared" si="143"/>
        <v>1091.239308560768</v>
      </c>
      <c r="ER57" s="7">
        <f t="shared" si="143"/>
        <v>1064.6361301826598</v>
      </c>
      <c r="ES57" s="7">
        <f t="shared" si="143"/>
        <v>676.21871459064801</v>
      </c>
      <c r="ET57" s="7">
        <f t="shared" si="143"/>
        <v>855.79214236321786</v>
      </c>
      <c r="EU57" s="7">
        <f t="shared" si="143"/>
        <v>1510.7821007834909</v>
      </c>
      <c r="EV57" s="7">
        <f t="shared" si="143"/>
        <v>967.21055185660157</v>
      </c>
      <c r="EW57" s="7">
        <f t="shared" si="143"/>
        <v>1007.4643290420299</v>
      </c>
      <c r="EX57" s="7">
        <f t="shared" si="143"/>
        <v>1353.7964805877641</v>
      </c>
      <c r="EY57" s="7">
        <f t="shared" si="143"/>
        <v>1101.5883407335834</v>
      </c>
      <c r="EZ57" s="7">
        <f t="shared" si="143"/>
        <v>1073.1118811638762</v>
      </c>
      <c r="FA57" s="7">
        <f t="shared" si="143"/>
        <v>1986.1521385168448</v>
      </c>
      <c r="FB57" s="7">
        <f t="shared" si="143"/>
        <v>1324.9836984053597</v>
      </c>
      <c r="FC57" s="7">
        <f t="shared" si="143"/>
        <v>1707.1407186540791</v>
      </c>
      <c r="FD57" s="7">
        <f t="shared" si="143"/>
        <v>1579.0954146064776</v>
      </c>
      <c r="FE57" s="7">
        <f t="shared" si="143"/>
        <v>1303.9459365326693</v>
      </c>
      <c r="FF57" s="7">
        <f t="shared" si="143"/>
        <v>1437.3391263796443</v>
      </c>
      <c r="FG57" s="7">
        <f t="shared" si="143"/>
        <v>1016.9573788908669</v>
      </c>
      <c r="FH57" s="7">
        <f t="shared" si="143"/>
        <v>1147.5619140330291</v>
      </c>
      <c r="FI57" s="7">
        <f t="shared" si="143"/>
        <v>1188.5768697501949</v>
      </c>
      <c r="FJ57" s="7">
        <f t="shared" si="143"/>
        <v>913.22720250071984</v>
      </c>
      <c r="FK57" s="7">
        <f t="shared" si="143"/>
        <v>1260.2159789321281</v>
      </c>
      <c r="FL57" s="7">
        <f t="shared" si="143"/>
        <v>1098.7783377431001</v>
      </c>
      <c r="FM57" s="7">
        <f t="shared" si="143"/>
        <v>1096.1199511582599</v>
      </c>
      <c r="FN57" s="7">
        <f t="shared" si="143"/>
        <v>1468.7336428799999</v>
      </c>
      <c r="FO57" s="7">
        <f t="shared" si="143"/>
        <v>1172.980896884</v>
      </c>
      <c r="FP57" s="7">
        <f t="shared" si="143"/>
        <v>1112.8948504759999</v>
      </c>
      <c r="FQ57" s="7">
        <f t="shared" si="143"/>
        <v>1382.5798049999999</v>
      </c>
      <c r="FR57" s="7">
        <f t="shared" si="143"/>
        <v>1017.0511311</v>
      </c>
      <c r="FS57" s="7">
        <f t="shared" si="143"/>
        <v>1397.9896320560001</v>
      </c>
      <c r="FT57" s="7">
        <f t="shared" si="143"/>
        <v>1355.0259599999999</v>
      </c>
      <c r="FU57" s="7">
        <f t="shared" si="143"/>
        <v>1260.7220324</v>
      </c>
      <c r="FV57" s="7">
        <f t="shared" si="143"/>
        <v>1508.937915468</v>
      </c>
      <c r="FW57" s="7">
        <f t="shared" si="143"/>
        <v>1699.6229257260002</v>
      </c>
      <c r="FX57" s="7">
        <f t="shared" si="143"/>
        <v>1421.6841613940003</v>
      </c>
      <c r="FY57" s="7">
        <f t="shared" si="143"/>
        <v>1773.245019681</v>
      </c>
      <c r="FZ57" s="7">
        <f t="shared" si="143"/>
        <v>1470.352025443</v>
      </c>
      <c r="GA57" s="7">
        <f t="shared" si="143"/>
        <v>1366.0683186760002</v>
      </c>
      <c r="GB57" s="7">
        <f t="shared" si="143"/>
        <v>1552.5505276400002</v>
      </c>
      <c r="GC57" s="7">
        <f t="shared" si="143"/>
        <v>1510.774713027</v>
      </c>
      <c r="GD57" s="7">
        <f t="shared" si="143"/>
        <v>1372.7543372559999</v>
      </c>
      <c r="GE57" s="7">
        <f t="shared" si="143"/>
        <v>1443.0885309999996</v>
      </c>
      <c r="GF57" s="7">
        <f t="shared" si="143"/>
        <v>1638.3340654830001</v>
      </c>
      <c r="GG57" s="7">
        <f t="shared" si="143"/>
        <v>1303.287229437</v>
      </c>
      <c r="GH57" s="7">
        <f t="shared" si="143"/>
        <v>1502.70466812</v>
      </c>
      <c r="GI57" s="7">
        <f t="shared" si="143"/>
        <v>1844.40591692</v>
      </c>
      <c r="GJ57" s="7">
        <f t="shared" si="143"/>
        <v>1413.9720325789999</v>
      </c>
      <c r="GK57" s="7">
        <f t="shared" si="143"/>
        <v>2021.0129999999999</v>
      </c>
      <c r="GL57" s="7">
        <f t="shared" si="143"/>
        <v>1386.9823932080003</v>
      </c>
      <c r="GM57" s="7">
        <f t="shared" ref="GM57:HH57" si="144">+GM58+GM59+GM60+GM61+GM62</f>
        <v>1397.9465129999999</v>
      </c>
      <c r="GN57" s="7">
        <f t="shared" si="144"/>
        <v>1557.1518488259999</v>
      </c>
      <c r="GO57" s="7">
        <f t="shared" si="144"/>
        <v>1979.4635995019999</v>
      </c>
      <c r="GP57" s="7">
        <f t="shared" si="144"/>
        <v>1258.5745830000001</v>
      </c>
      <c r="GQ57" s="7">
        <f t="shared" si="144"/>
        <v>1412.8064139999999</v>
      </c>
      <c r="GR57" s="7">
        <f t="shared" si="144"/>
        <v>1284.605244972</v>
      </c>
      <c r="GS57" s="7">
        <f t="shared" si="144"/>
        <v>1564.3891525679996</v>
      </c>
      <c r="GT57" s="7">
        <f t="shared" si="144"/>
        <v>1699.1808180900002</v>
      </c>
      <c r="GU57" s="7">
        <f t="shared" si="144"/>
        <v>1727.5358353299998</v>
      </c>
      <c r="GV57" s="7">
        <f t="shared" si="144"/>
        <v>1228.8941139999999</v>
      </c>
      <c r="GW57" s="7">
        <f t="shared" si="144"/>
        <v>1441.6534266099998</v>
      </c>
      <c r="GX57" s="7">
        <f t="shared" si="144"/>
        <v>2009.8365910000002</v>
      </c>
      <c r="GY57" s="7">
        <f t="shared" si="144"/>
        <v>1625.491397</v>
      </c>
      <c r="GZ57" s="7">
        <f t="shared" si="144"/>
        <v>1710.6473099999998</v>
      </c>
      <c r="HA57" s="7">
        <f t="shared" si="144"/>
        <v>1909.4297333250001</v>
      </c>
      <c r="HB57" s="7">
        <f t="shared" si="144"/>
        <v>1571.9767450000002</v>
      </c>
      <c r="HC57" s="7">
        <f t="shared" si="144"/>
        <v>1461.5574452200003</v>
      </c>
      <c r="HD57" s="7">
        <f t="shared" si="144"/>
        <v>1666.0415367253531</v>
      </c>
      <c r="HE57" s="7">
        <f t="shared" si="144"/>
        <v>1676.5899457660003</v>
      </c>
      <c r="HF57" s="7">
        <f t="shared" si="144"/>
        <v>1393.6201482239999</v>
      </c>
      <c r="HG57" s="7">
        <f t="shared" si="144"/>
        <v>1496.1088100719999</v>
      </c>
      <c r="HH57" s="7">
        <f t="shared" si="144"/>
        <v>1797.7970450000003</v>
      </c>
      <c r="HI57" s="7">
        <f t="shared" ref="HI57:HO57" si="145">+HI58+HI59+HI60+HI61+HI62</f>
        <v>3380.5044948799996</v>
      </c>
      <c r="HJ57" s="7">
        <f t="shared" si="145"/>
        <v>1378.7209720000001</v>
      </c>
      <c r="HK57" s="7">
        <f t="shared" si="145"/>
        <v>1798.3173694999998</v>
      </c>
      <c r="HL57" s="7">
        <f t="shared" si="145"/>
        <v>2225.1389100000001</v>
      </c>
      <c r="HM57" s="7">
        <f t="shared" si="145"/>
        <v>1824.5940160000002</v>
      </c>
      <c r="HN57" s="7">
        <f t="shared" si="145"/>
        <v>1890.1202329300002</v>
      </c>
      <c r="HO57" s="7">
        <f t="shared" si="145"/>
        <v>1856.5930442319998</v>
      </c>
      <c r="HP57" s="7">
        <f t="shared" ref="HP57:HU57" si="146">+HP58+HP59+HP60+HP61+HP62</f>
        <v>2048.9720638120002</v>
      </c>
      <c r="HQ57" s="7">
        <f t="shared" si="146"/>
        <v>1768.9343811870001</v>
      </c>
      <c r="HR57" s="7">
        <f t="shared" si="146"/>
        <v>1807.214524817</v>
      </c>
      <c r="HS57" s="7">
        <f t="shared" si="146"/>
        <v>1717.8699368389998</v>
      </c>
      <c r="HT57" s="7">
        <f t="shared" si="146"/>
        <v>1974.6349052939997</v>
      </c>
      <c r="HU57" s="7">
        <f t="shared" si="146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47">+HZ58+HZ59+HZ60+HZ61+HZ62</f>
        <v>2354.6863910000002</v>
      </c>
      <c r="IA57" s="7">
        <f t="shared" si="147"/>
        <v>1696.63735</v>
      </c>
      <c r="IB57" s="7">
        <f t="shared" si="147"/>
        <v>2024.313537</v>
      </c>
      <c r="IC57" s="7">
        <f t="shared" si="147"/>
        <v>2191.9329459999999</v>
      </c>
      <c r="ID57" s="7">
        <f t="shared" si="147"/>
        <v>2587.8755959999999</v>
      </c>
      <c r="IE57" s="7">
        <f t="shared" si="147"/>
        <v>1989.3356879999997</v>
      </c>
      <c r="IF57" s="7">
        <f t="shared" si="147"/>
        <v>2466.6660089999996</v>
      </c>
      <c r="IG57" s="7">
        <f t="shared" si="147"/>
        <v>2359.2318090000003</v>
      </c>
      <c r="IH57" s="7">
        <f t="shared" ref="IH57:IS57" si="148">+IH58+IH59+IH60+IH61+IH62</f>
        <v>2821.2823550000003</v>
      </c>
      <c r="II57" s="7">
        <f t="shared" si="148"/>
        <v>2607.8278420000001</v>
      </c>
      <c r="IJ57" s="7">
        <f t="shared" si="148"/>
        <v>2091.5011830000003</v>
      </c>
      <c r="IK57" s="7">
        <f t="shared" si="148"/>
        <v>1865.672624</v>
      </c>
      <c r="IL57" s="7">
        <f t="shared" si="148"/>
        <v>2800.9702759999996</v>
      </c>
      <c r="IM57" s="7">
        <f t="shared" si="148"/>
        <v>2161.0906570000006</v>
      </c>
      <c r="IN57" s="7">
        <f t="shared" si="148"/>
        <v>2110.2147599999998</v>
      </c>
      <c r="IO57" s="7">
        <f t="shared" si="148"/>
        <v>2068.4110600000004</v>
      </c>
      <c r="IP57" s="7">
        <f t="shared" si="148"/>
        <v>2508.6019469999997</v>
      </c>
      <c r="IQ57" s="7">
        <f t="shared" si="148"/>
        <v>2500.888672</v>
      </c>
      <c r="IR57" s="7">
        <f t="shared" si="148"/>
        <v>3291.2826189999996</v>
      </c>
      <c r="IS57" s="7">
        <f t="shared" si="148"/>
        <v>2388.1958360000003</v>
      </c>
      <c r="IT57" s="7">
        <f t="shared" ref="IT57:IV57" si="149">+IT58+IT59+IT60+IT61+IT62</f>
        <v>4242.0610689999985</v>
      </c>
      <c r="IU57" s="7">
        <f t="shared" si="149"/>
        <v>3273.4197590000003</v>
      </c>
      <c r="IV57" s="7">
        <f t="shared" si="149"/>
        <v>1768.6506570000001</v>
      </c>
      <c r="IW57" s="7">
        <f t="shared" ref="IW57:IX57" si="150">+IW58+IW59+IW60+IW61+IW62</f>
        <v>2088.6636200000003</v>
      </c>
      <c r="IX57" s="7">
        <f t="shared" si="150"/>
        <v>2277.6352469999993</v>
      </c>
      <c r="IY57" s="7">
        <f t="shared" ref="IY57:JA57" si="151">+IY58+IY59+IY60+IY61+IY62</f>
        <v>1832.319262</v>
      </c>
      <c r="IZ57" s="7">
        <f t="shared" si="151"/>
        <v>1998.886115</v>
      </c>
      <c r="JA57" s="7">
        <f t="shared" si="151"/>
        <v>1895.5651620000008</v>
      </c>
      <c r="JB57" s="7">
        <f t="shared" ref="JB57:JC57" si="152">+JB58+JB59+JB60+JB61+JB62</f>
        <v>1828.2750799999997</v>
      </c>
      <c r="JC57" s="7">
        <f t="shared" si="152"/>
        <v>1849.1035780000002</v>
      </c>
      <c r="JD57" s="7">
        <f t="shared" ref="JD57" si="153">+JD58+JD59+JD60+JD61+JD62</f>
        <v>1773.2831020000003</v>
      </c>
    </row>
    <row r="58" spans="1:264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</row>
    <row r="59" spans="1:264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</row>
    <row r="60" spans="1:264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</row>
    <row r="61" spans="1:264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</row>
    <row r="62" spans="1:264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</row>
    <row r="63" spans="1:264" x14ac:dyDescent="0.25">
      <c r="A63" s="82" t="s">
        <v>77</v>
      </c>
      <c r="B63" s="7">
        <f t="shared" ref="B63:BM63" si="154">+B64+B65</f>
        <v>399.53</v>
      </c>
      <c r="C63" s="7">
        <f t="shared" si="154"/>
        <v>237.02099999999999</v>
      </c>
      <c r="D63" s="7">
        <f t="shared" si="154"/>
        <v>431.154</v>
      </c>
      <c r="E63" s="7">
        <f t="shared" si="154"/>
        <v>335.10399999999998</v>
      </c>
      <c r="F63" s="7">
        <f t="shared" si="154"/>
        <v>221.93299999999999</v>
      </c>
      <c r="G63" s="7">
        <f t="shared" si="154"/>
        <v>382.45699999999999</v>
      </c>
      <c r="H63" s="7">
        <f t="shared" si="154"/>
        <v>374.07600000000002</v>
      </c>
      <c r="I63" s="7">
        <f t="shared" si="154"/>
        <v>207.85599999999999</v>
      </c>
      <c r="J63" s="7">
        <f t="shared" si="154"/>
        <v>536.83299999999997</v>
      </c>
      <c r="K63" s="7">
        <f t="shared" si="154"/>
        <v>122.10299999999999</v>
      </c>
      <c r="L63" s="7">
        <f t="shared" si="154"/>
        <v>320.74299999999999</v>
      </c>
      <c r="M63" s="7">
        <f t="shared" si="154"/>
        <v>592.89300000000003</v>
      </c>
      <c r="N63" s="7">
        <f t="shared" si="154"/>
        <v>467.32600000000002</v>
      </c>
      <c r="O63" s="7">
        <f t="shared" si="154"/>
        <v>305.50599999999997</v>
      </c>
      <c r="P63" s="7">
        <f t="shared" si="154"/>
        <v>679.06500000000005</v>
      </c>
      <c r="Q63" s="7">
        <f t="shared" si="154"/>
        <v>166.78200000000001</v>
      </c>
      <c r="R63" s="7">
        <f t="shared" si="154"/>
        <v>324.90600000000001</v>
      </c>
      <c r="S63" s="7">
        <f t="shared" si="154"/>
        <v>432.84300000000002</v>
      </c>
      <c r="T63" s="7">
        <f t="shared" si="154"/>
        <v>457.47199999999998</v>
      </c>
      <c r="U63" s="7">
        <f t="shared" si="154"/>
        <v>345.822</v>
      </c>
      <c r="V63" s="7">
        <f t="shared" si="154"/>
        <v>624.69500000000005</v>
      </c>
      <c r="W63" s="7">
        <f t="shared" si="154"/>
        <v>197.44300000000001</v>
      </c>
      <c r="X63" s="7">
        <f t="shared" si="154"/>
        <v>389.85199999999998</v>
      </c>
      <c r="Y63" s="7">
        <f t="shared" si="154"/>
        <v>622.69899999999996</v>
      </c>
      <c r="Z63" s="7">
        <f t="shared" si="154"/>
        <v>553.83900000000006</v>
      </c>
      <c r="AA63" s="7">
        <f t="shared" si="154"/>
        <v>406.67700000000002</v>
      </c>
      <c r="AB63" s="7">
        <f t="shared" si="154"/>
        <v>766.77099999999996</v>
      </c>
      <c r="AC63" s="7">
        <f t="shared" si="154"/>
        <v>215.12200000000001</v>
      </c>
      <c r="AD63" s="7">
        <f t="shared" si="154"/>
        <v>423.50700000000001</v>
      </c>
      <c r="AE63" s="7">
        <f t="shared" si="154"/>
        <v>584.30100000000004</v>
      </c>
      <c r="AF63" s="7">
        <f t="shared" si="154"/>
        <v>612.476</v>
      </c>
      <c r="AG63" s="7">
        <f t="shared" si="154"/>
        <v>370.34800000000001</v>
      </c>
      <c r="AH63" s="7">
        <f t="shared" si="154"/>
        <v>936.279</v>
      </c>
      <c r="AI63" s="7">
        <f t="shared" si="154"/>
        <v>240.571</v>
      </c>
      <c r="AJ63" s="7">
        <f t="shared" si="154"/>
        <v>464.64799999999997</v>
      </c>
      <c r="AK63" s="7">
        <f t="shared" si="154"/>
        <v>564.19399999999996</v>
      </c>
      <c r="AL63" s="7">
        <f t="shared" si="154"/>
        <v>483.44200000000001</v>
      </c>
      <c r="AM63" s="7">
        <f t="shared" si="154"/>
        <v>342.55099999999999</v>
      </c>
      <c r="AN63" s="7">
        <f t="shared" si="154"/>
        <v>839.68900000000008</v>
      </c>
      <c r="AO63" s="7">
        <f t="shared" si="154"/>
        <v>293.916</v>
      </c>
      <c r="AP63" s="7">
        <f t="shared" si="154"/>
        <v>536.55899999999997</v>
      </c>
      <c r="AQ63" s="7">
        <f t="shared" si="154"/>
        <v>780.69599999999991</v>
      </c>
      <c r="AR63" s="7">
        <f t="shared" si="154"/>
        <v>1316.6849999999999</v>
      </c>
      <c r="AS63" s="7">
        <f t="shared" si="154"/>
        <v>741.68799999999999</v>
      </c>
      <c r="AT63" s="7">
        <f t="shared" si="154"/>
        <v>2223.86</v>
      </c>
      <c r="AU63" s="7">
        <f t="shared" si="154"/>
        <v>549.173</v>
      </c>
      <c r="AV63" s="7">
        <f t="shared" si="154"/>
        <v>1673.2149999999999</v>
      </c>
      <c r="AW63" s="7">
        <f t="shared" si="154"/>
        <v>810.45600000000002</v>
      </c>
      <c r="AX63" s="7">
        <f t="shared" si="154"/>
        <v>1487.097</v>
      </c>
      <c r="AY63" s="7">
        <f t="shared" si="154"/>
        <v>1668.6</v>
      </c>
      <c r="AZ63" s="7">
        <f t="shared" si="154"/>
        <v>1909.0740000000001</v>
      </c>
      <c r="BA63" s="7">
        <f t="shared" si="154"/>
        <v>732.78</v>
      </c>
      <c r="BB63" s="7">
        <f t="shared" si="154"/>
        <v>4996.7659999999996</v>
      </c>
      <c r="BC63" s="7">
        <f t="shared" si="154"/>
        <v>559.10799999999995</v>
      </c>
      <c r="BD63" s="7">
        <f t="shared" si="154"/>
        <v>360.44299999999998</v>
      </c>
      <c r="BE63" s="7">
        <f t="shared" si="154"/>
        <v>1389.278</v>
      </c>
      <c r="BF63" s="7">
        <f t="shared" si="154"/>
        <v>1783.3</v>
      </c>
      <c r="BG63" s="7">
        <f t="shared" si="154"/>
        <v>663.72</v>
      </c>
      <c r="BH63" s="7">
        <f t="shared" si="154"/>
        <v>1357.3969999999999</v>
      </c>
      <c r="BI63" s="7">
        <f t="shared" si="154"/>
        <v>895.79571135999993</v>
      </c>
      <c r="BJ63" s="7">
        <f t="shared" si="154"/>
        <v>2000.943</v>
      </c>
      <c r="BK63" s="7">
        <f t="shared" si="154"/>
        <v>2079.1979999999999</v>
      </c>
      <c r="BL63" s="7">
        <f t="shared" si="154"/>
        <v>2419.779</v>
      </c>
      <c r="BM63" s="7">
        <f t="shared" si="154"/>
        <v>1059.1180794039999</v>
      </c>
      <c r="BN63" s="7">
        <f t="shared" ref="BN63:DY63" si="155">+BN64+BN65</f>
        <v>1282.5350000000001</v>
      </c>
      <c r="BO63" s="7">
        <f t="shared" si="155"/>
        <v>1041.577</v>
      </c>
      <c r="BP63" s="7">
        <f t="shared" si="155"/>
        <v>1591.5540000000001</v>
      </c>
      <c r="BQ63" s="7">
        <f t="shared" si="155"/>
        <v>1742.1289999999999</v>
      </c>
      <c r="BR63" s="7">
        <f t="shared" si="155"/>
        <v>2525.6056868599999</v>
      </c>
      <c r="BS63" s="7">
        <f t="shared" si="155"/>
        <v>1046.799</v>
      </c>
      <c r="BT63" s="7">
        <f t="shared" si="155"/>
        <v>1346.568</v>
      </c>
      <c r="BU63" s="7">
        <f t="shared" si="155"/>
        <v>510.15600000000001</v>
      </c>
      <c r="BV63" s="7">
        <f t="shared" si="155"/>
        <v>1401.9159999999999</v>
      </c>
      <c r="BW63" s="7">
        <f t="shared" si="155"/>
        <v>2144.047</v>
      </c>
      <c r="BX63" s="7">
        <f t="shared" si="155"/>
        <v>1885.43272961</v>
      </c>
      <c r="BY63" s="7">
        <f t="shared" si="155"/>
        <v>1183.579</v>
      </c>
      <c r="BZ63" s="7">
        <f t="shared" si="155"/>
        <v>1293.816</v>
      </c>
      <c r="CA63" s="7">
        <f t="shared" si="155"/>
        <v>913.22299999999996</v>
      </c>
      <c r="CB63" s="7">
        <f t="shared" si="155"/>
        <v>1321.28</v>
      </c>
      <c r="CC63" s="7">
        <f t="shared" si="155"/>
        <v>2221.9479999999999</v>
      </c>
      <c r="CD63" s="7">
        <f t="shared" si="155"/>
        <v>2142.2779999999998</v>
      </c>
      <c r="CE63" s="7">
        <f t="shared" si="155"/>
        <v>1091.6610000000001</v>
      </c>
      <c r="CF63" s="7">
        <f t="shared" si="155"/>
        <v>1811.287</v>
      </c>
      <c r="CG63" s="7">
        <f t="shared" si="155"/>
        <v>536.33600000000001</v>
      </c>
      <c r="CH63" s="7">
        <f t="shared" si="155"/>
        <v>1270.712</v>
      </c>
      <c r="CI63" s="7">
        <f t="shared" si="155"/>
        <v>1901.172</v>
      </c>
      <c r="CJ63" s="7">
        <f t="shared" si="155"/>
        <v>2045.2550000000001</v>
      </c>
      <c r="CK63" s="7">
        <f t="shared" si="155"/>
        <v>1114.1089999999999</v>
      </c>
      <c r="CL63" s="7">
        <f t="shared" si="155"/>
        <v>2623.009</v>
      </c>
      <c r="CM63" s="7">
        <f t="shared" si="155"/>
        <v>893.96699999999998</v>
      </c>
      <c r="CN63" s="7">
        <f t="shared" si="155"/>
        <v>1877.9770000000001</v>
      </c>
      <c r="CO63" s="7">
        <f t="shared" si="155"/>
        <v>1126.1969999999999</v>
      </c>
      <c r="CP63" s="7">
        <f t="shared" si="155"/>
        <v>2424.4879999999998</v>
      </c>
      <c r="CQ63" s="7">
        <f t="shared" si="155"/>
        <v>809.78</v>
      </c>
      <c r="CR63" s="7">
        <f t="shared" si="155"/>
        <v>3252.1790000000001</v>
      </c>
      <c r="CS63" s="7">
        <f t="shared" si="155"/>
        <v>541.84299999999996</v>
      </c>
      <c r="CT63" s="7">
        <f t="shared" si="155"/>
        <v>1413.38</v>
      </c>
      <c r="CU63" s="7">
        <f t="shared" si="155"/>
        <v>476.95318653200002</v>
      </c>
      <c r="CV63" s="7">
        <f t="shared" si="155"/>
        <v>3254.674</v>
      </c>
      <c r="CW63" s="7">
        <f t="shared" si="155"/>
        <v>693.41499999999996</v>
      </c>
      <c r="CX63" s="7">
        <f t="shared" si="155"/>
        <v>3383.4580000000001</v>
      </c>
      <c r="CY63" s="7">
        <f t="shared" si="155"/>
        <v>1033.029</v>
      </c>
      <c r="CZ63" s="7">
        <f t="shared" si="155"/>
        <v>2019.3889999999999</v>
      </c>
      <c r="DA63" s="7">
        <f t="shared" si="155"/>
        <v>441.68599999999998</v>
      </c>
      <c r="DB63" s="7">
        <f t="shared" si="155"/>
        <v>3130.7220000000002</v>
      </c>
      <c r="DC63" s="7">
        <f t="shared" si="155"/>
        <v>925.72199999999998</v>
      </c>
      <c r="DD63" s="7">
        <f t="shared" si="155"/>
        <v>3062.7530000000002</v>
      </c>
      <c r="DE63" s="7">
        <f t="shared" si="155"/>
        <v>900.46500000000003</v>
      </c>
      <c r="DF63" s="7">
        <f t="shared" si="155"/>
        <v>1236.1859999999999</v>
      </c>
      <c r="DG63" s="7">
        <f t="shared" si="155"/>
        <v>495.07799999999997</v>
      </c>
      <c r="DH63" s="7">
        <f t="shared" si="155"/>
        <v>2603.0540000000001</v>
      </c>
      <c r="DI63" s="7">
        <f t="shared" si="155"/>
        <v>867.00199999999995</v>
      </c>
      <c r="DJ63" s="7">
        <f t="shared" si="155"/>
        <v>2715.0929999999998</v>
      </c>
      <c r="DK63" s="7">
        <f t="shared" si="155"/>
        <v>1080.92</v>
      </c>
      <c r="DL63" s="7">
        <f t="shared" si="155"/>
        <v>1869.848</v>
      </c>
      <c r="DM63" s="7">
        <f t="shared" si="155"/>
        <v>207.51</v>
      </c>
      <c r="DN63" s="7">
        <f t="shared" si="155"/>
        <v>2693.944</v>
      </c>
      <c r="DO63" s="7">
        <f t="shared" si="155"/>
        <v>758.08699999999999</v>
      </c>
      <c r="DP63" s="7">
        <f t="shared" si="155"/>
        <v>2747.451</v>
      </c>
      <c r="DQ63" s="7">
        <f t="shared" si="155"/>
        <v>1036.76</v>
      </c>
      <c r="DR63" s="7">
        <f t="shared" si="155"/>
        <v>1556.144</v>
      </c>
      <c r="DS63" s="7">
        <f t="shared" si="155"/>
        <v>318.12299999999999</v>
      </c>
      <c r="DT63" s="7">
        <f t="shared" si="155"/>
        <v>2941.692</v>
      </c>
      <c r="DU63" s="7">
        <f t="shared" si="155"/>
        <v>911.36400000000003</v>
      </c>
      <c r="DV63" s="7">
        <f t="shared" si="155"/>
        <v>2841.7449999999999</v>
      </c>
      <c r="DW63" s="7">
        <f t="shared" si="155"/>
        <v>1221.2973</v>
      </c>
      <c r="DX63" s="7">
        <f t="shared" si="155"/>
        <v>2170.1841800000002</v>
      </c>
      <c r="DY63" s="7">
        <f t="shared" si="155"/>
        <v>430.67736060000004</v>
      </c>
      <c r="DZ63" s="7">
        <f t="shared" ref="DZ63:GK63" si="156">+DZ64+DZ65</f>
        <v>2895.6990000000001</v>
      </c>
      <c r="EA63" s="7">
        <f t="shared" si="156"/>
        <v>755.58100000000002</v>
      </c>
      <c r="EB63" s="7">
        <f t="shared" si="156"/>
        <v>2511.9009999999998</v>
      </c>
      <c r="EC63" s="7">
        <f t="shared" si="156"/>
        <v>886.69399999999996</v>
      </c>
      <c r="ED63" s="7">
        <f t="shared" si="156"/>
        <v>1453.1780000000001</v>
      </c>
      <c r="EE63" s="7">
        <f t="shared" si="156"/>
        <v>540.21400000000006</v>
      </c>
      <c r="EF63" s="7">
        <f t="shared" si="156"/>
        <v>3309.1970000000001</v>
      </c>
      <c r="EG63" s="7">
        <f t="shared" si="156"/>
        <v>372.66545459999998</v>
      </c>
      <c r="EH63" s="7">
        <f t="shared" si="156"/>
        <v>2386.4301931179998</v>
      </c>
      <c r="EI63" s="7">
        <f t="shared" si="156"/>
        <v>1189.9363311999998</v>
      </c>
      <c r="EJ63" s="7">
        <f t="shared" si="156"/>
        <v>1945.374</v>
      </c>
      <c r="EK63" s="7">
        <f t="shared" si="156"/>
        <v>585.77499999999998</v>
      </c>
      <c r="EL63" s="7">
        <f t="shared" si="156"/>
        <v>3038.4646499999999</v>
      </c>
      <c r="EM63" s="7">
        <f t="shared" si="156"/>
        <v>706.90749325399997</v>
      </c>
      <c r="EN63" s="7">
        <f t="shared" si="156"/>
        <v>2568.0250000000001</v>
      </c>
      <c r="EO63" s="7">
        <f t="shared" si="156"/>
        <v>1085.9079580749999</v>
      </c>
      <c r="EP63" s="7">
        <f t="shared" si="156"/>
        <v>1612.0039999999999</v>
      </c>
      <c r="EQ63" s="7">
        <f t="shared" si="156"/>
        <v>444.41800000000001</v>
      </c>
      <c r="ER63" s="7">
        <f t="shared" si="156"/>
        <v>3671.1731880000002</v>
      </c>
      <c r="ES63" s="7">
        <f t="shared" si="156"/>
        <v>679.48571400000003</v>
      </c>
      <c r="ET63" s="7">
        <f t="shared" si="156"/>
        <v>2422.8220000000001</v>
      </c>
      <c r="EU63" s="7">
        <f t="shared" si="156"/>
        <v>1689.8779999999999</v>
      </c>
      <c r="EV63" s="7">
        <f t="shared" si="156"/>
        <v>2511.6660000000002</v>
      </c>
      <c r="EW63" s="7">
        <f t="shared" si="156"/>
        <v>416.93</v>
      </c>
      <c r="EX63" s="7">
        <f t="shared" si="156"/>
        <v>3876.846</v>
      </c>
      <c r="EY63" s="7">
        <f t="shared" si="156"/>
        <v>663.18299999999999</v>
      </c>
      <c r="EZ63" s="7">
        <f t="shared" si="156"/>
        <v>2838.9748999999997</v>
      </c>
      <c r="FA63" s="7">
        <f t="shared" si="156"/>
        <v>1616.2244209200001</v>
      </c>
      <c r="FB63" s="7">
        <f t="shared" si="156"/>
        <v>2288.9659999999999</v>
      </c>
      <c r="FC63" s="7">
        <f t="shared" si="156"/>
        <v>431.15800000000002</v>
      </c>
      <c r="FD63" s="7">
        <f t="shared" si="156"/>
        <v>3151.9769999999999</v>
      </c>
      <c r="FE63" s="7">
        <f t="shared" si="156"/>
        <v>757.771878421</v>
      </c>
      <c r="FF63" s="7">
        <f t="shared" si="156"/>
        <v>2447.4070000000002</v>
      </c>
      <c r="FG63" s="7">
        <f t="shared" si="156"/>
        <v>2532.491</v>
      </c>
      <c r="FH63" s="7">
        <f t="shared" si="156"/>
        <v>2586.7280000000001</v>
      </c>
      <c r="FI63" s="7">
        <f t="shared" si="156"/>
        <v>604.15899999999999</v>
      </c>
      <c r="FJ63" s="7">
        <f t="shared" si="156"/>
        <v>3845.1970000000001</v>
      </c>
      <c r="FK63" s="7">
        <f t="shared" si="156"/>
        <v>718.99300000000005</v>
      </c>
      <c r="FL63" s="7">
        <f t="shared" si="156"/>
        <v>2496.6790000000001</v>
      </c>
      <c r="FM63" s="7">
        <f t="shared" si="156"/>
        <v>2277.998</v>
      </c>
      <c r="FN63" s="7">
        <f t="shared" si="156"/>
        <v>3477.7939999999999</v>
      </c>
      <c r="FO63" s="7">
        <f t="shared" si="156"/>
        <v>953.96900000000005</v>
      </c>
      <c r="FP63" s="7">
        <f t="shared" si="156"/>
        <v>3531.1509999999998</v>
      </c>
      <c r="FQ63" s="7">
        <f t="shared" si="156"/>
        <v>758.23800000000006</v>
      </c>
      <c r="FR63" s="7">
        <f t="shared" si="156"/>
        <v>2198.252</v>
      </c>
      <c r="FS63" s="7">
        <f t="shared" si="156"/>
        <v>2614.0120000000002</v>
      </c>
      <c r="FT63" s="7">
        <f t="shared" si="156"/>
        <v>2574.5859999999998</v>
      </c>
      <c r="FU63" s="7">
        <f t="shared" si="156"/>
        <v>1696.8920000000001</v>
      </c>
      <c r="FV63" s="7">
        <f t="shared" si="156"/>
        <v>5015.9690000000001</v>
      </c>
      <c r="FW63" s="7">
        <f t="shared" si="156"/>
        <v>769.80399999999997</v>
      </c>
      <c r="FX63" s="7">
        <f t="shared" si="156"/>
        <v>1701.33</v>
      </c>
      <c r="FY63" s="7">
        <f t="shared" si="156"/>
        <v>2667.0070000000001</v>
      </c>
      <c r="FZ63" s="7">
        <f t="shared" si="156"/>
        <v>2457.1320000000001</v>
      </c>
      <c r="GA63" s="7">
        <f t="shared" si="156"/>
        <v>2331.404</v>
      </c>
      <c r="GB63" s="7">
        <f t="shared" si="156"/>
        <v>4069.3589999999999</v>
      </c>
      <c r="GC63" s="7">
        <f t="shared" si="156"/>
        <v>987.49</v>
      </c>
      <c r="GD63" s="7">
        <f t="shared" si="156"/>
        <v>1796.114</v>
      </c>
      <c r="GE63" s="7">
        <f t="shared" si="156"/>
        <v>3277.1044890000003</v>
      </c>
      <c r="GF63" s="7">
        <f t="shared" si="156"/>
        <v>2219.4009999999998</v>
      </c>
      <c r="GG63" s="7">
        <f t="shared" si="156"/>
        <v>2375.4749999999999</v>
      </c>
      <c r="GH63" s="7">
        <f t="shared" si="156"/>
        <v>4086.33</v>
      </c>
      <c r="GI63" s="7">
        <f t="shared" si="156"/>
        <v>1032.4359999999999</v>
      </c>
      <c r="GJ63" s="7">
        <f t="shared" si="156"/>
        <v>1272.085</v>
      </c>
      <c r="GK63" s="7">
        <f t="shared" si="156"/>
        <v>4355.9620000000004</v>
      </c>
      <c r="GL63" s="7">
        <f t="shared" ref="GL63:HV63" si="157">+GL64+GL65</f>
        <v>2206.3789999999999</v>
      </c>
      <c r="GM63" s="7">
        <f t="shared" si="157"/>
        <v>2168.73</v>
      </c>
      <c r="GN63" s="7">
        <f t="shared" si="157"/>
        <v>4290.4219999999996</v>
      </c>
      <c r="GO63" s="7">
        <f t="shared" si="157"/>
        <v>1091.31</v>
      </c>
      <c r="GP63" s="7">
        <f t="shared" si="157"/>
        <v>1684.9780000000001</v>
      </c>
      <c r="GQ63" s="7">
        <f t="shared" si="157"/>
        <v>5234.7070000000003</v>
      </c>
      <c r="GR63" s="7">
        <f t="shared" si="157"/>
        <v>2137.8809999999999</v>
      </c>
      <c r="GS63" s="7">
        <f t="shared" si="157"/>
        <v>2746.3449999999998</v>
      </c>
      <c r="GT63" s="7">
        <f t="shared" si="157"/>
        <v>4192.357</v>
      </c>
      <c r="GU63" s="7">
        <f t="shared" si="157"/>
        <v>1904.396</v>
      </c>
      <c r="GV63" s="7">
        <f t="shared" si="157"/>
        <v>589.04600000000005</v>
      </c>
      <c r="GW63" s="7">
        <f t="shared" si="157"/>
        <v>5311.6639999999998</v>
      </c>
      <c r="GX63" s="7">
        <f t="shared" si="157"/>
        <v>3628.252</v>
      </c>
      <c r="GY63" s="7">
        <f t="shared" si="157"/>
        <v>2361.5450000000001</v>
      </c>
      <c r="GZ63" s="7">
        <f t="shared" si="157"/>
        <v>4484.9920000000002</v>
      </c>
      <c r="HA63" s="7">
        <f t="shared" si="157"/>
        <v>3035.4490000000001</v>
      </c>
      <c r="HB63" s="7">
        <f t="shared" si="157"/>
        <v>2190.7310000000002</v>
      </c>
      <c r="HC63" s="7">
        <f t="shared" si="157"/>
        <v>5708.152</v>
      </c>
      <c r="HD63" s="7">
        <f t="shared" si="157"/>
        <v>3271.2550000000001</v>
      </c>
      <c r="HE63" s="7">
        <f t="shared" si="157"/>
        <v>2194.3270000000002</v>
      </c>
      <c r="HF63" s="7">
        <f t="shared" si="157"/>
        <v>4434.674</v>
      </c>
      <c r="HG63" s="7">
        <f t="shared" si="157"/>
        <v>3321.8670000000002</v>
      </c>
      <c r="HH63" s="7">
        <f t="shared" si="157"/>
        <v>1915.7560000000001</v>
      </c>
      <c r="HI63" s="7">
        <f t="shared" si="157"/>
        <v>6059.1760000000004</v>
      </c>
      <c r="HJ63" s="7">
        <f t="shared" si="157"/>
        <v>3328.22</v>
      </c>
      <c r="HK63" s="7">
        <f t="shared" si="157"/>
        <v>2114.1970000000001</v>
      </c>
      <c r="HL63" s="7">
        <f t="shared" si="157"/>
        <v>4527.5169999999998</v>
      </c>
      <c r="HM63" s="7">
        <f t="shared" si="157"/>
        <v>3387.2739999999999</v>
      </c>
      <c r="HN63" s="7">
        <f t="shared" si="157"/>
        <v>2073.0219999999999</v>
      </c>
      <c r="HO63" s="7">
        <f t="shared" si="157"/>
        <v>6299.6239999999998</v>
      </c>
      <c r="HP63" s="7">
        <f t="shared" si="157"/>
        <v>3472.7170000000001</v>
      </c>
      <c r="HQ63" s="7">
        <f t="shared" si="157"/>
        <v>2364.52</v>
      </c>
      <c r="HR63" s="7">
        <f t="shared" si="157"/>
        <v>3881.59</v>
      </c>
      <c r="HS63" s="7">
        <f t="shared" si="157"/>
        <v>3461.9250000000002</v>
      </c>
      <c r="HT63" s="7">
        <f t="shared" si="157"/>
        <v>3190.24</v>
      </c>
      <c r="HU63" s="7">
        <f t="shared" si="157"/>
        <v>7867.8810000000003</v>
      </c>
      <c r="HV63" s="7">
        <f t="shared" si="157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58">+HZ64+HZ65</f>
        <v>2407.7052570000001</v>
      </c>
      <c r="IA63" s="7">
        <f t="shared" si="158"/>
        <v>8295.1119999999992</v>
      </c>
      <c r="IB63" s="7">
        <f t="shared" si="158"/>
        <v>3714.4199570000001</v>
      </c>
      <c r="IC63" s="7">
        <f t="shared" si="158"/>
        <v>1970.130375</v>
      </c>
      <c r="ID63" s="7">
        <f t="shared" si="158"/>
        <v>3807.306</v>
      </c>
      <c r="IE63" s="7">
        <f t="shared" si="158"/>
        <v>4210.4011175660662</v>
      </c>
      <c r="IF63" s="7">
        <f t="shared" si="158"/>
        <v>7211.6490252649437</v>
      </c>
      <c r="IG63" s="7">
        <f t="shared" si="158"/>
        <v>7639.1867743104822</v>
      </c>
      <c r="IH63" s="7">
        <f t="shared" ref="IH63:IS63" si="159">+IH64+IH65</f>
        <v>4418.9015826249633</v>
      </c>
      <c r="II63" s="7">
        <f t="shared" si="159"/>
        <v>1965.0237097262752</v>
      </c>
      <c r="IJ63" s="7">
        <f t="shared" si="159"/>
        <v>3283.0627231301223</v>
      </c>
      <c r="IK63" s="7">
        <f t="shared" si="159"/>
        <v>4791.7757612297</v>
      </c>
      <c r="IL63" s="7">
        <f t="shared" si="159"/>
        <v>3052.5864992588254</v>
      </c>
      <c r="IM63" s="7">
        <f t="shared" si="159"/>
        <v>8032.4220348632571</v>
      </c>
      <c r="IN63" s="7">
        <f t="shared" si="159"/>
        <v>5308.4794998658235</v>
      </c>
      <c r="IO63" s="7">
        <f t="shared" si="159"/>
        <v>2115.9552941384668</v>
      </c>
      <c r="IP63" s="7">
        <f t="shared" si="159"/>
        <v>3669.839892131436</v>
      </c>
      <c r="IQ63" s="7">
        <f t="shared" si="159"/>
        <v>-1878.8404274676855</v>
      </c>
      <c r="IR63" s="7">
        <f t="shared" si="159"/>
        <v>8039.7855254003407</v>
      </c>
      <c r="IS63" s="7">
        <f t="shared" si="159"/>
        <v>8836.3711487124147</v>
      </c>
      <c r="IT63" s="7">
        <f t="shared" ref="IT63:IV63" si="160">+IT64+IT65</f>
        <v>4807.5870578758477</v>
      </c>
      <c r="IU63" s="7">
        <f t="shared" si="160"/>
        <v>2041.9344580888678</v>
      </c>
      <c r="IV63" s="7">
        <f t="shared" si="160"/>
        <v>4452.1436343673631</v>
      </c>
      <c r="IW63" s="7">
        <f t="shared" ref="IW63:IX63" si="161">+IW64+IW65</f>
        <v>5107.4255138005565</v>
      </c>
      <c r="IX63" s="7">
        <f t="shared" si="161"/>
        <v>3631.1318032626928</v>
      </c>
      <c r="IY63" s="7">
        <f t="shared" ref="IY63:JA63" si="162">+IY64+IY65</f>
        <v>10027.513993308256</v>
      </c>
      <c r="IZ63" s="7">
        <f t="shared" si="162"/>
        <v>1962.5452279805017</v>
      </c>
      <c r="JA63" s="7">
        <f t="shared" si="162"/>
        <v>1967.4559819559545</v>
      </c>
      <c r="JB63" s="7">
        <f t="shared" ref="JB63:JC63" si="163">+JB64+JB65</f>
        <v>3641.3246799859949</v>
      </c>
      <c r="JC63" s="7">
        <f t="shared" si="163"/>
        <v>4056.515868828571</v>
      </c>
      <c r="JD63" s="7">
        <f t="shared" ref="JD63" si="164">+JD64+JD65</f>
        <v>8246.0078674119177</v>
      </c>
    </row>
    <row r="64" spans="1:264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  <c r="JB64" s="84">
        <v>3791.6178435651727</v>
      </c>
      <c r="JC64" s="84">
        <v>4405.5521123278868</v>
      </c>
      <c r="JD64" s="84">
        <v>8309.0103150266659</v>
      </c>
    </row>
    <row r="65" spans="1:264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-63.002447614748696</v>
      </c>
    </row>
    <row r="66" spans="1:264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</row>
    <row r="67" spans="1:264" ht="15.75" thickBot="1" x14ac:dyDescent="0.3">
      <c r="A67" s="26" t="s">
        <v>78</v>
      </c>
      <c r="B67" s="100">
        <f>+B5-B25</f>
        <v>-210.53583200000048</v>
      </c>
      <c r="C67" s="100">
        <f t="shared" ref="C67:BN67" si="165">+C5-C25</f>
        <v>-750.76944299999832</v>
      </c>
      <c r="D67" s="100">
        <f t="shared" si="165"/>
        <v>-469.97953799999959</v>
      </c>
      <c r="E67" s="100">
        <f t="shared" si="165"/>
        <v>-772.20900799999981</v>
      </c>
      <c r="F67" s="100">
        <f t="shared" si="165"/>
        <v>-549.04457099999945</v>
      </c>
      <c r="G67" s="100">
        <f t="shared" si="165"/>
        <v>-579.29461600000013</v>
      </c>
      <c r="H67" s="100">
        <f t="shared" si="165"/>
        <v>-1054.1973070000013</v>
      </c>
      <c r="I67" s="100">
        <f t="shared" si="165"/>
        <v>-875.87299999999959</v>
      </c>
      <c r="J67" s="100">
        <f t="shared" si="165"/>
        <v>-230.94400000000041</v>
      </c>
      <c r="K67" s="100">
        <f t="shared" si="165"/>
        <v>-711.85499999999956</v>
      </c>
      <c r="L67" s="100">
        <f t="shared" si="165"/>
        <v>-1014.6832000000004</v>
      </c>
      <c r="M67" s="100">
        <f t="shared" si="165"/>
        <v>-2032.7419999999993</v>
      </c>
      <c r="N67" s="100">
        <f t="shared" si="165"/>
        <v>-147.89097300000049</v>
      </c>
      <c r="O67" s="100">
        <f t="shared" si="165"/>
        <v>-958.08950000000095</v>
      </c>
      <c r="P67" s="100">
        <f t="shared" si="165"/>
        <v>-793.4320489999991</v>
      </c>
      <c r="Q67" s="100">
        <f t="shared" si="165"/>
        <v>-754.79421900000125</v>
      </c>
      <c r="R67" s="100">
        <f t="shared" si="165"/>
        <v>-1082.7519660000007</v>
      </c>
      <c r="S67" s="100">
        <f t="shared" si="165"/>
        <v>-434.13602400000127</v>
      </c>
      <c r="T67" s="100">
        <f t="shared" si="165"/>
        <v>-1012.6329910000004</v>
      </c>
      <c r="U67" s="100">
        <f t="shared" si="165"/>
        <v>-612.16391400000066</v>
      </c>
      <c r="V67" s="100">
        <f t="shared" si="165"/>
        <v>-111.02235499999824</v>
      </c>
      <c r="W67" s="100">
        <f t="shared" si="165"/>
        <v>-814.44514100000015</v>
      </c>
      <c r="X67" s="100">
        <f t="shared" si="165"/>
        <v>-740.37198799999987</v>
      </c>
      <c r="Y67" s="100">
        <f t="shared" si="165"/>
        <v>-1155.8894460000001</v>
      </c>
      <c r="Z67" s="100">
        <f t="shared" si="165"/>
        <v>-181.28716000000077</v>
      </c>
      <c r="AA67" s="100">
        <f t="shared" si="165"/>
        <v>-914.86999199999991</v>
      </c>
      <c r="AB67" s="100">
        <f t="shared" si="165"/>
        <v>-262.38660499999969</v>
      </c>
      <c r="AC67" s="100">
        <f t="shared" si="165"/>
        <v>-654.90188200000102</v>
      </c>
      <c r="AD67" s="100">
        <f t="shared" si="165"/>
        <v>-1110.5623320000004</v>
      </c>
      <c r="AE67" s="100">
        <f t="shared" si="165"/>
        <v>-1342.1138670000009</v>
      </c>
      <c r="AF67" s="100">
        <f t="shared" si="165"/>
        <v>-1364.5802259999991</v>
      </c>
      <c r="AG67" s="100">
        <f t="shared" si="165"/>
        <v>-932.66458899999907</v>
      </c>
      <c r="AH67" s="100">
        <f t="shared" si="165"/>
        <v>-955.16150600000037</v>
      </c>
      <c r="AI67" s="100">
        <f t="shared" si="165"/>
        <v>-1064.9764319999995</v>
      </c>
      <c r="AJ67" s="100">
        <f t="shared" si="165"/>
        <v>-1294.8473019999974</v>
      </c>
      <c r="AK67" s="100">
        <f t="shared" si="165"/>
        <v>-1088.142678000002</v>
      </c>
      <c r="AL67" s="100">
        <f t="shared" si="165"/>
        <v>-960.84869553600038</v>
      </c>
      <c r="AM67" s="100">
        <f t="shared" si="165"/>
        <v>-1278.6268365040014</v>
      </c>
      <c r="AN67" s="100">
        <f t="shared" si="165"/>
        <v>-442.99327451999943</v>
      </c>
      <c r="AO67" s="100">
        <f t="shared" si="165"/>
        <v>-1062.7803835679997</v>
      </c>
      <c r="AP67" s="100">
        <f t="shared" si="165"/>
        <v>-893.45526267599962</v>
      </c>
      <c r="AQ67" s="100">
        <f t="shared" si="165"/>
        <v>64.867291128000943</v>
      </c>
      <c r="AR67" s="100">
        <f t="shared" si="165"/>
        <v>-2861.4831810699998</v>
      </c>
      <c r="AS67" s="100">
        <f t="shared" si="165"/>
        <v>-1392.0271122080003</v>
      </c>
      <c r="AT67" s="100">
        <f t="shared" si="165"/>
        <v>-863.38619079999989</v>
      </c>
      <c r="AU67" s="100">
        <f t="shared" si="165"/>
        <v>-1103.99101491275</v>
      </c>
      <c r="AV67" s="100">
        <f t="shared" si="165"/>
        <v>-1889.5138651960006</v>
      </c>
      <c r="AW67" s="100">
        <f t="shared" si="165"/>
        <v>-320.58628700000099</v>
      </c>
      <c r="AX67" s="100">
        <f t="shared" si="165"/>
        <v>-1136.398324157999</v>
      </c>
      <c r="AY67" s="100">
        <f t="shared" si="165"/>
        <v>-2965.2775270000002</v>
      </c>
      <c r="AZ67" s="100">
        <f t="shared" si="165"/>
        <v>77.071789363999414</v>
      </c>
      <c r="BA67" s="100">
        <f t="shared" si="165"/>
        <v>-1164.6479468700009</v>
      </c>
      <c r="BB67" s="100">
        <f t="shared" si="165"/>
        <v>-4872.3209451302791</v>
      </c>
      <c r="BC67" s="100">
        <f t="shared" si="165"/>
        <v>-253.30461607500001</v>
      </c>
      <c r="BD67" s="100">
        <f t="shared" si="165"/>
        <v>-806.75191928636377</v>
      </c>
      <c r="BE67" s="100">
        <f t="shared" si="165"/>
        <v>-1777.213443662753</v>
      </c>
      <c r="BF67" s="100">
        <f t="shared" si="165"/>
        <v>153.00317403787813</v>
      </c>
      <c r="BG67" s="100">
        <f t="shared" si="165"/>
        <v>-750.64657151383199</v>
      </c>
      <c r="BH67" s="100">
        <f t="shared" si="165"/>
        <v>-887.1454219856505</v>
      </c>
      <c r="BI67" s="100">
        <f t="shared" si="165"/>
        <v>-30.072468719140488</v>
      </c>
      <c r="BJ67" s="100">
        <f t="shared" si="165"/>
        <v>-1702.7767639499989</v>
      </c>
      <c r="BK67" s="100">
        <f t="shared" si="165"/>
        <v>-1833.2704481879991</v>
      </c>
      <c r="BL67" s="100">
        <f t="shared" si="165"/>
        <v>-1033.3699393421593</v>
      </c>
      <c r="BM67" s="100">
        <f t="shared" si="165"/>
        <v>660.19044036999912</v>
      </c>
      <c r="BN67" s="100">
        <f t="shared" si="165"/>
        <v>-950.56621662655016</v>
      </c>
      <c r="BO67" s="100">
        <f t="shared" ref="BO67:DZ67" si="166">+BO5-BO25</f>
        <v>1262.1948160619986</v>
      </c>
      <c r="BP67" s="100">
        <f t="shared" si="166"/>
        <v>-1876.2543911100393</v>
      </c>
      <c r="BQ67" s="100">
        <f t="shared" si="166"/>
        <v>-602.09453530399878</v>
      </c>
      <c r="BR67" s="100">
        <f t="shared" si="166"/>
        <v>-1536.3197491820001</v>
      </c>
      <c r="BS67" s="100">
        <f t="shared" si="166"/>
        <v>-1250.8446234476551</v>
      </c>
      <c r="BT67" s="100">
        <f t="shared" si="166"/>
        <v>-768.05996006499845</v>
      </c>
      <c r="BU67" s="100">
        <f t="shared" si="166"/>
        <v>39.92207497599702</v>
      </c>
      <c r="BV67" s="100">
        <f t="shared" si="166"/>
        <v>-154.61876182499873</v>
      </c>
      <c r="BW67" s="100">
        <f t="shared" si="166"/>
        <v>-1848.8575277619984</v>
      </c>
      <c r="BX67" s="100">
        <f t="shared" si="166"/>
        <v>-1637.0797889000023</v>
      </c>
      <c r="BY67" s="100">
        <f t="shared" si="166"/>
        <v>1419.6855936699994</v>
      </c>
      <c r="BZ67" s="100">
        <f t="shared" si="166"/>
        <v>-339.07892614499906</v>
      </c>
      <c r="CA67" s="100">
        <f t="shared" si="166"/>
        <v>-757.70839261299989</v>
      </c>
      <c r="CB67" s="100">
        <f t="shared" si="166"/>
        <v>-308.23565099455118</v>
      </c>
      <c r="CC67" s="100">
        <f t="shared" si="166"/>
        <v>-1293.3240861756094</v>
      </c>
      <c r="CD67" s="100">
        <f t="shared" si="166"/>
        <v>-1158.4107741051394</v>
      </c>
      <c r="CE67" s="100">
        <f t="shared" si="166"/>
        <v>183.87156181202772</v>
      </c>
      <c r="CF67" s="100">
        <f t="shared" si="166"/>
        <v>-1188.7999956667991</v>
      </c>
      <c r="CG67" s="100">
        <f t="shared" si="166"/>
        <v>542.48034815000028</v>
      </c>
      <c r="CH67" s="100">
        <f t="shared" si="166"/>
        <v>915.84309534165368</v>
      </c>
      <c r="CI67" s="100">
        <f t="shared" si="166"/>
        <v>-1344.7950821403938</v>
      </c>
      <c r="CJ67" s="100">
        <f t="shared" si="166"/>
        <v>-575.52318369236855</v>
      </c>
      <c r="CK67" s="100">
        <f t="shared" si="166"/>
        <v>1260.4798461323862</v>
      </c>
      <c r="CL67" s="100">
        <f t="shared" si="166"/>
        <v>-952.47896137781208</v>
      </c>
      <c r="CM67" s="100">
        <f t="shared" si="166"/>
        <v>-1078.5018124383514</v>
      </c>
      <c r="CN67" s="100">
        <f t="shared" si="166"/>
        <v>-631.31788246446558</v>
      </c>
      <c r="CO67" s="100">
        <f t="shared" si="166"/>
        <v>-473.33276786286115</v>
      </c>
      <c r="CP67" s="100">
        <f t="shared" si="166"/>
        <v>-318.21667059650645</v>
      </c>
      <c r="CQ67" s="100">
        <f t="shared" si="166"/>
        <v>628.30381154083807</v>
      </c>
      <c r="CR67" s="100">
        <f t="shared" si="166"/>
        <v>-1858.4337191283812</v>
      </c>
      <c r="CS67" s="100">
        <f t="shared" si="166"/>
        <v>49.514234567641324</v>
      </c>
      <c r="CT67" s="100">
        <f t="shared" si="166"/>
        <v>1362.7045615332572</v>
      </c>
      <c r="CU67" s="100">
        <f t="shared" si="166"/>
        <v>730.48236806973728</v>
      </c>
      <c r="CV67" s="100">
        <f t="shared" si="166"/>
        <v>-4913.5290541216782</v>
      </c>
      <c r="CW67" s="100">
        <f t="shared" si="166"/>
        <v>4860.5350385385627</v>
      </c>
      <c r="CX67" s="100">
        <f t="shared" si="166"/>
        <v>-1986.4724158157514</v>
      </c>
      <c r="CY67" s="100">
        <f t="shared" si="166"/>
        <v>-1642.2679678161439</v>
      </c>
      <c r="CZ67" s="100">
        <f t="shared" si="166"/>
        <v>844.45775161726851</v>
      </c>
      <c r="DA67" s="100">
        <f t="shared" si="166"/>
        <v>1380.9270755763428</v>
      </c>
      <c r="DB67" s="100">
        <f t="shared" si="166"/>
        <v>-1923.3286317717993</v>
      </c>
      <c r="DC67" s="100">
        <f t="shared" si="166"/>
        <v>-1786.8538798868212</v>
      </c>
      <c r="DD67" s="100">
        <f t="shared" si="166"/>
        <v>-723.15265755332075</v>
      </c>
      <c r="DE67" s="100">
        <f t="shared" si="166"/>
        <v>-4520.1471531420775</v>
      </c>
      <c r="DF67" s="100">
        <f t="shared" si="166"/>
        <v>4632.396019676502</v>
      </c>
      <c r="DG67" s="100">
        <f t="shared" si="166"/>
        <v>-362.44306599750053</v>
      </c>
      <c r="DH67" s="100">
        <f t="shared" si="166"/>
        <v>-1533.1245689287171</v>
      </c>
      <c r="DI67" s="100">
        <f t="shared" si="166"/>
        <v>1476.1829179940014</v>
      </c>
      <c r="DJ67" s="100">
        <f t="shared" si="166"/>
        <v>-216.32865127627156</v>
      </c>
      <c r="DK67" s="100">
        <f t="shared" si="166"/>
        <v>-2439.6574680634258</v>
      </c>
      <c r="DL67" s="100">
        <f t="shared" si="166"/>
        <v>-764.73630684161981</v>
      </c>
      <c r="DM67" s="100">
        <f t="shared" si="166"/>
        <v>1781.6554158534982</v>
      </c>
      <c r="DN67" s="100">
        <f t="shared" si="166"/>
        <v>-1576.2738569636786</v>
      </c>
      <c r="DO67" s="100">
        <f t="shared" si="166"/>
        <v>760.36159561069508</v>
      </c>
      <c r="DP67" s="100">
        <f t="shared" si="166"/>
        <v>-1335.5670110421415</v>
      </c>
      <c r="DQ67" s="100">
        <f t="shared" si="166"/>
        <v>-7412.9306525136926</v>
      </c>
      <c r="DR67" s="100">
        <f t="shared" si="166"/>
        <v>3983.1748830133329</v>
      </c>
      <c r="DS67" s="100">
        <f t="shared" si="166"/>
        <v>194.73959264830773</v>
      </c>
      <c r="DT67" s="100">
        <f t="shared" si="166"/>
        <v>-2941.9256415216187</v>
      </c>
      <c r="DU67" s="100">
        <f t="shared" si="166"/>
        <v>1010.5104630971</v>
      </c>
      <c r="DV67" s="100">
        <f t="shared" si="166"/>
        <v>-1914.5121393696572</v>
      </c>
      <c r="DW67" s="100">
        <f t="shared" si="166"/>
        <v>-3506.1246741923551</v>
      </c>
      <c r="DX67" s="100">
        <f t="shared" si="166"/>
        <v>916.41950169800839</v>
      </c>
      <c r="DY67" s="100">
        <f t="shared" si="166"/>
        <v>-293.8970555729702</v>
      </c>
      <c r="DZ67" s="100">
        <f t="shared" si="166"/>
        <v>-2414.4587674455615</v>
      </c>
      <c r="EA67" s="100">
        <f t="shared" ref="EA67:GL67" si="167">+EA5-EA25</f>
        <v>-9.639773355829675</v>
      </c>
      <c r="EB67" s="100">
        <f t="shared" si="167"/>
        <v>-1597.8542663813605</v>
      </c>
      <c r="EC67" s="100">
        <f t="shared" si="167"/>
        <v>-4454.540942165906</v>
      </c>
      <c r="ED67" s="100">
        <f t="shared" si="167"/>
        <v>2684.4892705203929</v>
      </c>
      <c r="EE67" s="100">
        <f t="shared" si="167"/>
        <v>-787.12384453820232</v>
      </c>
      <c r="EF67" s="100">
        <f t="shared" si="167"/>
        <v>-9071.1248473489541</v>
      </c>
      <c r="EG67" s="100">
        <f t="shared" si="167"/>
        <v>9174.3397833938034</v>
      </c>
      <c r="EH67" s="100">
        <f t="shared" si="167"/>
        <v>-609.2110906614289</v>
      </c>
      <c r="EI67" s="100">
        <f t="shared" si="167"/>
        <v>-3315.6384563231368</v>
      </c>
      <c r="EJ67" s="100">
        <f t="shared" si="167"/>
        <v>-602.08990145723874</v>
      </c>
      <c r="EK67" s="100">
        <f t="shared" si="167"/>
        <v>508.07948698645851</v>
      </c>
      <c r="EL67" s="100">
        <f t="shared" si="167"/>
        <v>-2759.6599805690021</v>
      </c>
      <c r="EM67" s="100">
        <f t="shared" si="167"/>
        <v>-3035.4264562799599</v>
      </c>
      <c r="EN67" s="100">
        <f t="shared" si="167"/>
        <v>2295.1751000912482</v>
      </c>
      <c r="EO67" s="100">
        <f t="shared" si="167"/>
        <v>-3517.8187898271972</v>
      </c>
      <c r="EP67" s="100">
        <f t="shared" si="167"/>
        <v>6094.2827466153976</v>
      </c>
      <c r="EQ67" s="100">
        <f t="shared" si="167"/>
        <v>-1270.022352724769</v>
      </c>
      <c r="ER67" s="100">
        <f t="shared" si="167"/>
        <v>-4766.5227442066571</v>
      </c>
      <c r="ES67" s="100">
        <f t="shared" si="167"/>
        <v>3091.676510137353</v>
      </c>
      <c r="ET67" s="100">
        <f t="shared" si="167"/>
        <v>782.46739858478395</v>
      </c>
      <c r="EU67" s="100">
        <f t="shared" si="167"/>
        <v>-4507.842814579486</v>
      </c>
      <c r="EV67" s="100">
        <f t="shared" si="167"/>
        <v>-594.03682660860431</v>
      </c>
      <c r="EW67" s="100">
        <f t="shared" si="167"/>
        <v>-286.92947717203424</v>
      </c>
      <c r="EX67" s="100">
        <f t="shared" si="167"/>
        <v>142.91479573623292</v>
      </c>
      <c r="EY67" s="100">
        <f t="shared" si="167"/>
        <v>956.90787941612143</v>
      </c>
      <c r="EZ67" s="100">
        <f t="shared" si="167"/>
        <v>-746.91573221387443</v>
      </c>
      <c r="FA67" s="100">
        <f t="shared" si="167"/>
        <v>-4038.4257724768468</v>
      </c>
      <c r="FB67" s="100">
        <f t="shared" si="167"/>
        <v>2422.63003768208</v>
      </c>
      <c r="FC67" s="100">
        <f t="shared" si="167"/>
        <v>-873.74498045607834</v>
      </c>
      <c r="FD67" s="100">
        <f t="shared" si="167"/>
        <v>-14639.914398294477</v>
      </c>
      <c r="FE67" s="100">
        <f t="shared" si="167"/>
        <v>11132.19624256633</v>
      </c>
      <c r="FF67" s="100">
        <f t="shared" si="167"/>
        <v>173.65702477835657</v>
      </c>
      <c r="FG67" s="100">
        <f t="shared" si="167"/>
        <v>-5361.7341784708697</v>
      </c>
      <c r="FH67" s="100">
        <f t="shared" si="167"/>
        <v>-3686.0255806920322</v>
      </c>
      <c r="FI67" s="100">
        <f t="shared" si="167"/>
        <v>-532.86259223019442</v>
      </c>
      <c r="FJ67" s="100">
        <f t="shared" si="167"/>
        <v>-1826.5379226267178</v>
      </c>
      <c r="FK67" s="100">
        <f t="shared" si="167"/>
        <v>-1866.8100325821215</v>
      </c>
      <c r="FL67" s="100">
        <f t="shared" si="167"/>
        <v>-132.50042411309914</v>
      </c>
      <c r="FM67" s="100">
        <f t="shared" si="167"/>
        <v>-5831.6329489822638</v>
      </c>
      <c r="FN67" s="100">
        <f t="shared" si="167"/>
        <v>-763.88858086200344</v>
      </c>
      <c r="FO67" s="100">
        <f t="shared" si="167"/>
        <v>-1798.768696742005</v>
      </c>
      <c r="FP67" s="100">
        <f t="shared" si="167"/>
        <v>-862.12052108499847</v>
      </c>
      <c r="FQ67" s="100">
        <f t="shared" si="167"/>
        <v>2740.8891062169932</v>
      </c>
      <c r="FR67" s="100">
        <f t="shared" si="167"/>
        <v>581.95547713999986</v>
      </c>
      <c r="FS67" s="100">
        <f t="shared" si="167"/>
        <v>-7273.3174381539902</v>
      </c>
      <c r="FT67" s="100">
        <f t="shared" si="167"/>
        <v>711.03268935999586</v>
      </c>
      <c r="FU67" s="100">
        <f t="shared" si="167"/>
        <v>-402.54859607199614</v>
      </c>
      <c r="FV67" s="100">
        <f t="shared" si="167"/>
        <v>-4231.6691390795349</v>
      </c>
      <c r="FW67" s="100">
        <f t="shared" si="167"/>
        <v>-191.39466677899327</v>
      </c>
      <c r="FX67" s="100">
        <f t="shared" si="167"/>
        <v>901.1545760460067</v>
      </c>
      <c r="FY67" s="100">
        <f t="shared" si="167"/>
        <v>-7147.739680082992</v>
      </c>
      <c r="FZ67" s="100">
        <f t="shared" si="167"/>
        <v>4647.5323002209952</v>
      </c>
      <c r="GA67" s="100">
        <f t="shared" si="167"/>
        <v>-10612.374189050006</v>
      </c>
      <c r="GB67" s="100">
        <f t="shared" si="167"/>
        <v>-640.62803780899776</v>
      </c>
      <c r="GC67" s="100">
        <f t="shared" si="167"/>
        <v>2200.8307248280071</v>
      </c>
      <c r="GD67" s="100">
        <f t="shared" si="167"/>
        <v>867.45961472599447</v>
      </c>
      <c r="GE67" s="100">
        <f t="shared" si="167"/>
        <v>-8418.0886767699922</v>
      </c>
      <c r="GF67" s="100">
        <f t="shared" si="167"/>
        <v>-163.41279134899742</v>
      </c>
      <c r="GG67" s="100">
        <f t="shared" si="167"/>
        <v>-4160.748620270002</v>
      </c>
      <c r="GH67" s="100">
        <f t="shared" si="167"/>
        <v>-2392.6856643680003</v>
      </c>
      <c r="GI67" s="100">
        <f t="shared" si="167"/>
        <v>-1000.373485720007</v>
      </c>
      <c r="GJ67" s="100">
        <f t="shared" si="167"/>
        <v>-179.0277829389961</v>
      </c>
      <c r="GK67" s="100">
        <f t="shared" si="167"/>
        <v>-10912.785229227298</v>
      </c>
      <c r="GL67" s="100">
        <f t="shared" si="167"/>
        <v>4798.7642638640027</v>
      </c>
      <c r="GM67" s="100">
        <f t="shared" ref="GM67:HG67" si="168">+GM5-GM25</f>
        <v>-4786.3376594100009</v>
      </c>
      <c r="GN67" s="100">
        <f t="shared" si="168"/>
        <v>-13164.059366971</v>
      </c>
      <c r="GO67" s="100">
        <f t="shared" si="168"/>
        <v>4192.6830397859958</v>
      </c>
      <c r="GP67" s="100">
        <f t="shared" si="168"/>
        <v>4017.8212761059949</v>
      </c>
      <c r="GQ67" s="100">
        <f t="shared" si="168"/>
        <v>-9431.5573965539988</v>
      </c>
      <c r="GR67" s="100">
        <f t="shared" si="168"/>
        <v>-1081.1858635839963</v>
      </c>
      <c r="GS67" s="100">
        <f t="shared" si="168"/>
        <v>-4614.4549888180009</v>
      </c>
      <c r="GT67" s="100">
        <f t="shared" si="168"/>
        <v>-3995.0824809540063</v>
      </c>
      <c r="GU67" s="100">
        <f t="shared" si="168"/>
        <v>-9017.958224979986</v>
      </c>
      <c r="GV67" s="100">
        <f t="shared" si="168"/>
        <v>4502.6956654500063</v>
      </c>
      <c r="GW67" s="100">
        <f t="shared" si="168"/>
        <v>-10019.24359754999</v>
      </c>
      <c r="GX67" s="100">
        <f t="shared" si="168"/>
        <v>1274.3395725549926</v>
      </c>
      <c r="GY67" s="100">
        <f t="shared" si="168"/>
        <v>-3949.6394982880011</v>
      </c>
      <c r="GZ67" s="100">
        <f t="shared" si="168"/>
        <v>-4463.9508731359892</v>
      </c>
      <c r="HA67" s="100">
        <f t="shared" si="168"/>
        <v>-771.47018433499761</v>
      </c>
      <c r="HB67" s="100">
        <f t="shared" si="168"/>
        <v>-1719.2083826849994</v>
      </c>
      <c r="HC67" s="100">
        <f t="shared" si="168"/>
        <v>-9306.4978446999958</v>
      </c>
      <c r="HD67" s="100">
        <f t="shared" si="168"/>
        <v>-2788.0431510221897</v>
      </c>
      <c r="HE67" s="100">
        <f t="shared" si="168"/>
        <v>-6203.8714937619952</v>
      </c>
      <c r="HF67" s="100">
        <f t="shared" si="168"/>
        <v>-5017.445518333996</v>
      </c>
      <c r="HG67" s="100">
        <f t="shared" si="168"/>
        <v>-6112.4602681820033</v>
      </c>
      <c r="HH67" s="100">
        <f t="shared" ref="HH67:HM67" si="169">+HH5-HH25</f>
        <v>-5439.9475186800046</v>
      </c>
      <c r="HI67" s="100">
        <f t="shared" si="169"/>
        <v>-11054.497259619995</v>
      </c>
      <c r="HJ67" s="100">
        <f t="shared" si="169"/>
        <v>3798.7657673389986</v>
      </c>
      <c r="HK67" s="100">
        <f t="shared" si="169"/>
        <v>-4098.63527436</v>
      </c>
      <c r="HL67" s="100">
        <f t="shared" si="169"/>
        <v>-8917.6843232489991</v>
      </c>
      <c r="HM67" s="100">
        <f t="shared" si="169"/>
        <v>4446.4622600900038</v>
      </c>
      <c r="HN67" s="100">
        <f t="shared" ref="HN67:HU67" si="170">+HN5-HN25</f>
        <v>2178.8064764779992</v>
      </c>
      <c r="HO67" s="100">
        <f t="shared" si="170"/>
        <v>-13172.184532333995</v>
      </c>
      <c r="HP67" s="100">
        <f t="shared" si="170"/>
        <v>-3300.0957146419969</v>
      </c>
      <c r="HQ67" s="100">
        <f t="shared" si="170"/>
        <v>-3953.4013059179924</v>
      </c>
      <c r="HR67" s="100">
        <f t="shared" si="170"/>
        <v>-6428.6474216229981</v>
      </c>
      <c r="HS67" s="100">
        <f t="shared" si="170"/>
        <v>-5559.5665580890054</v>
      </c>
      <c r="HT67" s="100">
        <f t="shared" si="170"/>
        <v>-4343.3292694019983</v>
      </c>
      <c r="HU67" s="100">
        <f t="shared" si="170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71">+HZ5-HZ25</f>
        <v>977.32914311999048</v>
      </c>
      <c r="IA67" s="100">
        <f t="shared" si="171"/>
        <v>-14936.356525640003</v>
      </c>
      <c r="IB67" s="100">
        <f t="shared" si="171"/>
        <v>-2907.5793027379987</v>
      </c>
      <c r="IC67" s="100">
        <f t="shared" si="171"/>
        <v>-1025.8098155389962</v>
      </c>
      <c r="ID67" s="100">
        <f t="shared" si="171"/>
        <v>-6236.7441067199834</v>
      </c>
      <c r="IE67" s="100">
        <f t="shared" si="171"/>
        <v>10270.374815671639</v>
      </c>
      <c r="IF67" s="100">
        <f t="shared" si="171"/>
        <v>-5245.3784706764927</v>
      </c>
      <c r="IG67" s="100">
        <f t="shared" si="171"/>
        <v>-11643.65947035297</v>
      </c>
      <c r="IH67" s="100">
        <f t="shared" ref="IH67:IS67" si="172">+IH5-IH25</f>
        <v>3682.9564260508487</v>
      </c>
      <c r="II67" s="100">
        <f t="shared" si="172"/>
        <v>-3293.4020583408492</v>
      </c>
      <c r="IJ67" s="100">
        <f t="shared" si="172"/>
        <v>-3853.9305640983221</v>
      </c>
      <c r="IK67" s="100">
        <f t="shared" si="172"/>
        <v>-4823.696703808906</v>
      </c>
      <c r="IL67" s="100">
        <f t="shared" si="172"/>
        <v>-4084.092221980216</v>
      </c>
      <c r="IM67" s="100">
        <f t="shared" si="172"/>
        <v>-14610.476672793622</v>
      </c>
      <c r="IN67" s="100">
        <f t="shared" si="172"/>
        <v>-1965.9310310059882</v>
      </c>
      <c r="IO67" s="100">
        <f t="shared" si="172"/>
        <v>229.09989652893273</v>
      </c>
      <c r="IP67" s="100">
        <f t="shared" si="172"/>
        <v>-4945.3131684718683</v>
      </c>
      <c r="IQ67" s="100">
        <f t="shared" si="172"/>
        <v>744.23151766000228</v>
      </c>
      <c r="IR67" s="100">
        <f t="shared" si="172"/>
        <v>-6697.2899714190062</v>
      </c>
      <c r="IS67" s="100">
        <f t="shared" si="172"/>
        <v>-20781.268211679984</v>
      </c>
      <c r="IT67" s="100">
        <f t="shared" ref="IT67:IV67" si="173">+IT5-IT25</f>
        <v>3542.5084493500035</v>
      </c>
      <c r="IU67" s="100">
        <f t="shared" si="173"/>
        <v>-34770.825703269998</v>
      </c>
      <c r="IV67" s="100">
        <f t="shared" si="173"/>
        <v>15558.605550790002</v>
      </c>
      <c r="IW67" s="100">
        <f t="shared" ref="IW67:IX67" si="174">+IW5-IW25</f>
        <v>1058.7577551899813</v>
      </c>
      <c r="IX67" s="100">
        <f t="shared" si="174"/>
        <v>-14513.92924202</v>
      </c>
      <c r="IY67" s="100">
        <f t="shared" ref="IY67:JA67" si="175">+IY5-IY25</f>
        <v>-28587.945683889993</v>
      </c>
      <c r="IZ67" s="100">
        <f t="shared" si="175"/>
        <v>-7072.6587360400154</v>
      </c>
      <c r="JA67" s="100">
        <f t="shared" si="175"/>
        <v>-7048.4354348582565</v>
      </c>
      <c r="JB67" s="100">
        <f t="shared" ref="JB67:JC67" si="176">+JB5-JB25</f>
        <v>-339.97414926517376</v>
      </c>
      <c r="JC67" s="100">
        <f t="shared" si="176"/>
        <v>-6447.5920186078947</v>
      </c>
      <c r="JD67" s="100">
        <f t="shared" ref="JD67" si="177">+JD5-JD25</f>
        <v>-8361.2271792799875</v>
      </c>
    </row>
    <row r="69" spans="1:264" x14ac:dyDescent="0.25">
      <c r="A69" s="42" t="s">
        <v>79</v>
      </c>
      <c r="JC69" s="64"/>
      <c r="JD69" s="64"/>
    </row>
    <row r="70" spans="1:264" x14ac:dyDescent="0.25">
      <c r="A70" s="42" t="s">
        <v>217</v>
      </c>
      <c r="JC70" s="64"/>
      <c r="JD70" s="64"/>
    </row>
    <row r="71" spans="1:264" x14ac:dyDescent="0.25">
      <c r="A71" s="42" t="s">
        <v>216</v>
      </c>
      <c r="JC71" s="64"/>
      <c r="JD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77"/>
  <sheetViews>
    <sheetView showGridLines="0" zoomScaleNormal="100" workbookViewId="0">
      <pane xSplit="1" ySplit="4" topLeftCell="IV57" activePane="bottomRight" state="frozen"/>
      <selection sqref="A1:A65536"/>
      <selection pane="topRight" sqref="A1:A65536"/>
      <selection pane="bottomLeft" sqref="A1:A65536"/>
      <selection pane="bottomRight" activeCell="JD67" sqref="JD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4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</row>
    <row r="3" spans="1:264" ht="18.75" customHeight="1" thickBot="1" x14ac:dyDescent="0.3">
      <c r="A3" s="99" t="s">
        <v>200</v>
      </c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-1096.0516488512367</v>
      </c>
      <c r="JA5" s="11">
        <f t="shared" ref="JA5:JB5" si="6">+JA7+JA19</f>
        <v>-837.10211841146076</v>
      </c>
      <c r="JB5" s="11">
        <f t="shared" si="6"/>
        <v>1803.2817889295357</v>
      </c>
      <c r="JC5" s="11">
        <f t="shared" ref="JC5:JD5" si="7">+JC7+JC19</f>
        <v>-13.382919926634258</v>
      </c>
      <c r="JD5" s="11">
        <f t="shared" si="7"/>
        <v>-369.46676795112228</v>
      </c>
    </row>
    <row r="6" spans="1:264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</row>
    <row r="7" spans="1:264" x14ac:dyDescent="0.25">
      <c r="A7" s="82" t="s">
        <v>33</v>
      </c>
      <c r="B7" s="7">
        <f t="shared" ref="B7:BM7" si="8">+B8+B9+SUM(B12:B18)</f>
        <v>0</v>
      </c>
      <c r="C7" s="7">
        <f t="shared" si="8"/>
        <v>0</v>
      </c>
      <c r="D7" s="7">
        <f t="shared" si="8"/>
        <v>0</v>
      </c>
      <c r="E7" s="7">
        <f t="shared" si="8"/>
        <v>0</v>
      </c>
      <c r="F7" s="7">
        <f t="shared" si="8"/>
        <v>0</v>
      </c>
      <c r="G7" s="7">
        <f t="shared" si="8"/>
        <v>0</v>
      </c>
      <c r="H7" s="7">
        <f t="shared" si="8"/>
        <v>0</v>
      </c>
      <c r="I7" s="7">
        <f t="shared" si="8"/>
        <v>0</v>
      </c>
      <c r="J7" s="7">
        <f t="shared" si="8"/>
        <v>0</v>
      </c>
      <c r="K7" s="7">
        <f t="shared" si="8"/>
        <v>0</v>
      </c>
      <c r="L7" s="7">
        <f t="shared" si="8"/>
        <v>0</v>
      </c>
      <c r="M7" s="7">
        <f t="shared" si="8"/>
        <v>0</v>
      </c>
      <c r="N7" s="7">
        <f t="shared" si="8"/>
        <v>0</v>
      </c>
      <c r="O7" s="7">
        <f t="shared" si="8"/>
        <v>0</v>
      </c>
      <c r="P7" s="7">
        <f t="shared" si="8"/>
        <v>0</v>
      </c>
      <c r="Q7" s="7">
        <f t="shared" si="8"/>
        <v>0</v>
      </c>
      <c r="R7" s="7">
        <f t="shared" si="8"/>
        <v>0</v>
      </c>
      <c r="S7" s="7">
        <f t="shared" si="8"/>
        <v>0</v>
      </c>
      <c r="T7" s="7">
        <f t="shared" si="8"/>
        <v>0</v>
      </c>
      <c r="U7" s="7">
        <f t="shared" si="8"/>
        <v>0</v>
      </c>
      <c r="V7" s="7">
        <f t="shared" si="8"/>
        <v>0</v>
      </c>
      <c r="W7" s="7">
        <f t="shared" si="8"/>
        <v>0</v>
      </c>
      <c r="X7" s="7">
        <f t="shared" si="8"/>
        <v>0</v>
      </c>
      <c r="Y7" s="7">
        <f t="shared" si="8"/>
        <v>0</v>
      </c>
      <c r="Z7" s="7">
        <f t="shared" si="8"/>
        <v>0</v>
      </c>
      <c r="AA7" s="7">
        <f t="shared" si="8"/>
        <v>0</v>
      </c>
      <c r="AB7" s="7">
        <f t="shared" si="8"/>
        <v>0</v>
      </c>
      <c r="AC7" s="7">
        <f t="shared" si="8"/>
        <v>0</v>
      </c>
      <c r="AD7" s="7">
        <f t="shared" si="8"/>
        <v>0</v>
      </c>
      <c r="AE7" s="7">
        <f t="shared" si="8"/>
        <v>0</v>
      </c>
      <c r="AF7" s="7">
        <f t="shared" si="8"/>
        <v>0</v>
      </c>
      <c r="AG7" s="7">
        <f t="shared" si="8"/>
        <v>0</v>
      </c>
      <c r="AH7" s="7">
        <f t="shared" si="8"/>
        <v>0</v>
      </c>
      <c r="AI7" s="7">
        <f t="shared" si="8"/>
        <v>0</v>
      </c>
      <c r="AJ7" s="7">
        <f t="shared" si="8"/>
        <v>0</v>
      </c>
      <c r="AK7" s="7">
        <f t="shared" si="8"/>
        <v>0</v>
      </c>
      <c r="AL7" s="7">
        <f t="shared" si="8"/>
        <v>0</v>
      </c>
      <c r="AM7" s="7">
        <f t="shared" si="8"/>
        <v>0</v>
      </c>
      <c r="AN7" s="7">
        <f t="shared" si="8"/>
        <v>0</v>
      </c>
      <c r="AO7" s="7">
        <f t="shared" si="8"/>
        <v>0</v>
      </c>
      <c r="AP7" s="7">
        <f t="shared" si="8"/>
        <v>0</v>
      </c>
      <c r="AQ7" s="7">
        <f t="shared" si="8"/>
        <v>0</v>
      </c>
      <c r="AR7" s="7">
        <f t="shared" si="8"/>
        <v>0</v>
      </c>
      <c r="AS7" s="7">
        <f t="shared" si="8"/>
        <v>0</v>
      </c>
      <c r="AT7" s="7">
        <f t="shared" si="8"/>
        <v>0</v>
      </c>
      <c r="AU7" s="7">
        <f t="shared" si="8"/>
        <v>0</v>
      </c>
      <c r="AV7" s="7">
        <f t="shared" si="8"/>
        <v>0</v>
      </c>
      <c r="AW7" s="7">
        <f t="shared" si="8"/>
        <v>0</v>
      </c>
      <c r="AX7" s="7">
        <f t="shared" si="8"/>
        <v>0</v>
      </c>
      <c r="AY7" s="7">
        <f t="shared" si="8"/>
        <v>0</v>
      </c>
      <c r="AZ7" s="7">
        <f t="shared" si="8"/>
        <v>0</v>
      </c>
      <c r="BA7" s="7">
        <f t="shared" si="8"/>
        <v>0</v>
      </c>
      <c r="BB7" s="7">
        <f t="shared" si="8"/>
        <v>0</v>
      </c>
      <c r="BC7" s="7">
        <f t="shared" si="8"/>
        <v>0</v>
      </c>
      <c r="BD7" s="7">
        <f t="shared" si="8"/>
        <v>0</v>
      </c>
      <c r="BE7" s="7">
        <f t="shared" si="8"/>
        <v>0</v>
      </c>
      <c r="BF7" s="7">
        <f t="shared" si="8"/>
        <v>0</v>
      </c>
      <c r="BG7" s="7">
        <f t="shared" si="8"/>
        <v>0</v>
      </c>
      <c r="BH7" s="7">
        <f t="shared" si="8"/>
        <v>0</v>
      </c>
      <c r="BI7" s="7">
        <f t="shared" si="8"/>
        <v>0</v>
      </c>
      <c r="BJ7" s="7">
        <f t="shared" si="8"/>
        <v>0</v>
      </c>
      <c r="BK7" s="7">
        <f t="shared" si="8"/>
        <v>0</v>
      </c>
      <c r="BL7" s="7">
        <f t="shared" si="8"/>
        <v>0</v>
      </c>
      <c r="BM7" s="7">
        <f t="shared" si="8"/>
        <v>0</v>
      </c>
      <c r="BN7" s="7">
        <f t="shared" ref="BN7:DY7" si="9">+BN8+BN9+SUM(BN12:BN18)</f>
        <v>0</v>
      </c>
      <c r="BO7" s="7">
        <f t="shared" si="9"/>
        <v>0</v>
      </c>
      <c r="BP7" s="7">
        <f t="shared" si="9"/>
        <v>0</v>
      </c>
      <c r="BQ7" s="7">
        <f t="shared" si="9"/>
        <v>0</v>
      </c>
      <c r="BR7" s="7">
        <f t="shared" si="9"/>
        <v>0</v>
      </c>
      <c r="BS7" s="7">
        <f t="shared" si="9"/>
        <v>0</v>
      </c>
      <c r="BT7" s="7">
        <f t="shared" si="9"/>
        <v>0</v>
      </c>
      <c r="BU7" s="7">
        <f t="shared" si="9"/>
        <v>0</v>
      </c>
      <c r="BV7" s="7">
        <f t="shared" si="9"/>
        <v>0</v>
      </c>
      <c r="BW7" s="7">
        <f t="shared" si="9"/>
        <v>0</v>
      </c>
      <c r="BX7" s="7">
        <f t="shared" si="9"/>
        <v>0</v>
      </c>
      <c r="BY7" s="7">
        <f t="shared" si="9"/>
        <v>0</v>
      </c>
      <c r="BZ7" s="7">
        <f t="shared" si="9"/>
        <v>0</v>
      </c>
      <c r="CA7" s="7">
        <f t="shared" si="9"/>
        <v>0</v>
      </c>
      <c r="CB7" s="7">
        <f t="shared" si="9"/>
        <v>0</v>
      </c>
      <c r="CC7" s="7">
        <f t="shared" si="9"/>
        <v>0</v>
      </c>
      <c r="CD7" s="7">
        <f t="shared" si="9"/>
        <v>0</v>
      </c>
      <c r="CE7" s="7">
        <f t="shared" si="9"/>
        <v>0</v>
      </c>
      <c r="CF7" s="7">
        <f t="shared" si="9"/>
        <v>0</v>
      </c>
      <c r="CG7" s="7">
        <f t="shared" si="9"/>
        <v>0</v>
      </c>
      <c r="CH7" s="7">
        <f t="shared" si="9"/>
        <v>0</v>
      </c>
      <c r="CI7" s="7">
        <f t="shared" si="9"/>
        <v>0</v>
      </c>
      <c r="CJ7" s="7">
        <f t="shared" si="9"/>
        <v>0</v>
      </c>
      <c r="CK7" s="7">
        <f t="shared" si="9"/>
        <v>0</v>
      </c>
      <c r="CL7" s="7">
        <f t="shared" si="9"/>
        <v>0</v>
      </c>
      <c r="CM7" s="7">
        <f t="shared" si="9"/>
        <v>0</v>
      </c>
      <c r="CN7" s="7">
        <f t="shared" si="9"/>
        <v>0</v>
      </c>
      <c r="CO7" s="7">
        <f t="shared" si="9"/>
        <v>0</v>
      </c>
      <c r="CP7" s="7">
        <f t="shared" si="9"/>
        <v>0</v>
      </c>
      <c r="CQ7" s="7">
        <f t="shared" si="9"/>
        <v>0</v>
      </c>
      <c r="CR7" s="7">
        <f t="shared" si="9"/>
        <v>0</v>
      </c>
      <c r="CS7" s="7">
        <f t="shared" si="9"/>
        <v>0</v>
      </c>
      <c r="CT7" s="7">
        <f t="shared" si="9"/>
        <v>0</v>
      </c>
      <c r="CU7" s="7">
        <f t="shared" si="9"/>
        <v>0</v>
      </c>
      <c r="CV7" s="7">
        <f t="shared" si="9"/>
        <v>0</v>
      </c>
      <c r="CW7" s="7">
        <f t="shared" si="9"/>
        <v>0</v>
      </c>
      <c r="CX7" s="7">
        <f t="shared" si="9"/>
        <v>0</v>
      </c>
      <c r="CY7" s="7">
        <f t="shared" si="9"/>
        <v>0</v>
      </c>
      <c r="CZ7" s="7">
        <f t="shared" si="9"/>
        <v>0</v>
      </c>
      <c r="DA7" s="7">
        <f t="shared" si="9"/>
        <v>0</v>
      </c>
      <c r="DB7" s="7">
        <f t="shared" si="9"/>
        <v>0</v>
      </c>
      <c r="DC7" s="7">
        <f t="shared" si="9"/>
        <v>0</v>
      </c>
      <c r="DD7" s="7">
        <f t="shared" si="9"/>
        <v>0</v>
      </c>
      <c r="DE7" s="7">
        <f t="shared" si="9"/>
        <v>0</v>
      </c>
      <c r="DF7" s="7">
        <f t="shared" si="9"/>
        <v>0</v>
      </c>
      <c r="DG7" s="7">
        <f t="shared" si="9"/>
        <v>0</v>
      </c>
      <c r="DH7" s="7">
        <f t="shared" si="9"/>
        <v>0</v>
      </c>
      <c r="DI7" s="7">
        <f t="shared" si="9"/>
        <v>0</v>
      </c>
      <c r="DJ7" s="7">
        <f t="shared" si="9"/>
        <v>0</v>
      </c>
      <c r="DK7" s="7">
        <f t="shared" si="9"/>
        <v>0</v>
      </c>
      <c r="DL7" s="7">
        <f t="shared" si="9"/>
        <v>0</v>
      </c>
      <c r="DM7" s="7">
        <f t="shared" si="9"/>
        <v>0</v>
      </c>
      <c r="DN7" s="7">
        <f t="shared" si="9"/>
        <v>0</v>
      </c>
      <c r="DO7" s="7">
        <f t="shared" si="9"/>
        <v>0</v>
      </c>
      <c r="DP7" s="7">
        <f t="shared" si="9"/>
        <v>0</v>
      </c>
      <c r="DQ7" s="7">
        <f t="shared" si="9"/>
        <v>0</v>
      </c>
      <c r="DR7" s="7">
        <f t="shared" si="9"/>
        <v>0</v>
      </c>
      <c r="DS7" s="7">
        <f t="shared" si="9"/>
        <v>0</v>
      </c>
      <c r="DT7" s="7">
        <f t="shared" si="9"/>
        <v>0</v>
      </c>
      <c r="DU7" s="7">
        <f t="shared" si="9"/>
        <v>0</v>
      </c>
      <c r="DV7" s="7">
        <f t="shared" si="9"/>
        <v>0</v>
      </c>
      <c r="DW7" s="7">
        <f t="shared" si="9"/>
        <v>0</v>
      </c>
      <c r="DX7" s="7">
        <f t="shared" si="9"/>
        <v>0</v>
      </c>
      <c r="DY7" s="7">
        <f t="shared" si="9"/>
        <v>0</v>
      </c>
      <c r="DZ7" s="7">
        <f t="shared" ref="DZ7:GK7" si="10">+DZ8+DZ9+SUM(DZ12:DZ18)</f>
        <v>0</v>
      </c>
      <c r="EA7" s="7">
        <f t="shared" si="10"/>
        <v>0</v>
      </c>
      <c r="EB7" s="7">
        <f t="shared" si="10"/>
        <v>0</v>
      </c>
      <c r="EC7" s="7">
        <f t="shared" si="10"/>
        <v>0</v>
      </c>
      <c r="ED7" s="7">
        <f t="shared" si="10"/>
        <v>0</v>
      </c>
      <c r="EE7" s="7">
        <f t="shared" si="10"/>
        <v>0</v>
      </c>
      <c r="EF7" s="7">
        <f t="shared" si="10"/>
        <v>0</v>
      </c>
      <c r="EG7" s="7">
        <f t="shared" si="10"/>
        <v>0</v>
      </c>
      <c r="EH7" s="7">
        <f t="shared" si="10"/>
        <v>0</v>
      </c>
      <c r="EI7" s="7">
        <f t="shared" si="10"/>
        <v>0</v>
      </c>
      <c r="EJ7" s="7">
        <f t="shared" si="10"/>
        <v>0</v>
      </c>
      <c r="EK7" s="7">
        <f t="shared" si="10"/>
        <v>0</v>
      </c>
      <c r="EL7" s="7">
        <f t="shared" si="10"/>
        <v>0</v>
      </c>
      <c r="EM7" s="7">
        <f t="shared" si="10"/>
        <v>0</v>
      </c>
      <c r="EN7" s="7">
        <f t="shared" si="10"/>
        <v>0</v>
      </c>
      <c r="EO7" s="7">
        <f t="shared" si="10"/>
        <v>0</v>
      </c>
      <c r="EP7" s="7">
        <f t="shared" si="10"/>
        <v>0</v>
      </c>
      <c r="EQ7" s="7">
        <f t="shared" si="10"/>
        <v>0</v>
      </c>
      <c r="ER7" s="7">
        <f t="shared" si="10"/>
        <v>0</v>
      </c>
      <c r="ES7" s="7">
        <f t="shared" si="10"/>
        <v>0</v>
      </c>
      <c r="ET7" s="7">
        <f t="shared" si="10"/>
        <v>0</v>
      </c>
      <c r="EU7" s="7">
        <f t="shared" si="10"/>
        <v>0</v>
      </c>
      <c r="EV7" s="7">
        <f t="shared" si="10"/>
        <v>0</v>
      </c>
      <c r="EW7" s="7">
        <f t="shared" si="10"/>
        <v>0</v>
      </c>
      <c r="EX7" s="7">
        <f t="shared" si="10"/>
        <v>0</v>
      </c>
      <c r="EY7" s="7">
        <f t="shared" si="10"/>
        <v>0</v>
      </c>
      <c r="EZ7" s="7">
        <f t="shared" si="10"/>
        <v>0</v>
      </c>
      <c r="FA7" s="7">
        <f t="shared" si="10"/>
        <v>0</v>
      </c>
      <c r="FB7" s="7">
        <f t="shared" si="10"/>
        <v>0</v>
      </c>
      <c r="FC7" s="7">
        <f t="shared" si="10"/>
        <v>0</v>
      </c>
      <c r="FD7" s="7">
        <f t="shared" si="10"/>
        <v>0</v>
      </c>
      <c r="FE7" s="7">
        <f t="shared" si="10"/>
        <v>0</v>
      </c>
      <c r="FF7" s="7">
        <f t="shared" si="10"/>
        <v>0</v>
      </c>
      <c r="FG7" s="7">
        <f t="shared" si="10"/>
        <v>0</v>
      </c>
      <c r="FH7" s="7">
        <f t="shared" si="10"/>
        <v>0</v>
      </c>
      <c r="FI7" s="7">
        <f t="shared" si="10"/>
        <v>0</v>
      </c>
      <c r="FJ7" s="7">
        <f t="shared" si="10"/>
        <v>0</v>
      </c>
      <c r="FK7" s="7">
        <f t="shared" si="10"/>
        <v>0</v>
      </c>
      <c r="FL7" s="7">
        <f t="shared" si="10"/>
        <v>0</v>
      </c>
      <c r="FM7" s="7">
        <f t="shared" si="10"/>
        <v>0</v>
      </c>
      <c r="FN7" s="7">
        <f t="shared" si="10"/>
        <v>0</v>
      </c>
      <c r="FO7" s="7">
        <f t="shared" si="10"/>
        <v>0</v>
      </c>
      <c r="FP7" s="7">
        <f t="shared" si="10"/>
        <v>0</v>
      </c>
      <c r="FQ7" s="7">
        <f t="shared" si="10"/>
        <v>0</v>
      </c>
      <c r="FR7" s="7">
        <f t="shared" si="10"/>
        <v>0</v>
      </c>
      <c r="FS7" s="7">
        <f t="shared" si="10"/>
        <v>0</v>
      </c>
      <c r="FT7" s="7">
        <f t="shared" si="10"/>
        <v>0</v>
      </c>
      <c r="FU7" s="7">
        <f t="shared" si="10"/>
        <v>0</v>
      </c>
      <c r="FV7" s="7">
        <f t="shared" si="10"/>
        <v>0</v>
      </c>
      <c r="FW7" s="7">
        <f t="shared" si="10"/>
        <v>0</v>
      </c>
      <c r="FX7" s="7">
        <f t="shared" si="10"/>
        <v>0</v>
      </c>
      <c r="FY7" s="7">
        <f t="shared" si="10"/>
        <v>0</v>
      </c>
      <c r="FZ7" s="7">
        <f t="shared" si="10"/>
        <v>0</v>
      </c>
      <c r="GA7" s="7">
        <f t="shared" si="10"/>
        <v>0</v>
      </c>
      <c r="GB7" s="7">
        <f t="shared" si="10"/>
        <v>0</v>
      </c>
      <c r="GC7" s="7">
        <f t="shared" si="10"/>
        <v>0</v>
      </c>
      <c r="GD7" s="7">
        <f t="shared" si="10"/>
        <v>0</v>
      </c>
      <c r="GE7" s="7">
        <f t="shared" si="10"/>
        <v>0</v>
      </c>
      <c r="GF7" s="7">
        <f t="shared" si="10"/>
        <v>0</v>
      </c>
      <c r="GG7" s="7">
        <f t="shared" si="10"/>
        <v>0</v>
      </c>
      <c r="GH7" s="7">
        <f t="shared" si="10"/>
        <v>0</v>
      </c>
      <c r="GI7" s="7">
        <f t="shared" si="10"/>
        <v>0</v>
      </c>
      <c r="GJ7" s="7">
        <f t="shared" si="10"/>
        <v>0</v>
      </c>
      <c r="GK7" s="7">
        <f t="shared" si="10"/>
        <v>0</v>
      </c>
      <c r="GL7" s="7">
        <f t="shared" ref="GL7:IU7" si="11">+GL8+GL9+SUM(GL12:GL18)</f>
        <v>0</v>
      </c>
      <c r="GM7" s="7">
        <f t="shared" si="11"/>
        <v>0</v>
      </c>
      <c r="GN7" s="7">
        <f t="shared" si="11"/>
        <v>0</v>
      </c>
      <c r="GO7" s="7">
        <f t="shared" si="11"/>
        <v>0</v>
      </c>
      <c r="GP7" s="7">
        <f t="shared" si="11"/>
        <v>0</v>
      </c>
      <c r="GQ7" s="7">
        <f t="shared" si="11"/>
        <v>0</v>
      </c>
      <c r="GR7" s="7">
        <f t="shared" si="11"/>
        <v>0</v>
      </c>
      <c r="GS7" s="7">
        <f t="shared" si="11"/>
        <v>0</v>
      </c>
      <c r="GT7" s="7">
        <f t="shared" si="11"/>
        <v>0</v>
      </c>
      <c r="GU7" s="7">
        <f t="shared" si="11"/>
        <v>0</v>
      </c>
      <c r="GV7" s="7">
        <f t="shared" si="11"/>
        <v>0</v>
      </c>
      <c r="GW7" s="7">
        <f t="shared" si="11"/>
        <v>0</v>
      </c>
      <c r="GX7" s="7">
        <f t="shared" si="11"/>
        <v>0</v>
      </c>
      <c r="GY7" s="7">
        <f t="shared" si="11"/>
        <v>0</v>
      </c>
      <c r="GZ7" s="7">
        <f t="shared" si="11"/>
        <v>0</v>
      </c>
      <c r="HA7" s="7">
        <f t="shared" si="11"/>
        <v>0</v>
      </c>
      <c r="HB7" s="7">
        <f t="shared" si="11"/>
        <v>0</v>
      </c>
      <c r="HC7" s="7">
        <f t="shared" si="11"/>
        <v>0</v>
      </c>
      <c r="HD7" s="7">
        <f t="shared" si="11"/>
        <v>0</v>
      </c>
      <c r="HE7" s="7">
        <f t="shared" si="11"/>
        <v>0</v>
      </c>
      <c r="HF7" s="7">
        <f t="shared" si="11"/>
        <v>0</v>
      </c>
      <c r="HG7" s="7">
        <f t="shared" si="11"/>
        <v>0</v>
      </c>
      <c r="HH7" s="7">
        <f t="shared" si="11"/>
        <v>0</v>
      </c>
      <c r="HI7" s="7">
        <f t="shared" si="11"/>
        <v>0</v>
      </c>
      <c r="HJ7" s="7">
        <f t="shared" si="11"/>
        <v>0</v>
      </c>
      <c r="HK7" s="7">
        <f t="shared" si="11"/>
        <v>0</v>
      </c>
      <c r="HL7" s="7">
        <f t="shared" si="11"/>
        <v>0</v>
      </c>
      <c r="HM7" s="7">
        <f t="shared" si="11"/>
        <v>0</v>
      </c>
      <c r="HN7" s="7">
        <f t="shared" si="11"/>
        <v>0</v>
      </c>
      <c r="HO7" s="7">
        <f t="shared" si="11"/>
        <v>0</v>
      </c>
      <c r="HP7" s="7">
        <f t="shared" si="11"/>
        <v>0</v>
      </c>
      <c r="HQ7" s="7">
        <f t="shared" si="11"/>
        <v>0</v>
      </c>
      <c r="HR7" s="7">
        <f t="shared" si="11"/>
        <v>0</v>
      </c>
      <c r="HS7" s="7">
        <f t="shared" si="11"/>
        <v>0</v>
      </c>
      <c r="HT7" s="7">
        <f t="shared" si="11"/>
        <v>0</v>
      </c>
      <c r="HU7" s="7">
        <f t="shared" si="11"/>
        <v>0</v>
      </c>
      <c r="HV7" s="7">
        <f t="shared" si="11"/>
        <v>0</v>
      </c>
      <c r="HW7" s="7">
        <f t="shared" si="11"/>
        <v>0</v>
      </c>
      <c r="HX7" s="7">
        <f t="shared" si="11"/>
        <v>0</v>
      </c>
      <c r="HY7" s="7">
        <f t="shared" si="11"/>
        <v>0</v>
      </c>
      <c r="HZ7" s="7">
        <f t="shared" si="11"/>
        <v>0</v>
      </c>
      <c r="IA7" s="7">
        <f t="shared" si="11"/>
        <v>0</v>
      </c>
      <c r="IB7" s="7">
        <f t="shared" si="11"/>
        <v>0</v>
      </c>
      <c r="IC7" s="7">
        <f t="shared" si="11"/>
        <v>0</v>
      </c>
      <c r="ID7" s="7">
        <f t="shared" si="11"/>
        <v>0</v>
      </c>
      <c r="IE7" s="7">
        <f t="shared" si="11"/>
        <v>0</v>
      </c>
      <c r="IF7" s="7">
        <f t="shared" si="11"/>
        <v>0</v>
      </c>
      <c r="IG7" s="7">
        <f t="shared" si="11"/>
        <v>0</v>
      </c>
      <c r="IH7" s="7">
        <f t="shared" si="11"/>
        <v>0</v>
      </c>
      <c r="II7" s="7">
        <f t="shared" si="11"/>
        <v>0</v>
      </c>
      <c r="IJ7" s="7">
        <f t="shared" si="11"/>
        <v>0</v>
      </c>
      <c r="IK7" s="7">
        <f t="shared" si="11"/>
        <v>0</v>
      </c>
      <c r="IL7" s="7">
        <f t="shared" si="11"/>
        <v>0</v>
      </c>
      <c r="IM7" s="7">
        <f t="shared" si="11"/>
        <v>0</v>
      </c>
      <c r="IN7" s="7">
        <f t="shared" si="11"/>
        <v>0</v>
      </c>
      <c r="IO7" s="7">
        <f t="shared" si="11"/>
        <v>0</v>
      </c>
      <c r="IP7" s="7">
        <f t="shared" si="11"/>
        <v>0</v>
      </c>
      <c r="IQ7" s="7">
        <f t="shared" si="11"/>
        <v>0</v>
      </c>
      <c r="IR7" s="7">
        <f t="shared" si="11"/>
        <v>0</v>
      </c>
      <c r="IS7" s="7">
        <f t="shared" si="11"/>
        <v>0</v>
      </c>
      <c r="IT7" s="7">
        <f t="shared" si="11"/>
        <v>0</v>
      </c>
      <c r="IU7" s="7">
        <f t="shared" si="11"/>
        <v>0</v>
      </c>
      <c r="IV7" s="7">
        <f t="shared" ref="IV7:JA7" si="12">+IV8+IV9+SUM(IV12:IV18)</f>
        <v>0</v>
      </c>
      <c r="IW7" s="7">
        <f t="shared" si="12"/>
        <v>232.58947899999998</v>
      </c>
      <c r="IX7" s="7">
        <f t="shared" si="12"/>
        <v>57.202230649999997</v>
      </c>
      <c r="IY7" s="7">
        <f t="shared" si="12"/>
        <v>943.90710021020004</v>
      </c>
      <c r="IZ7" s="7">
        <f t="shared" si="12"/>
        <v>369.70471400000002</v>
      </c>
      <c r="JA7" s="7">
        <f t="shared" si="12"/>
        <v>105.38619256600001</v>
      </c>
      <c r="JB7" s="7">
        <f t="shared" ref="JB7:JC7" si="13">+JB8+JB9+SUM(JB12:JB18)</f>
        <v>2526.5068485076999</v>
      </c>
      <c r="JC7" s="7">
        <f t="shared" si="13"/>
        <v>535.63899722880001</v>
      </c>
      <c r="JD7" s="7">
        <f t="shared" ref="JD7" si="14">+JD8+JD9+SUM(JD12:JD18)</f>
        <v>87.446111999999999</v>
      </c>
    </row>
    <row r="8" spans="1:264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</row>
    <row r="9" spans="1:264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</row>
    <row r="10" spans="1:264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</row>
    <row r="11" spans="1:264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</row>
    <row r="12" spans="1:264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</row>
    <row r="13" spans="1:264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</row>
    <row r="14" spans="1:264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</row>
    <row r="15" spans="1:264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</row>
    <row r="16" spans="1:264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</row>
    <row r="17" spans="1:264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</row>
    <row r="18" spans="1:264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369.70471400000002</v>
      </c>
      <c r="JA18" s="84">
        <v>105.38619256600001</v>
      </c>
      <c r="JB18" s="84">
        <v>2526.5068485076999</v>
      </c>
      <c r="JC18" s="84">
        <v>535.63899722880001</v>
      </c>
      <c r="JD18" s="84">
        <v>87.446111999999999</v>
      </c>
    </row>
    <row r="19" spans="1:264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-1465.7563628512366</v>
      </c>
      <c r="JA19" s="7">
        <v>-942.48831097746074</v>
      </c>
      <c r="JB19" s="7">
        <v>-723.22505957816429</v>
      </c>
      <c r="JC19" s="7">
        <v>-549.02191715543427</v>
      </c>
      <c r="JD19" s="7">
        <v>-456.91287995112225</v>
      </c>
    </row>
    <row r="20" spans="1:264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-1465.7563628512366</v>
      </c>
      <c r="JA20" s="84">
        <v>-942.48831097746074</v>
      </c>
      <c r="JB20" s="84">
        <v>-723.22505957816429</v>
      </c>
      <c r="JC20" s="84">
        <v>-549.02191715543427</v>
      </c>
      <c r="JD20" s="84">
        <v>-456.91287995112225</v>
      </c>
    </row>
    <row r="21" spans="1:264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</row>
    <row r="22" spans="1:264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</row>
    <row r="23" spans="1:264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</row>
    <row r="24" spans="1:264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</row>
    <row r="25" spans="1:264" ht="15.75" thickBot="1" x14ac:dyDescent="0.3">
      <c r="A25" s="26" t="s">
        <v>47</v>
      </c>
      <c r="B25" s="11">
        <f t="shared" ref="B25:BM25" si="15">+B27+B32+B36+B42+B57+B63</f>
        <v>0</v>
      </c>
      <c r="C25" s="11">
        <f t="shared" si="15"/>
        <v>0</v>
      </c>
      <c r="D25" s="11">
        <f t="shared" si="15"/>
        <v>0</v>
      </c>
      <c r="E25" s="11">
        <f t="shared" si="15"/>
        <v>0</v>
      </c>
      <c r="F25" s="11">
        <f t="shared" si="15"/>
        <v>0</v>
      </c>
      <c r="G25" s="11">
        <f t="shared" si="15"/>
        <v>0</v>
      </c>
      <c r="H25" s="11">
        <f t="shared" si="15"/>
        <v>0</v>
      </c>
      <c r="I25" s="11">
        <f t="shared" si="15"/>
        <v>0</v>
      </c>
      <c r="J25" s="11">
        <f t="shared" si="15"/>
        <v>0</v>
      </c>
      <c r="K25" s="11">
        <f t="shared" si="15"/>
        <v>0</v>
      </c>
      <c r="L25" s="11">
        <f t="shared" si="15"/>
        <v>0</v>
      </c>
      <c r="M25" s="11">
        <f t="shared" si="15"/>
        <v>0</v>
      </c>
      <c r="N25" s="11">
        <f t="shared" si="15"/>
        <v>0</v>
      </c>
      <c r="O25" s="11">
        <f t="shared" si="15"/>
        <v>0</v>
      </c>
      <c r="P25" s="11">
        <f t="shared" si="15"/>
        <v>0</v>
      </c>
      <c r="Q25" s="11">
        <f t="shared" si="15"/>
        <v>0</v>
      </c>
      <c r="R25" s="11">
        <f t="shared" si="15"/>
        <v>0</v>
      </c>
      <c r="S25" s="11">
        <f t="shared" si="15"/>
        <v>0</v>
      </c>
      <c r="T25" s="11">
        <f t="shared" si="15"/>
        <v>0</v>
      </c>
      <c r="U25" s="11">
        <f t="shared" si="15"/>
        <v>0</v>
      </c>
      <c r="V25" s="11">
        <f t="shared" si="15"/>
        <v>0</v>
      </c>
      <c r="W25" s="11">
        <f t="shared" si="15"/>
        <v>0</v>
      </c>
      <c r="X25" s="11">
        <f t="shared" si="15"/>
        <v>0</v>
      </c>
      <c r="Y25" s="11">
        <f t="shared" si="15"/>
        <v>0</v>
      </c>
      <c r="Z25" s="11">
        <f t="shared" si="15"/>
        <v>0</v>
      </c>
      <c r="AA25" s="11">
        <f t="shared" si="15"/>
        <v>0</v>
      </c>
      <c r="AB25" s="11">
        <f t="shared" si="15"/>
        <v>0</v>
      </c>
      <c r="AC25" s="11">
        <f t="shared" si="15"/>
        <v>0</v>
      </c>
      <c r="AD25" s="11">
        <f t="shared" si="15"/>
        <v>0</v>
      </c>
      <c r="AE25" s="11">
        <f t="shared" si="15"/>
        <v>0</v>
      </c>
      <c r="AF25" s="11">
        <f t="shared" si="15"/>
        <v>0</v>
      </c>
      <c r="AG25" s="11">
        <f t="shared" si="15"/>
        <v>0</v>
      </c>
      <c r="AH25" s="11">
        <f t="shared" si="15"/>
        <v>0</v>
      </c>
      <c r="AI25" s="11">
        <f t="shared" si="15"/>
        <v>0</v>
      </c>
      <c r="AJ25" s="11">
        <f t="shared" si="15"/>
        <v>0</v>
      </c>
      <c r="AK25" s="11">
        <f t="shared" si="15"/>
        <v>0</v>
      </c>
      <c r="AL25" s="11">
        <f t="shared" si="15"/>
        <v>0</v>
      </c>
      <c r="AM25" s="11">
        <f t="shared" si="15"/>
        <v>0</v>
      </c>
      <c r="AN25" s="11">
        <f t="shared" si="15"/>
        <v>0</v>
      </c>
      <c r="AO25" s="11">
        <f t="shared" si="15"/>
        <v>0</v>
      </c>
      <c r="AP25" s="11">
        <f t="shared" si="15"/>
        <v>0</v>
      </c>
      <c r="AQ25" s="11">
        <f t="shared" si="15"/>
        <v>0</v>
      </c>
      <c r="AR25" s="11">
        <f t="shared" si="15"/>
        <v>0</v>
      </c>
      <c r="AS25" s="11">
        <f t="shared" si="15"/>
        <v>0</v>
      </c>
      <c r="AT25" s="11">
        <f t="shared" si="15"/>
        <v>0</v>
      </c>
      <c r="AU25" s="11">
        <f t="shared" si="15"/>
        <v>0</v>
      </c>
      <c r="AV25" s="11">
        <f t="shared" si="15"/>
        <v>0</v>
      </c>
      <c r="AW25" s="11">
        <f t="shared" si="15"/>
        <v>0</v>
      </c>
      <c r="AX25" s="11">
        <f t="shared" si="15"/>
        <v>0</v>
      </c>
      <c r="AY25" s="11">
        <f t="shared" si="15"/>
        <v>0</v>
      </c>
      <c r="AZ25" s="11">
        <f t="shared" si="15"/>
        <v>0</v>
      </c>
      <c r="BA25" s="11">
        <f t="shared" si="15"/>
        <v>0</v>
      </c>
      <c r="BB25" s="11">
        <f t="shared" si="15"/>
        <v>0</v>
      </c>
      <c r="BC25" s="11">
        <f t="shared" si="15"/>
        <v>0</v>
      </c>
      <c r="BD25" s="11">
        <f t="shared" si="15"/>
        <v>0</v>
      </c>
      <c r="BE25" s="11">
        <f t="shared" si="15"/>
        <v>0</v>
      </c>
      <c r="BF25" s="11">
        <f t="shared" si="15"/>
        <v>0</v>
      </c>
      <c r="BG25" s="11">
        <f t="shared" si="15"/>
        <v>0</v>
      </c>
      <c r="BH25" s="11">
        <f t="shared" si="15"/>
        <v>0</v>
      </c>
      <c r="BI25" s="11">
        <f t="shared" si="15"/>
        <v>0</v>
      </c>
      <c r="BJ25" s="11">
        <f t="shared" si="15"/>
        <v>0</v>
      </c>
      <c r="BK25" s="11">
        <f t="shared" si="15"/>
        <v>0</v>
      </c>
      <c r="BL25" s="11">
        <f t="shared" si="15"/>
        <v>0</v>
      </c>
      <c r="BM25" s="11">
        <f t="shared" si="15"/>
        <v>0</v>
      </c>
      <c r="BN25" s="11">
        <f t="shared" ref="BN25:DY25" si="16">+BN27+BN32+BN36+BN42+BN57+BN63</f>
        <v>0</v>
      </c>
      <c r="BO25" s="11">
        <f t="shared" si="16"/>
        <v>0</v>
      </c>
      <c r="BP25" s="11">
        <f t="shared" si="16"/>
        <v>0</v>
      </c>
      <c r="BQ25" s="11">
        <f t="shared" si="16"/>
        <v>0</v>
      </c>
      <c r="BR25" s="11">
        <f t="shared" si="16"/>
        <v>0</v>
      </c>
      <c r="BS25" s="11">
        <f t="shared" si="16"/>
        <v>0</v>
      </c>
      <c r="BT25" s="11">
        <f t="shared" si="16"/>
        <v>0</v>
      </c>
      <c r="BU25" s="11">
        <f t="shared" si="16"/>
        <v>0</v>
      </c>
      <c r="BV25" s="11">
        <f t="shared" si="16"/>
        <v>0</v>
      </c>
      <c r="BW25" s="11">
        <f t="shared" si="16"/>
        <v>0</v>
      </c>
      <c r="BX25" s="11">
        <f t="shared" si="16"/>
        <v>0</v>
      </c>
      <c r="BY25" s="11">
        <f t="shared" si="16"/>
        <v>0</v>
      </c>
      <c r="BZ25" s="11">
        <f t="shared" si="16"/>
        <v>0</v>
      </c>
      <c r="CA25" s="11">
        <f t="shared" si="16"/>
        <v>0</v>
      </c>
      <c r="CB25" s="11">
        <f t="shared" si="16"/>
        <v>0</v>
      </c>
      <c r="CC25" s="11">
        <f t="shared" si="16"/>
        <v>0</v>
      </c>
      <c r="CD25" s="11">
        <f t="shared" si="16"/>
        <v>0</v>
      </c>
      <c r="CE25" s="11">
        <f t="shared" si="16"/>
        <v>0</v>
      </c>
      <c r="CF25" s="11">
        <f t="shared" si="16"/>
        <v>0</v>
      </c>
      <c r="CG25" s="11">
        <f t="shared" si="16"/>
        <v>0</v>
      </c>
      <c r="CH25" s="11">
        <f t="shared" si="16"/>
        <v>0</v>
      </c>
      <c r="CI25" s="11">
        <f t="shared" si="16"/>
        <v>0</v>
      </c>
      <c r="CJ25" s="11">
        <f t="shared" si="16"/>
        <v>0</v>
      </c>
      <c r="CK25" s="11">
        <f t="shared" si="16"/>
        <v>0</v>
      </c>
      <c r="CL25" s="11">
        <f t="shared" si="16"/>
        <v>0</v>
      </c>
      <c r="CM25" s="11">
        <f t="shared" si="16"/>
        <v>0</v>
      </c>
      <c r="CN25" s="11">
        <f t="shared" si="16"/>
        <v>0</v>
      </c>
      <c r="CO25" s="11">
        <f t="shared" si="16"/>
        <v>0</v>
      </c>
      <c r="CP25" s="11">
        <f t="shared" si="16"/>
        <v>0</v>
      </c>
      <c r="CQ25" s="11">
        <f t="shared" si="16"/>
        <v>0</v>
      </c>
      <c r="CR25" s="11">
        <f t="shared" si="16"/>
        <v>0</v>
      </c>
      <c r="CS25" s="11">
        <f t="shared" si="16"/>
        <v>0</v>
      </c>
      <c r="CT25" s="11">
        <f t="shared" si="16"/>
        <v>0</v>
      </c>
      <c r="CU25" s="11">
        <f t="shared" si="16"/>
        <v>0</v>
      </c>
      <c r="CV25" s="11">
        <f t="shared" si="16"/>
        <v>0</v>
      </c>
      <c r="CW25" s="11">
        <f t="shared" si="16"/>
        <v>0</v>
      </c>
      <c r="CX25" s="11">
        <f t="shared" si="16"/>
        <v>0</v>
      </c>
      <c r="CY25" s="11">
        <f t="shared" si="16"/>
        <v>0</v>
      </c>
      <c r="CZ25" s="11">
        <f t="shared" si="16"/>
        <v>0</v>
      </c>
      <c r="DA25" s="11">
        <f t="shared" si="16"/>
        <v>0</v>
      </c>
      <c r="DB25" s="11">
        <f t="shared" si="16"/>
        <v>0</v>
      </c>
      <c r="DC25" s="11">
        <f t="shared" si="16"/>
        <v>0</v>
      </c>
      <c r="DD25" s="11">
        <f t="shared" si="16"/>
        <v>0</v>
      </c>
      <c r="DE25" s="11">
        <f t="shared" si="16"/>
        <v>0</v>
      </c>
      <c r="DF25" s="11">
        <f t="shared" si="16"/>
        <v>0</v>
      </c>
      <c r="DG25" s="11">
        <f t="shared" si="16"/>
        <v>0</v>
      </c>
      <c r="DH25" s="11">
        <f t="shared" si="16"/>
        <v>0</v>
      </c>
      <c r="DI25" s="11">
        <f t="shared" si="16"/>
        <v>0</v>
      </c>
      <c r="DJ25" s="11">
        <f t="shared" si="16"/>
        <v>0</v>
      </c>
      <c r="DK25" s="11">
        <f t="shared" si="16"/>
        <v>0</v>
      </c>
      <c r="DL25" s="11">
        <f t="shared" si="16"/>
        <v>0</v>
      </c>
      <c r="DM25" s="11">
        <f t="shared" si="16"/>
        <v>0</v>
      </c>
      <c r="DN25" s="11">
        <f t="shared" si="16"/>
        <v>0</v>
      </c>
      <c r="DO25" s="11">
        <f t="shared" si="16"/>
        <v>0</v>
      </c>
      <c r="DP25" s="11">
        <f t="shared" si="16"/>
        <v>0</v>
      </c>
      <c r="DQ25" s="11">
        <f t="shared" si="16"/>
        <v>0</v>
      </c>
      <c r="DR25" s="11">
        <f t="shared" si="16"/>
        <v>0</v>
      </c>
      <c r="DS25" s="11">
        <f t="shared" si="16"/>
        <v>0</v>
      </c>
      <c r="DT25" s="11">
        <f t="shared" si="16"/>
        <v>0</v>
      </c>
      <c r="DU25" s="11">
        <f t="shared" si="16"/>
        <v>0</v>
      </c>
      <c r="DV25" s="11">
        <f t="shared" si="16"/>
        <v>0</v>
      </c>
      <c r="DW25" s="11">
        <f t="shared" si="16"/>
        <v>0</v>
      </c>
      <c r="DX25" s="11">
        <f t="shared" si="16"/>
        <v>0</v>
      </c>
      <c r="DY25" s="11">
        <f t="shared" si="16"/>
        <v>0</v>
      </c>
      <c r="DZ25" s="11">
        <f t="shared" ref="DZ25:GK25" si="17">+DZ27+DZ32+DZ36+DZ42+DZ57+DZ63</f>
        <v>0</v>
      </c>
      <c r="EA25" s="11">
        <f t="shared" si="17"/>
        <v>0</v>
      </c>
      <c r="EB25" s="11">
        <f t="shared" si="17"/>
        <v>0</v>
      </c>
      <c r="EC25" s="11">
        <f t="shared" si="17"/>
        <v>0</v>
      </c>
      <c r="ED25" s="11">
        <f t="shared" si="17"/>
        <v>0</v>
      </c>
      <c r="EE25" s="11">
        <f t="shared" si="17"/>
        <v>0</v>
      </c>
      <c r="EF25" s="11">
        <f t="shared" si="17"/>
        <v>0</v>
      </c>
      <c r="EG25" s="11">
        <f t="shared" si="17"/>
        <v>0</v>
      </c>
      <c r="EH25" s="11">
        <f t="shared" si="17"/>
        <v>0</v>
      </c>
      <c r="EI25" s="11">
        <f t="shared" si="17"/>
        <v>0</v>
      </c>
      <c r="EJ25" s="11">
        <f t="shared" si="17"/>
        <v>0</v>
      </c>
      <c r="EK25" s="11">
        <f t="shared" si="17"/>
        <v>0</v>
      </c>
      <c r="EL25" s="11">
        <f t="shared" si="17"/>
        <v>0</v>
      </c>
      <c r="EM25" s="11">
        <f t="shared" si="17"/>
        <v>0</v>
      </c>
      <c r="EN25" s="11">
        <f t="shared" si="17"/>
        <v>0</v>
      </c>
      <c r="EO25" s="11">
        <f t="shared" si="17"/>
        <v>0</v>
      </c>
      <c r="EP25" s="11">
        <f t="shared" si="17"/>
        <v>0</v>
      </c>
      <c r="EQ25" s="11">
        <f t="shared" si="17"/>
        <v>0</v>
      </c>
      <c r="ER25" s="11">
        <f t="shared" si="17"/>
        <v>0</v>
      </c>
      <c r="ES25" s="11">
        <f t="shared" si="17"/>
        <v>0</v>
      </c>
      <c r="ET25" s="11">
        <f t="shared" si="17"/>
        <v>0</v>
      </c>
      <c r="EU25" s="11">
        <f t="shared" si="17"/>
        <v>0</v>
      </c>
      <c r="EV25" s="11">
        <f t="shared" si="17"/>
        <v>0</v>
      </c>
      <c r="EW25" s="11">
        <f t="shared" si="17"/>
        <v>0</v>
      </c>
      <c r="EX25" s="11">
        <f t="shared" si="17"/>
        <v>0</v>
      </c>
      <c r="EY25" s="11">
        <f t="shared" si="17"/>
        <v>0</v>
      </c>
      <c r="EZ25" s="11">
        <f t="shared" si="17"/>
        <v>0</v>
      </c>
      <c r="FA25" s="11">
        <f t="shared" si="17"/>
        <v>0</v>
      </c>
      <c r="FB25" s="11">
        <f t="shared" si="17"/>
        <v>0</v>
      </c>
      <c r="FC25" s="11">
        <f t="shared" si="17"/>
        <v>0</v>
      </c>
      <c r="FD25" s="11">
        <f t="shared" si="17"/>
        <v>0</v>
      </c>
      <c r="FE25" s="11">
        <f t="shared" si="17"/>
        <v>0</v>
      </c>
      <c r="FF25" s="11">
        <f t="shared" si="17"/>
        <v>0</v>
      </c>
      <c r="FG25" s="11">
        <f t="shared" si="17"/>
        <v>0</v>
      </c>
      <c r="FH25" s="11">
        <f t="shared" si="17"/>
        <v>0</v>
      </c>
      <c r="FI25" s="11">
        <f t="shared" si="17"/>
        <v>0</v>
      </c>
      <c r="FJ25" s="11">
        <f t="shared" si="17"/>
        <v>0</v>
      </c>
      <c r="FK25" s="11">
        <f t="shared" si="17"/>
        <v>0</v>
      </c>
      <c r="FL25" s="11">
        <f t="shared" si="17"/>
        <v>0</v>
      </c>
      <c r="FM25" s="11">
        <f t="shared" si="17"/>
        <v>0</v>
      </c>
      <c r="FN25" s="11">
        <f t="shared" si="17"/>
        <v>0</v>
      </c>
      <c r="FO25" s="11">
        <f t="shared" si="17"/>
        <v>0</v>
      </c>
      <c r="FP25" s="11">
        <f t="shared" si="17"/>
        <v>0</v>
      </c>
      <c r="FQ25" s="11">
        <f t="shared" si="17"/>
        <v>0</v>
      </c>
      <c r="FR25" s="11">
        <f t="shared" si="17"/>
        <v>0</v>
      </c>
      <c r="FS25" s="11">
        <f t="shared" si="17"/>
        <v>0</v>
      </c>
      <c r="FT25" s="11">
        <f t="shared" si="17"/>
        <v>0</v>
      </c>
      <c r="FU25" s="11">
        <f t="shared" si="17"/>
        <v>0</v>
      </c>
      <c r="FV25" s="11">
        <f t="shared" si="17"/>
        <v>0</v>
      </c>
      <c r="FW25" s="11">
        <f t="shared" si="17"/>
        <v>0</v>
      </c>
      <c r="FX25" s="11">
        <f t="shared" si="17"/>
        <v>0</v>
      </c>
      <c r="FY25" s="11">
        <f t="shared" si="17"/>
        <v>0</v>
      </c>
      <c r="FZ25" s="11">
        <f t="shared" si="17"/>
        <v>0</v>
      </c>
      <c r="GA25" s="11">
        <f t="shared" si="17"/>
        <v>0</v>
      </c>
      <c r="GB25" s="11">
        <f t="shared" si="17"/>
        <v>0</v>
      </c>
      <c r="GC25" s="11">
        <f t="shared" si="17"/>
        <v>0</v>
      </c>
      <c r="GD25" s="11">
        <f t="shared" si="17"/>
        <v>0</v>
      </c>
      <c r="GE25" s="11">
        <f t="shared" si="17"/>
        <v>0</v>
      </c>
      <c r="GF25" s="11">
        <f t="shared" si="17"/>
        <v>0</v>
      </c>
      <c r="GG25" s="11">
        <f t="shared" si="17"/>
        <v>0</v>
      </c>
      <c r="GH25" s="11">
        <f t="shared" si="17"/>
        <v>0</v>
      </c>
      <c r="GI25" s="11">
        <f t="shared" si="17"/>
        <v>0</v>
      </c>
      <c r="GJ25" s="11">
        <f t="shared" si="17"/>
        <v>0</v>
      </c>
      <c r="GK25" s="11">
        <f t="shared" si="17"/>
        <v>0</v>
      </c>
      <c r="GL25" s="11">
        <f t="shared" ref="GL25:IU25" si="18">+GL27+GL32+GL36+GL42+GL57+GL63</f>
        <v>0</v>
      </c>
      <c r="GM25" s="11">
        <f t="shared" si="18"/>
        <v>0</v>
      </c>
      <c r="GN25" s="11">
        <f t="shared" si="18"/>
        <v>0</v>
      </c>
      <c r="GO25" s="11">
        <f t="shared" si="18"/>
        <v>0</v>
      </c>
      <c r="GP25" s="11">
        <f t="shared" si="18"/>
        <v>0</v>
      </c>
      <c r="GQ25" s="11">
        <f t="shared" si="18"/>
        <v>0</v>
      </c>
      <c r="GR25" s="11">
        <f t="shared" si="18"/>
        <v>0</v>
      </c>
      <c r="GS25" s="11">
        <f t="shared" si="18"/>
        <v>0</v>
      </c>
      <c r="GT25" s="11">
        <f t="shared" si="18"/>
        <v>0</v>
      </c>
      <c r="GU25" s="11">
        <f t="shared" si="18"/>
        <v>0</v>
      </c>
      <c r="GV25" s="11">
        <f t="shared" si="18"/>
        <v>0</v>
      </c>
      <c r="GW25" s="11">
        <f t="shared" si="18"/>
        <v>0</v>
      </c>
      <c r="GX25" s="11">
        <f t="shared" si="18"/>
        <v>0</v>
      </c>
      <c r="GY25" s="11">
        <f t="shared" si="18"/>
        <v>0</v>
      </c>
      <c r="GZ25" s="11">
        <f t="shared" si="18"/>
        <v>0</v>
      </c>
      <c r="HA25" s="11">
        <f t="shared" si="18"/>
        <v>0</v>
      </c>
      <c r="HB25" s="11">
        <f t="shared" si="18"/>
        <v>0</v>
      </c>
      <c r="HC25" s="11">
        <f t="shared" si="18"/>
        <v>0</v>
      </c>
      <c r="HD25" s="11">
        <f t="shared" si="18"/>
        <v>0</v>
      </c>
      <c r="HE25" s="11">
        <f t="shared" si="18"/>
        <v>0</v>
      </c>
      <c r="HF25" s="11">
        <f t="shared" si="18"/>
        <v>0</v>
      </c>
      <c r="HG25" s="11">
        <f t="shared" si="18"/>
        <v>0</v>
      </c>
      <c r="HH25" s="11">
        <f t="shared" si="18"/>
        <v>0</v>
      </c>
      <c r="HI25" s="11">
        <f t="shared" si="18"/>
        <v>0</v>
      </c>
      <c r="HJ25" s="11">
        <f t="shared" si="18"/>
        <v>0</v>
      </c>
      <c r="HK25" s="11">
        <f t="shared" si="18"/>
        <v>0</v>
      </c>
      <c r="HL25" s="11">
        <f t="shared" si="18"/>
        <v>0</v>
      </c>
      <c r="HM25" s="11">
        <f t="shared" si="18"/>
        <v>0</v>
      </c>
      <c r="HN25" s="11">
        <f t="shared" si="18"/>
        <v>0</v>
      </c>
      <c r="HO25" s="11">
        <f t="shared" si="18"/>
        <v>0</v>
      </c>
      <c r="HP25" s="11">
        <f t="shared" si="18"/>
        <v>0</v>
      </c>
      <c r="HQ25" s="11">
        <f t="shared" si="18"/>
        <v>0</v>
      </c>
      <c r="HR25" s="11">
        <f t="shared" si="18"/>
        <v>0</v>
      </c>
      <c r="HS25" s="11">
        <f t="shared" si="18"/>
        <v>0</v>
      </c>
      <c r="HT25" s="11">
        <f t="shared" si="18"/>
        <v>0</v>
      </c>
      <c r="HU25" s="11">
        <f t="shared" si="18"/>
        <v>0</v>
      </c>
      <c r="HV25" s="11">
        <f t="shared" si="18"/>
        <v>0</v>
      </c>
      <c r="HW25" s="11">
        <f t="shared" si="18"/>
        <v>0</v>
      </c>
      <c r="HX25" s="11">
        <f t="shared" si="18"/>
        <v>0</v>
      </c>
      <c r="HY25" s="11">
        <f t="shared" si="18"/>
        <v>0</v>
      </c>
      <c r="HZ25" s="11">
        <f t="shared" si="18"/>
        <v>0</v>
      </c>
      <c r="IA25" s="11">
        <f t="shared" si="18"/>
        <v>0</v>
      </c>
      <c r="IB25" s="11">
        <f t="shared" si="18"/>
        <v>0</v>
      </c>
      <c r="IC25" s="11">
        <f t="shared" si="18"/>
        <v>0</v>
      </c>
      <c r="ID25" s="11">
        <f t="shared" si="18"/>
        <v>0</v>
      </c>
      <c r="IE25" s="11">
        <f t="shared" si="18"/>
        <v>0</v>
      </c>
      <c r="IF25" s="11">
        <f t="shared" si="18"/>
        <v>0</v>
      </c>
      <c r="IG25" s="11">
        <f t="shared" si="18"/>
        <v>0</v>
      </c>
      <c r="IH25" s="11">
        <f t="shared" si="18"/>
        <v>0</v>
      </c>
      <c r="II25" s="11">
        <f t="shared" si="18"/>
        <v>0</v>
      </c>
      <c r="IJ25" s="11">
        <f t="shared" si="18"/>
        <v>0</v>
      </c>
      <c r="IK25" s="11">
        <f t="shared" si="18"/>
        <v>0</v>
      </c>
      <c r="IL25" s="11">
        <f t="shared" si="18"/>
        <v>0</v>
      </c>
      <c r="IM25" s="11">
        <f t="shared" si="18"/>
        <v>0</v>
      </c>
      <c r="IN25" s="11">
        <f t="shared" si="18"/>
        <v>0</v>
      </c>
      <c r="IO25" s="11">
        <f t="shared" si="18"/>
        <v>0</v>
      </c>
      <c r="IP25" s="11">
        <f t="shared" si="18"/>
        <v>0</v>
      </c>
      <c r="IQ25" s="11">
        <f t="shared" si="18"/>
        <v>0</v>
      </c>
      <c r="IR25" s="11">
        <f t="shared" si="18"/>
        <v>0</v>
      </c>
      <c r="IS25" s="11">
        <f t="shared" si="18"/>
        <v>0</v>
      </c>
      <c r="IT25" s="11">
        <f t="shared" si="18"/>
        <v>0</v>
      </c>
      <c r="IU25" s="11">
        <f t="shared" si="18"/>
        <v>0</v>
      </c>
      <c r="IV25" s="11">
        <f t="shared" ref="IV25:IW25" si="19">+IV27+IV32+IV36+IV42+IV57+IV63</f>
        <v>796.33998900000006</v>
      </c>
      <c r="IW25" s="11">
        <f t="shared" si="19"/>
        <v>1037.6629378421196</v>
      </c>
      <c r="IX25" s="11">
        <f t="shared" ref="IX25:IZ25" si="20">+IX27+IX32+IX36+IX42+IX57+IX63</f>
        <v>2971.0081630265445</v>
      </c>
      <c r="IY25" s="11">
        <f t="shared" si="20"/>
        <v>2707.2121836082651</v>
      </c>
      <c r="IZ25" s="11">
        <f t="shared" si="20"/>
        <v>2421.805532547507</v>
      </c>
      <c r="JA25" s="11">
        <f t="shared" ref="JA25:JB25" si="21">+JA27+JA32+JA36+JA42+JA57+JA63</f>
        <v>2174.1995211897533</v>
      </c>
      <c r="JB25" s="11">
        <f t="shared" si="21"/>
        <v>1241.8258685105907</v>
      </c>
      <c r="JC25" s="11">
        <f t="shared" ref="JC25:JD25" si="22">+JC27+JC32+JC36+JC42+JC57+JC63</f>
        <v>2106.7764986528423</v>
      </c>
      <c r="JD25" s="11">
        <f t="shared" si="22"/>
        <v>966.89719603277683</v>
      </c>
    </row>
    <row r="26" spans="1:264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</row>
    <row r="27" spans="1:264" x14ac:dyDescent="0.25">
      <c r="A27" s="82" t="s">
        <v>48</v>
      </c>
      <c r="B27" s="7">
        <f t="shared" ref="B27:BM27" si="23">+SUM(B28:B31)</f>
        <v>0</v>
      </c>
      <c r="C27" s="7">
        <f t="shared" si="23"/>
        <v>0</v>
      </c>
      <c r="D27" s="7">
        <f t="shared" si="23"/>
        <v>0</v>
      </c>
      <c r="E27" s="7">
        <f t="shared" si="23"/>
        <v>0</v>
      </c>
      <c r="F27" s="7">
        <f t="shared" si="23"/>
        <v>0</v>
      </c>
      <c r="G27" s="7">
        <f t="shared" si="23"/>
        <v>0</v>
      </c>
      <c r="H27" s="7">
        <f t="shared" si="23"/>
        <v>0</v>
      </c>
      <c r="I27" s="7">
        <f t="shared" si="23"/>
        <v>0</v>
      </c>
      <c r="J27" s="7">
        <f t="shared" si="23"/>
        <v>0</v>
      </c>
      <c r="K27" s="7">
        <f t="shared" si="23"/>
        <v>0</v>
      </c>
      <c r="L27" s="7">
        <f t="shared" si="23"/>
        <v>0</v>
      </c>
      <c r="M27" s="7">
        <f t="shared" si="23"/>
        <v>0</v>
      </c>
      <c r="N27" s="7">
        <f t="shared" si="23"/>
        <v>0</v>
      </c>
      <c r="O27" s="7">
        <f t="shared" si="23"/>
        <v>0</v>
      </c>
      <c r="P27" s="7">
        <f t="shared" si="23"/>
        <v>0</v>
      </c>
      <c r="Q27" s="7">
        <f t="shared" si="23"/>
        <v>0</v>
      </c>
      <c r="R27" s="7">
        <f t="shared" si="23"/>
        <v>0</v>
      </c>
      <c r="S27" s="7">
        <f t="shared" si="23"/>
        <v>0</v>
      </c>
      <c r="T27" s="7">
        <f t="shared" si="23"/>
        <v>0</v>
      </c>
      <c r="U27" s="7">
        <f t="shared" si="23"/>
        <v>0</v>
      </c>
      <c r="V27" s="7">
        <f t="shared" si="23"/>
        <v>0</v>
      </c>
      <c r="W27" s="7">
        <f t="shared" si="23"/>
        <v>0</v>
      </c>
      <c r="X27" s="7">
        <f t="shared" si="23"/>
        <v>0</v>
      </c>
      <c r="Y27" s="7">
        <f t="shared" si="23"/>
        <v>0</v>
      </c>
      <c r="Z27" s="7">
        <f t="shared" si="23"/>
        <v>0</v>
      </c>
      <c r="AA27" s="7">
        <f t="shared" si="23"/>
        <v>0</v>
      </c>
      <c r="AB27" s="7">
        <f t="shared" si="23"/>
        <v>0</v>
      </c>
      <c r="AC27" s="7">
        <f t="shared" si="23"/>
        <v>0</v>
      </c>
      <c r="AD27" s="7">
        <f t="shared" si="23"/>
        <v>0</v>
      </c>
      <c r="AE27" s="7">
        <f t="shared" si="23"/>
        <v>0</v>
      </c>
      <c r="AF27" s="7">
        <f t="shared" si="23"/>
        <v>0</v>
      </c>
      <c r="AG27" s="7">
        <f t="shared" si="23"/>
        <v>0</v>
      </c>
      <c r="AH27" s="7">
        <f t="shared" si="23"/>
        <v>0</v>
      </c>
      <c r="AI27" s="7">
        <f t="shared" si="23"/>
        <v>0</v>
      </c>
      <c r="AJ27" s="7">
        <f t="shared" si="23"/>
        <v>0</v>
      </c>
      <c r="AK27" s="7">
        <f t="shared" si="23"/>
        <v>0</v>
      </c>
      <c r="AL27" s="7">
        <f t="shared" si="23"/>
        <v>0</v>
      </c>
      <c r="AM27" s="7">
        <f t="shared" si="23"/>
        <v>0</v>
      </c>
      <c r="AN27" s="7">
        <f t="shared" si="23"/>
        <v>0</v>
      </c>
      <c r="AO27" s="7">
        <f t="shared" si="23"/>
        <v>0</v>
      </c>
      <c r="AP27" s="7">
        <f t="shared" si="23"/>
        <v>0</v>
      </c>
      <c r="AQ27" s="7">
        <f t="shared" si="23"/>
        <v>0</v>
      </c>
      <c r="AR27" s="7">
        <f t="shared" si="23"/>
        <v>0</v>
      </c>
      <c r="AS27" s="7">
        <f t="shared" si="23"/>
        <v>0</v>
      </c>
      <c r="AT27" s="7">
        <f t="shared" si="23"/>
        <v>0</v>
      </c>
      <c r="AU27" s="7">
        <f t="shared" si="23"/>
        <v>0</v>
      </c>
      <c r="AV27" s="7">
        <f t="shared" si="23"/>
        <v>0</v>
      </c>
      <c r="AW27" s="7">
        <f t="shared" si="23"/>
        <v>0</v>
      </c>
      <c r="AX27" s="7">
        <f t="shared" si="23"/>
        <v>0</v>
      </c>
      <c r="AY27" s="7">
        <f t="shared" si="23"/>
        <v>0</v>
      </c>
      <c r="AZ27" s="7">
        <f t="shared" si="23"/>
        <v>0</v>
      </c>
      <c r="BA27" s="7">
        <f t="shared" si="23"/>
        <v>0</v>
      </c>
      <c r="BB27" s="7">
        <f t="shared" si="23"/>
        <v>0</v>
      </c>
      <c r="BC27" s="7">
        <f t="shared" si="23"/>
        <v>0</v>
      </c>
      <c r="BD27" s="7">
        <f t="shared" si="23"/>
        <v>0</v>
      </c>
      <c r="BE27" s="7">
        <f t="shared" si="23"/>
        <v>0</v>
      </c>
      <c r="BF27" s="7">
        <f t="shared" si="23"/>
        <v>0</v>
      </c>
      <c r="BG27" s="7">
        <f t="shared" si="23"/>
        <v>0</v>
      </c>
      <c r="BH27" s="7">
        <f t="shared" si="23"/>
        <v>0</v>
      </c>
      <c r="BI27" s="7">
        <f t="shared" si="23"/>
        <v>0</v>
      </c>
      <c r="BJ27" s="7">
        <f t="shared" si="23"/>
        <v>0</v>
      </c>
      <c r="BK27" s="7">
        <f t="shared" si="23"/>
        <v>0</v>
      </c>
      <c r="BL27" s="7">
        <f t="shared" si="23"/>
        <v>0</v>
      </c>
      <c r="BM27" s="7">
        <f t="shared" si="23"/>
        <v>0</v>
      </c>
      <c r="BN27" s="7">
        <f t="shared" ref="BN27:DY27" si="24">+SUM(BN28:BN31)</f>
        <v>0</v>
      </c>
      <c r="BO27" s="7">
        <f t="shared" si="24"/>
        <v>0</v>
      </c>
      <c r="BP27" s="7">
        <f t="shared" si="24"/>
        <v>0</v>
      </c>
      <c r="BQ27" s="7">
        <f t="shared" si="24"/>
        <v>0</v>
      </c>
      <c r="BR27" s="7">
        <f t="shared" si="24"/>
        <v>0</v>
      </c>
      <c r="BS27" s="7">
        <f t="shared" si="24"/>
        <v>0</v>
      </c>
      <c r="BT27" s="7">
        <f t="shared" si="24"/>
        <v>0</v>
      </c>
      <c r="BU27" s="7">
        <f t="shared" si="24"/>
        <v>0</v>
      </c>
      <c r="BV27" s="7">
        <f t="shared" si="24"/>
        <v>0</v>
      </c>
      <c r="BW27" s="7">
        <f t="shared" si="24"/>
        <v>0</v>
      </c>
      <c r="BX27" s="7">
        <f t="shared" si="24"/>
        <v>0</v>
      </c>
      <c r="BY27" s="7">
        <f t="shared" si="24"/>
        <v>0</v>
      </c>
      <c r="BZ27" s="7">
        <f t="shared" si="24"/>
        <v>0</v>
      </c>
      <c r="CA27" s="7">
        <f t="shared" si="24"/>
        <v>0</v>
      </c>
      <c r="CB27" s="7">
        <f t="shared" si="24"/>
        <v>0</v>
      </c>
      <c r="CC27" s="7">
        <f t="shared" si="24"/>
        <v>0</v>
      </c>
      <c r="CD27" s="7">
        <f t="shared" si="24"/>
        <v>0</v>
      </c>
      <c r="CE27" s="7">
        <f t="shared" si="24"/>
        <v>0</v>
      </c>
      <c r="CF27" s="7">
        <f t="shared" si="24"/>
        <v>0</v>
      </c>
      <c r="CG27" s="7">
        <f t="shared" si="24"/>
        <v>0</v>
      </c>
      <c r="CH27" s="7">
        <f t="shared" si="24"/>
        <v>0</v>
      </c>
      <c r="CI27" s="7">
        <f t="shared" si="24"/>
        <v>0</v>
      </c>
      <c r="CJ27" s="7">
        <f t="shared" si="24"/>
        <v>0</v>
      </c>
      <c r="CK27" s="7">
        <f t="shared" si="24"/>
        <v>0</v>
      </c>
      <c r="CL27" s="7">
        <f t="shared" si="24"/>
        <v>0</v>
      </c>
      <c r="CM27" s="7">
        <f t="shared" si="24"/>
        <v>0</v>
      </c>
      <c r="CN27" s="7">
        <f t="shared" si="24"/>
        <v>0</v>
      </c>
      <c r="CO27" s="7">
        <f t="shared" si="24"/>
        <v>0</v>
      </c>
      <c r="CP27" s="7">
        <f t="shared" si="24"/>
        <v>0</v>
      </c>
      <c r="CQ27" s="7">
        <f t="shared" si="24"/>
        <v>0</v>
      </c>
      <c r="CR27" s="7">
        <f t="shared" si="24"/>
        <v>0</v>
      </c>
      <c r="CS27" s="7">
        <f t="shared" si="24"/>
        <v>0</v>
      </c>
      <c r="CT27" s="7">
        <f t="shared" si="24"/>
        <v>0</v>
      </c>
      <c r="CU27" s="7">
        <f t="shared" si="24"/>
        <v>0</v>
      </c>
      <c r="CV27" s="7">
        <f t="shared" si="24"/>
        <v>0</v>
      </c>
      <c r="CW27" s="7">
        <f t="shared" si="24"/>
        <v>0</v>
      </c>
      <c r="CX27" s="7">
        <f t="shared" si="24"/>
        <v>0</v>
      </c>
      <c r="CY27" s="7">
        <f t="shared" si="24"/>
        <v>0</v>
      </c>
      <c r="CZ27" s="7">
        <f t="shared" si="24"/>
        <v>0</v>
      </c>
      <c r="DA27" s="7">
        <f t="shared" si="24"/>
        <v>0</v>
      </c>
      <c r="DB27" s="7">
        <f t="shared" si="24"/>
        <v>0</v>
      </c>
      <c r="DC27" s="7">
        <f t="shared" si="24"/>
        <v>0</v>
      </c>
      <c r="DD27" s="7">
        <f t="shared" si="24"/>
        <v>0</v>
      </c>
      <c r="DE27" s="7">
        <f t="shared" si="24"/>
        <v>0</v>
      </c>
      <c r="DF27" s="7">
        <f t="shared" si="24"/>
        <v>0</v>
      </c>
      <c r="DG27" s="7">
        <f t="shared" si="24"/>
        <v>0</v>
      </c>
      <c r="DH27" s="7">
        <f t="shared" si="24"/>
        <v>0</v>
      </c>
      <c r="DI27" s="7">
        <f t="shared" si="24"/>
        <v>0</v>
      </c>
      <c r="DJ27" s="7">
        <f t="shared" si="24"/>
        <v>0</v>
      </c>
      <c r="DK27" s="7">
        <f t="shared" si="24"/>
        <v>0</v>
      </c>
      <c r="DL27" s="7">
        <f t="shared" si="24"/>
        <v>0</v>
      </c>
      <c r="DM27" s="7">
        <f t="shared" si="24"/>
        <v>0</v>
      </c>
      <c r="DN27" s="7">
        <f t="shared" si="24"/>
        <v>0</v>
      </c>
      <c r="DO27" s="7">
        <f t="shared" si="24"/>
        <v>0</v>
      </c>
      <c r="DP27" s="7">
        <f t="shared" si="24"/>
        <v>0</v>
      </c>
      <c r="DQ27" s="7">
        <f t="shared" si="24"/>
        <v>0</v>
      </c>
      <c r="DR27" s="7">
        <f t="shared" si="24"/>
        <v>0</v>
      </c>
      <c r="DS27" s="7">
        <f t="shared" si="24"/>
        <v>0</v>
      </c>
      <c r="DT27" s="7">
        <f t="shared" si="24"/>
        <v>0</v>
      </c>
      <c r="DU27" s="7">
        <f t="shared" si="24"/>
        <v>0</v>
      </c>
      <c r="DV27" s="7">
        <f t="shared" si="24"/>
        <v>0</v>
      </c>
      <c r="DW27" s="7">
        <f t="shared" si="24"/>
        <v>0</v>
      </c>
      <c r="DX27" s="7">
        <f t="shared" si="24"/>
        <v>0</v>
      </c>
      <c r="DY27" s="7">
        <f t="shared" si="24"/>
        <v>0</v>
      </c>
      <c r="DZ27" s="7">
        <f t="shared" ref="DZ27:GK27" si="25">+SUM(DZ28:DZ31)</f>
        <v>0</v>
      </c>
      <c r="EA27" s="7">
        <f t="shared" si="25"/>
        <v>0</v>
      </c>
      <c r="EB27" s="7">
        <f t="shared" si="25"/>
        <v>0</v>
      </c>
      <c r="EC27" s="7">
        <f t="shared" si="25"/>
        <v>0</v>
      </c>
      <c r="ED27" s="7">
        <f t="shared" si="25"/>
        <v>0</v>
      </c>
      <c r="EE27" s="7">
        <f t="shared" si="25"/>
        <v>0</v>
      </c>
      <c r="EF27" s="7">
        <f t="shared" si="25"/>
        <v>0</v>
      </c>
      <c r="EG27" s="7">
        <f t="shared" si="25"/>
        <v>0</v>
      </c>
      <c r="EH27" s="7">
        <f t="shared" si="25"/>
        <v>0</v>
      </c>
      <c r="EI27" s="7">
        <f t="shared" si="25"/>
        <v>0</v>
      </c>
      <c r="EJ27" s="7">
        <f t="shared" si="25"/>
        <v>0</v>
      </c>
      <c r="EK27" s="7">
        <f t="shared" si="25"/>
        <v>0</v>
      </c>
      <c r="EL27" s="7">
        <f t="shared" si="25"/>
        <v>0</v>
      </c>
      <c r="EM27" s="7">
        <f t="shared" si="25"/>
        <v>0</v>
      </c>
      <c r="EN27" s="7">
        <f t="shared" si="25"/>
        <v>0</v>
      </c>
      <c r="EO27" s="7">
        <f t="shared" si="25"/>
        <v>0</v>
      </c>
      <c r="EP27" s="7">
        <f t="shared" si="25"/>
        <v>0</v>
      </c>
      <c r="EQ27" s="7">
        <f t="shared" si="25"/>
        <v>0</v>
      </c>
      <c r="ER27" s="7">
        <f t="shared" si="25"/>
        <v>0</v>
      </c>
      <c r="ES27" s="7">
        <f t="shared" si="25"/>
        <v>0</v>
      </c>
      <c r="ET27" s="7">
        <f t="shared" si="25"/>
        <v>0</v>
      </c>
      <c r="EU27" s="7">
        <f t="shared" si="25"/>
        <v>0</v>
      </c>
      <c r="EV27" s="7">
        <f t="shared" si="25"/>
        <v>0</v>
      </c>
      <c r="EW27" s="7">
        <f t="shared" si="25"/>
        <v>0</v>
      </c>
      <c r="EX27" s="7">
        <f t="shared" si="25"/>
        <v>0</v>
      </c>
      <c r="EY27" s="7">
        <f t="shared" si="25"/>
        <v>0</v>
      </c>
      <c r="EZ27" s="7">
        <f t="shared" si="25"/>
        <v>0</v>
      </c>
      <c r="FA27" s="7">
        <f t="shared" si="25"/>
        <v>0</v>
      </c>
      <c r="FB27" s="7">
        <f t="shared" si="25"/>
        <v>0</v>
      </c>
      <c r="FC27" s="7">
        <f t="shared" si="25"/>
        <v>0</v>
      </c>
      <c r="FD27" s="7">
        <f t="shared" si="25"/>
        <v>0</v>
      </c>
      <c r="FE27" s="7">
        <f t="shared" si="25"/>
        <v>0</v>
      </c>
      <c r="FF27" s="7">
        <f t="shared" si="25"/>
        <v>0</v>
      </c>
      <c r="FG27" s="7">
        <f t="shared" si="25"/>
        <v>0</v>
      </c>
      <c r="FH27" s="7">
        <f t="shared" si="25"/>
        <v>0</v>
      </c>
      <c r="FI27" s="7">
        <f t="shared" si="25"/>
        <v>0</v>
      </c>
      <c r="FJ27" s="7">
        <f t="shared" si="25"/>
        <v>0</v>
      </c>
      <c r="FK27" s="7">
        <f t="shared" si="25"/>
        <v>0</v>
      </c>
      <c r="FL27" s="7">
        <f t="shared" si="25"/>
        <v>0</v>
      </c>
      <c r="FM27" s="7">
        <f t="shared" si="25"/>
        <v>0</v>
      </c>
      <c r="FN27" s="7">
        <f t="shared" si="25"/>
        <v>0</v>
      </c>
      <c r="FO27" s="7">
        <f t="shared" si="25"/>
        <v>0</v>
      </c>
      <c r="FP27" s="7">
        <f t="shared" si="25"/>
        <v>0</v>
      </c>
      <c r="FQ27" s="7">
        <f t="shared" si="25"/>
        <v>0</v>
      </c>
      <c r="FR27" s="7">
        <f t="shared" si="25"/>
        <v>0</v>
      </c>
      <c r="FS27" s="7">
        <f t="shared" si="25"/>
        <v>0</v>
      </c>
      <c r="FT27" s="7">
        <f t="shared" si="25"/>
        <v>0</v>
      </c>
      <c r="FU27" s="7">
        <f t="shared" si="25"/>
        <v>0</v>
      </c>
      <c r="FV27" s="7">
        <f t="shared" si="25"/>
        <v>0</v>
      </c>
      <c r="FW27" s="7">
        <f t="shared" si="25"/>
        <v>0</v>
      </c>
      <c r="FX27" s="7">
        <f t="shared" si="25"/>
        <v>0</v>
      </c>
      <c r="FY27" s="7">
        <f t="shared" si="25"/>
        <v>0</v>
      </c>
      <c r="FZ27" s="7">
        <f t="shared" si="25"/>
        <v>0</v>
      </c>
      <c r="GA27" s="7">
        <f t="shared" si="25"/>
        <v>0</v>
      </c>
      <c r="GB27" s="7">
        <f t="shared" si="25"/>
        <v>0</v>
      </c>
      <c r="GC27" s="7">
        <f t="shared" si="25"/>
        <v>0</v>
      </c>
      <c r="GD27" s="7">
        <f t="shared" si="25"/>
        <v>0</v>
      </c>
      <c r="GE27" s="7">
        <f t="shared" si="25"/>
        <v>0</v>
      </c>
      <c r="GF27" s="7">
        <f t="shared" si="25"/>
        <v>0</v>
      </c>
      <c r="GG27" s="7">
        <f t="shared" si="25"/>
        <v>0</v>
      </c>
      <c r="GH27" s="7">
        <f t="shared" si="25"/>
        <v>0</v>
      </c>
      <c r="GI27" s="7">
        <f t="shared" si="25"/>
        <v>0</v>
      </c>
      <c r="GJ27" s="7">
        <f t="shared" si="25"/>
        <v>0</v>
      </c>
      <c r="GK27" s="7">
        <f t="shared" si="25"/>
        <v>0</v>
      </c>
      <c r="GL27" s="7">
        <f t="shared" ref="GL27:IU27" si="26">+SUM(GL28:GL31)</f>
        <v>0</v>
      </c>
      <c r="GM27" s="7">
        <f t="shared" si="26"/>
        <v>0</v>
      </c>
      <c r="GN27" s="7">
        <f t="shared" si="26"/>
        <v>0</v>
      </c>
      <c r="GO27" s="7">
        <f t="shared" si="26"/>
        <v>0</v>
      </c>
      <c r="GP27" s="7">
        <f t="shared" si="26"/>
        <v>0</v>
      </c>
      <c r="GQ27" s="7">
        <f t="shared" si="26"/>
        <v>0</v>
      </c>
      <c r="GR27" s="7">
        <f t="shared" si="26"/>
        <v>0</v>
      </c>
      <c r="GS27" s="7">
        <f t="shared" si="26"/>
        <v>0</v>
      </c>
      <c r="GT27" s="7">
        <f t="shared" si="26"/>
        <v>0</v>
      </c>
      <c r="GU27" s="7">
        <f t="shared" si="26"/>
        <v>0</v>
      </c>
      <c r="GV27" s="7">
        <f t="shared" si="26"/>
        <v>0</v>
      </c>
      <c r="GW27" s="7">
        <f t="shared" si="26"/>
        <v>0</v>
      </c>
      <c r="GX27" s="7">
        <f t="shared" si="26"/>
        <v>0</v>
      </c>
      <c r="GY27" s="7">
        <f t="shared" si="26"/>
        <v>0</v>
      </c>
      <c r="GZ27" s="7">
        <f t="shared" si="26"/>
        <v>0</v>
      </c>
      <c r="HA27" s="7">
        <f t="shared" si="26"/>
        <v>0</v>
      </c>
      <c r="HB27" s="7">
        <f t="shared" si="26"/>
        <v>0</v>
      </c>
      <c r="HC27" s="7">
        <f t="shared" si="26"/>
        <v>0</v>
      </c>
      <c r="HD27" s="7">
        <f t="shared" si="26"/>
        <v>0</v>
      </c>
      <c r="HE27" s="7">
        <f t="shared" si="26"/>
        <v>0</v>
      </c>
      <c r="HF27" s="7">
        <f t="shared" si="26"/>
        <v>0</v>
      </c>
      <c r="HG27" s="7">
        <f t="shared" si="26"/>
        <v>0</v>
      </c>
      <c r="HH27" s="7">
        <f t="shared" si="26"/>
        <v>0</v>
      </c>
      <c r="HI27" s="7">
        <f t="shared" si="26"/>
        <v>0</v>
      </c>
      <c r="HJ27" s="7">
        <f t="shared" si="26"/>
        <v>0</v>
      </c>
      <c r="HK27" s="7">
        <f t="shared" si="26"/>
        <v>0</v>
      </c>
      <c r="HL27" s="7">
        <f t="shared" si="26"/>
        <v>0</v>
      </c>
      <c r="HM27" s="7">
        <f t="shared" si="26"/>
        <v>0</v>
      </c>
      <c r="HN27" s="7">
        <f t="shared" si="26"/>
        <v>0</v>
      </c>
      <c r="HO27" s="7">
        <f t="shared" si="26"/>
        <v>0</v>
      </c>
      <c r="HP27" s="7">
        <f t="shared" si="26"/>
        <v>0</v>
      </c>
      <c r="HQ27" s="7">
        <f t="shared" si="26"/>
        <v>0</v>
      </c>
      <c r="HR27" s="7">
        <f t="shared" si="26"/>
        <v>0</v>
      </c>
      <c r="HS27" s="7">
        <f t="shared" si="26"/>
        <v>0</v>
      </c>
      <c r="HT27" s="7">
        <f t="shared" si="26"/>
        <v>0</v>
      </c>
      <c r="HU27" s="7">
        <f t="shared" si="26"/>
        <v>0</v>
      </c>
      <c r="HV27" s="7">
        <f t="shared" si="26"/>
        <v>0</v>
      </c>
      <c r="HW27" s="7">
        <f t="shared" si="26"/>
        <v>0</v>
      </c>
      <c r="HX27" s="7">
        <f t="shared" si="26"/>
        <v>0</v>
      </c>
      <c r="HY27" s="7">
        <f t="shared" si="26"/>
        <v>0</v>
      </c>
      <c r="HZ27" s="7">
        <f t="shared" si="26"/>
        <v>0</v>
      </c>
      <c r="IA27" s="7">
        <f t="shared" si="26"/>
        <v>0</v>
      </c>
      <c r="IB27" s="7">
        <f t="shared" si="26"/>
        <v>0</v>
      </c>
      <c r="IC27" s="7">
        <f t="shared" si="26"/>
        <v>0</v>
      </c>
      <c r="ID27" s="7">
        <f t="shared" si="26"/>
        <v>0</v>
      </c>
      <c r="IE27" s="7">
        <f t="shared" si="26"/>
        <v>0</v>
      </c>
      <c r="IF27" s="7">
        <f t="shared" si="26"/>
        <v>0</v>
      </c>
      <c r="IG27" s="7">
        <f t="shared" si="26"/>
        <v>0</v>
      </c>
      <c r="IH27" s="7">
        <f t="shared" si="26"/>
        <v>0</v>
      </c>
      <c r="II27" s="7">
        <f t="shared" si="26"/>
        <v>0</v>
      </c>
      <c r="IJ27" s="7">
        <f t="shared" si="26"/>
        <v>0</v>
      </c>
      <c r="IK27" s="7">
        <f t="shared" si="26"/>
        <v>0</v>
      </c>
      <c r="IL27" s="7">
        <f t="shared" si="26"/>
        <v>0</v>
      </c>
      <c r="IM27" s="7">
        <f t="shared" si="26"/>
        <v>0</v>
      </c>
      <c r="IN27" s="7">
        <f t="shared" si="26"/>
        <v>0</v>
      </c>
      <c r="IO27" s="7">
        <f t="shared" si="26"/>
        <v>0</v>
      </c>
      <c r="IP27" s="7">
        <f t="shared" si="26"/>
        <v>0</v>
      </c>
      <c r="IQ27" s="7">
        <f t="shared" si="26"/>
        <v>0</v>
      </c>
      <c r="IR27" s="7">
        <f t="shared" si="26"/>
        <v>0</v>
      </c>
      <c r="IS27" s="7">
        <f t="shared" si="26"/>
        <v>0</v>
      </c>
      <c r="IT27" s="7">
        <f t="shared" si="26"/>
        <v>0</v>
      </c>
      <c r="IU27" s="7">
        <f t="shared" si="26"/>
        <v>0</v>
      </c>
      <c r="IV27" s="7">
        <f t="shared" ref="IV27:JA27" si="27">+SUM(IV28:IV31)</f>
        <v>0</v>
      </c>
      <c r="IW27" s="7">
        <f t="shared" si="27"/>
        <v>0</v>
      </c>
      <c r="IX27" s="7">
        <f t="shared" si="27"/>
        <v>-156.19093000000001</v>
      </c>
      <c r="IY27" s="7">
        <f t="shared" si="27"/>
        <v>-164.466083</v>
      </c>
      <c r="IZ27" s="7">
        <f t="shared" si="27"/>
        <v>-40.560290000000002</v>
      </c>
      <c r="JA27" s="7">
        <f t="shared" si="27"/>
        <v>-6.6988479999999999</v>
      </c>
      <c r="JB27" s="7">
        <f t="shared" ref="JB27:JC27" si="28">+SUM(JB28:JB31)</f>
        <v>-0.80531900000000001</v>
      </c>
      <c r="JC27" s="7">
        <f t="shared" si="28"/>
        <v>-1.0081119999999999</v>
      </c>
      <c r="JD27" s="7">
        <f t="shared" ref="JD27" si="29">+SUM(JD28:JD31)</f>
        <v>-0.61676600000000004</v>
      </c>
    </row>
    <row r="28" spans="1:264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</row>
    <row r="29" spans="1:264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</row>
    <row r="30" spans="1:264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</row>
    <row r="31" spans="1:264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</row>
    <row r="32" spans="1:264" x14ac:dyDescent="0.25">
      <c r="A32" s="82" t="s">
        <v>53</v>
      </c>
      <c r="B32" s="7">
        <f t="shared" ref="B32:BM32" si="30">+SUM(B33:B35)</f>
        <v>0</v>
      </c>
      <c r="C32" s="7">
        <f t="shared" si="30"/>
        <v>0</v>
      </c>
      <c r="D32" s="7">
        <f t="shared" si="30"/>
        <v>0</v>
      </c>
      <c r="E32" s="7">
        <f t="shared" si="30"/>
        <v>0</v>
      </c>
      <c r="F32" s="7">
        <f t="shared" si="30"/>
        <v>0</v>
      </c>
      <c r="G32" s="7">
        <f t="shared" si="30"/>
        <v>0</v>
      </c>
      <c r="H32" s="7">
        <f t="shared" si="30"/>
        <v>0</v>
      </c>
      <c r="I32" s="7">
        <f t="shared" si="30"/>
        <v>0</v>
      </c>
      <c r="J32" s="7">
        <f t="shared" si="30"/>
        <v>0</v>
      </c>
      <c r="K32" s="7">
        <f t="shared" si="30"/>
        <v>0</v>
      </c>
      <c r="L32" s="7">
        <f t="shared" si="30"/>
        <v>0</v>
      </c>
      <c r="M32" s="7">
        <f t="shared" si="30"/>
        <v>0</v>
      </c>
      <c r="N32" s="7">
        <f t="shared" si="30"/>
        <v>0</v>
      </c>
      <c r="O32" s="7">
        <f t="shared" si="30"/>
        <v>0</v>
      </c>
      <c r="P32" s="7">
        <f t="shared" si="30"/>
        <v>0</v>
      </c>
      <c r="Q32" s="7">
        <f t="shared" si="30"/>
        <v>0</v>
      </c>
      <c r="R32" s="7">
        <f t="shared" si="30"/>
        <v>0</v>
      </c>
      <c r="S32" s="7">
        <f t="shared" si="30"/>
        <v>0</v>
      </c>
      <c r="T32" s="7">
        <f t="shared" si="30"/>
        <v>0</v>
      </c>
      <c r="U32" s="7">
        <f t="shared" si="30"/>
        <v>0</v>
      </c>
      <c r="V32" s="7">
        <f t="shared" si="30"/>
        <v>0</v>
      </c>
      <c r="W32" s="7">
        <f t="shared" si="30"/>
        <v>0</v>
      </c>
      <c r="X32" s="7">
        <f t="shared" si="30"/>
        <v>0</v>
      </c>
      <c r="Y32" s="7">
        <f t="shared" si="30"/>
        <v>0</v>
      </c>
      <c r="Z32" s="7">
        <f t="shared" si="30"/>
        <v>0</v>
      </c>
      <c r="AA32" s="7">
        <f t="shared" si="30"/>
        <v>0</v>
      </c>
      <c r="AB32" s="7">
        <f t="shared" si="30"/>
        <v>0</v>
      </c>
      <c r="AC32" s="7">
        <f t="shared" si="30"/>
        <v>0</v>
      </c>
      <c r="AD32" s="7">
        <f t="shared" si="30"/>
        <v>0</v>
      </c>
      <c r="AE32" s="7">
        <f t="shared" si="30"/>
        <v>0</v>
      </c>
      <c r="AF32" s="7">
        <f t="shared" si="30"/>
        <v>0</v>
      </c>
      <c r="AG32" s="7">
        <f t="shared" si="30"/>
        <v>0</v>
      </c>
      <c r="AH32" s="7">
        <f t="shared" si="30"/>
        <v>0</v>
      </c>
      <c r="AI32" s="7">
        <f t="shared" si="30"/>
        <v>0</v>
      </c>
      <c r="AJ32" s="7">
        <f t="shared" si="30"/>
        <v>0</v>
      </c>
      <c r="AK32" s="7">
        <f t="shared" si="30"/>
        <v>0</v>
      </c>
      <c r="AL32" s="7">
        <f t="shared" si="30"/>
        <v>0</v>
      </c>
      <c r="AM32" s="7">
        <f t="shared" si="30"/>
        <v>0</v>
      </c>
      <c r="AN32" s="7">
        <f t="shared" si="30"/>
        <v>0</v>
      </c>
      <c r="AO32" s="7">
        <f t="shared" si="30"/>
        <v>0</v>
      </c>
      <c r="AP32" s="7">
        <f t="shared" si="30"/>
        <v>0</v>
      </c>
      <c r="AQ32" s="7">
        <f t="shared" si="30"/>
        <v>0</v>
      </c>
      <c r="AR32" s="7">
        <f t="shared" si="30"/>
        <v>0</v>
      </c>
      <c r="AS32" s="7">
        <f t="shared" si="30"/>
        <v>0</v>
      </c>
      <c r="AT32" s="7">
        <f t="shared" si="30"/>
        <v>0</v>
      </c>
      <c r="AU32" s="7">
        <f t="shared" si="30"/>
        <v>0</v>
      </c>
      <c r="AV32" s="7">
        <f t="shared" si="30"/>
        <v>0</v>
      </c>
      <c r="AW32" s="7">
        <f t="shared" si="30"/>
        <v>0</v>
      </c>
      <c r="AX32" s="7">
        <f t="shared" si="30"/>
        <v>0</v>
      </c>
      <c r="AY32" s="7">
        <f t="shared" si="30"/>
        <v>0</v>
      </c>
      <c r="AZ32" s="7">
        <f t="shared" si="30"/>
        <v>0</v>
      </c>
      <c r="BA32" s="7">
        <f t="shared" si="30"/>
        <v>0</v>
      </c>
      <c r="BB32" s="7">
        <f t="shared" si="30"/>
        <v>0</v>
      </c>
      <c r="BC32" s="7">
        <f t="shared" si="30"/>
        <v>0</v>
      </c>
      <c r="BD32" s="7">
        <f t="shared" si="30"/>
        <v>0</v>
      </c>
      <c r="BE32" s="7">
        <f t="shared" si="30"/>
        <v>0</v>
      </c>
      <c r="BF32" s="7">
        <f t="shared" si="30"/>
        <v>0</v>
      </c>
      <c r="BG32" s="7">
        <f t="shared" si="30"/>
        <v>0</v>
      </c>
      <c r="BH32" s="7">
        <f t="shared" si="30"/>
        <v>0</v>
      </c>
      <c r="BI32" s="7">
        <f t="shared" si="30"/>
        <v>0</v>
      </c>
      <c r="BJ32" s="7">
        <f t="shared" si="30"/>
        <v>0</v>
      </c>
      <c r="BK32" s="7">
        <f t="shared" si="30"/>
        <v>0</v>
      </c>
      <c r="BL32" s="7">
        <f t="shared" si="30"/>
        <v>0</v>
      </c>
      <c r="BM32" s="7">
        <f t="shared" si="30"/>
        <v>0</v>
      </c>
      <c r="BN32" s="7">
        <f t="shared" ref="BN32:DY32" si="31">+SUM(BN33:BN35)</f>
        <v>0</v>
      </c>
      <c r="BO32" s="7">
        <f t="shared" si="31"/>
        <v>0</v>
      </c>
      <c r="BP32" s="7">
        <f t="shared" si="31"/>
        <v>0</v>
      </c>
      <c r="BQ32" s="7">
        <f t="shared" si="31"/>
        <v>0</v>
      </c>
      <c r="BR32" s="7">
        <f t="shared" si="31"/>
        <v>0</v>
      </c>
      <c r="BS32" s="7">
        <f t="shared" si="31"/>
        <v>0</v>
      </c>
      <c r="BT32" s="7">
        <f t="shared" si="31"/>
        <v>0</v>
      </c>
      <c r="BU32" s="7">
        <f t="shared" si="31"/>
        <v>0</v>
      </c>
      <c r="BV32" s="7">
        <f t="shared" si="31"/>
        <v>0</v>
      </c>
      <c r="BW32" s="7">
        <f t="shared" si="31"/>
        <v>0</v>
      </c>
      <c r="BX32" s="7">
        <f t="shared" si="31"/>
        <v>0</v>
      </c>
      <c r="BY32" s="7">
        <f t="shared" si="31"/>
        <v>0</v>
      </c>
      <c r="BZ32" s="7">
        <f t="shared" si="31"/>
        <v>0</v>
      </c>
      <c r="CA32" s="7">
        <f t="shared" si="31"/>
        <v>0</v>
      </c>
      <c r="CB32" s="7">
        <f t="shared" si="31"/>
        <v>0</v>
      </c>
      <c r="CC32" s="7">
        <f t="shared" si="31"/>
        <v>0</v>
      </c>
      <c r="CD32" s="7">
        <f t="shared" si="31"/>
        <v>0</v>
      </c>
      <c r="CE32" s="7">
        <f t="shared" si="31"/>
        <v>0</v>
      </c>
      <c r="CF32" s="7">
        <f t="shared" si="31"/>
        <v>0</v>
      </c>
      <c r="CG32" s="7">
        <f t="shared" si="31"/>
        <v>0</v>
      </c>
      <c r="CH32" s="7">
        <f t="shared" si="31"/>
        <v>0</v>
      </c>
      <c r="CI32" s="7">
        <f t="shared" si="31"/>
        <v>0</v>
      </c>
      <c r="CJ32" s="7">
        <f t="shared" si="31"/>
        <v>0</v>
      </c>
      <c r="CK32" s="7">
        <f t="shared" si="31"/>
        <v>0</v>
      </c>
      <c r="CL32" s="7">
        <f t="shared" si="31"/>
        <v>0</v>
      </c>
      <c r="CM32" s="7">
        <f t="shared" si="31"/>
        <v>0</v>
      </c>
      <c r="CN32" s="7">
        <f t="shared" si="31"/>
        <v>0</v>
      </c>
      <c r="CO32" s="7">
        <f t="shared" si="31"/>
        <v>0</v>
      </c>
      <c r="CP32" s="7">
        <f t="shared" si="31"/>
        <v>0</v>
      </c>
      <c r="CQ32" s="7">
        <f t="shared" si="31"/>
        <v>0</v>
      </c>
      <c r="CR32" s="7">
        <f t="shared" si="31"/>
        <v>0</v>
      </c>
      <c r="CS32" s="7">
        <f t="shared" si="31"/>
        <v>0</v>
      </c>
      <c r="CT32" s="7">
        <f t="shared" si="31"/>
        <v>0</v>
      </c>
      <c r="CU32" s="7">
        <f t="shared" si="31"/>
        <v>0</v>
      </c>
      <c r="CV32" s="7">
        <f t="shared" si="31"/>
        <v>0</v>
      </c>
      <c r="CW32" s="7">
        <f t="shared" si="31"/>
        <v>0</v>
      </c>
      <c r="CX32" s="7">
        <f t="shared" si="31"/>
        <v>0</v>
      </c>
      <c r="CY32" s="7">
        <f t="shared" si="31"/>
        <v>0</v>
      </c>
      <c r="CZ32" s="7">
        <f t="shared" si="31"/>
        <v>0</v>
      </c>
      <c r="DA32" s="7">
        <f t="shared" si="31"/>
        <v>0</v>
      </c>
      <c r="DB32" s="7">
        <f t="shared" si="31"/>
        <v>0</v>
      </c>
      <c r="DC32" s="7">
        <f t="shared" si="31"/>
        <v>0</v>
      </c>
      <c r="DD32" s="7">
        <f t="shared" si="31"/>
        <v>0</v>
      </c>
      <c r="DE32" s="7">
        <f t="shared" si="31"/>
        <v>0</v>
      </c>
      <c r="DF32" s="7">
        <f t="shared" si="31"/>
        <v>0</v>
      </c>
      <c r="DG32" s="7">
        <f t="shared" si="31"/>
        <v>0</v>
      </c>
      <c r="DH32" s="7">
        <f t="shared" si="31"/>
        <v>0</v>
      </c>
      <c r="DI32" s="7">
        <f t="shared" si="31"/>
        <v>0</v>
      </c>
      <c r="DJ32" s="7">
        <f t="shared" si="31"/>
        <v>0</v>
      </c>
      <c r="DK32" s="7">
        <f t="shared" si="31"/>
        <v>0</v>
      </c>
      <c r="DL32" s="7">
        <f t="shared" si="31"/>
        <v>0</v>
      </c>
      <c r="DM32" s="7">
        <f t="shared" si="31"/>
        <v>0</v>
      </c>
      <c r="DN32" s="7">
        <f t="shared" si="31"/>
        <v>0</v>
      </c>
      <c r="DO32" s="7">
        <f t="shared" si="31"/>
        <v>0</v>
      </c>
      <c r="DP32" s="7">
        <f t="shared" si="31"/>
        <v>0</v>
      </c>
      <c r="DQ32" s="7">
        <f t="shared" si="31"/>
        <v>0</v>
      </c>
      <c r="DR32" s="7">
        <f t="shared" si="31"/>
        <v>0</v>
      </c>
      <c r="DS32" s="7">
        <f t="shared" si="31"/>
        <v>0</v>
      </c>
      <c r="DT32" s="7">
        <f t="shared" si="31"/>
        <v>0</v>
      </c>
      <c r="DU32" s="7">
        <f t="shared" si="31"/>
        <v>0</v>
      </c>
      <c r="DV32" s="7">
        <f t="shared" si="31"/>
        <v>0</v>
      </c>
      <c r="DW32" s="7">
        <f t="shared" si="31"/>
        <v>0</v>
      </c>
      <c r="DX32" s="7">
        <f t="shared" si="31"/>
        <v>0</v>
      </c>
      <c r="DY32" s="7">
        <f t="shared" si="31"/>
        <v>0</v>
      </c>
      <c r="DZ32" s="7">
        <f t="shared" ref="DZ32:GK32" si="32">+SUM(DZ33:DZ35)</f>
        <v>0</v>
      </c>
      <c r="EA32" s="7">
        <f t="shared" si="32"/>
        <v>0</v>
      </c>
      <c r="EB32" s="7">
        <f t="shared" si="32"/>
        <v>0</v>
      </c>
      <c r="EC32" s="7">
        <f t="shared" si="32"/>
        <v>0</v>
      </c>
      <c r="ED32" s="7">
        <f t="shared" si="32"/>
        <v>0</v>
      </c>
      <c r="EE32" s="7">
        <f t="shared" si="32"/>
        <v>0</v>
      </c>
      <c r="EF32" s="7">
        <f t="shared" si="32"/>
        <v>0</v>
      </c>
      <c r="EG32" s="7">
        <f t="shared" si="32"/>
        <v>0</v>
      </c>
      <c r="EH32" s="7">
        <f t="shared" si="32"/>
        <v>0</v>
      </c>
      <c r="EI32" s="7">
        <f t="shared" si="32"/>
        <v>0</v>
      </c>
      <c r="EJ32" s="7">
        <f t="shared" si="32"/>
        <v>0</v>
      </c>
      <c r="EK32" s="7">
        <f t="shared" si="32"/>
        <v>0</v>
      </c>
      <c r="EL32" s="7">
        <f t="shared" si="32"/>
        <v>0</v>
      </c>
      <c r="EM32" s="7">
        <f t="shared" si="32"/>
        <v>0</v>
      </c>
      <c r="EN32" s="7">
        <f t="shared" si="32"/>
        <v>0</v>
      </c>
      <c r="EO32" s="7">
        <f t="shared" si="32"/>
        <v>0</v>
      </c>
      <c r="EP32" s="7">
        <f t="shared" si="32"/>
        <v>0</v>
      </c>
      <c r="EQ32" s="7">
        <f t="shared" si="32"/>
        <v>0</v>
      </c>
      <c r="ER32" s="7">
        <f t="shared" si="32"/>
        <v>0</v>
      </c>
      <c r="ES32" s="7">
        <f t="shared" si="32"/>
        <v>0</v>
      </c>
      <c r="ET32" s="7">
        <f t="shared" si="32"/>
        <v>0</v>
      </c>
      <c r="EU32" s="7">
        <f t="shared" si="32"/>
        <v>0</v>
      </c>
      <c r="EV32" s="7">
        <f t="shared" si="32"/>
        <v>0</v>
      </c>
      <c r="EW32" s="7">
        <f t="shared" si="32"/>
        <v>0</v>
      </c>
      <c r="EX32" s="7">
        <f t="shared" si="32"/>
        <v>0</v>
      </c>
      <c r="EY32" s="7">
        <f t="shared" si="32"/>
        <v>0</v>
      </c>
      <c r="EZ32" s="7">
        <f t="shared" si="32"/>
        <v>0</v>
      </c>
      <c r="FA32" s="7">
        <f t="shared" si="32"/>
        <v>0</v>
      </c>
      <c r="FB32" s="7">
        <f t="shared" si="32"/>
        <v>0</v>
      </c>
      <c r="FC32" s="7">
        <f t="shared" si="32"/>
        <v>0</v>
      </c>
      <c r="FD32" s="7">
        <f t="shared" si="32"/>
        <v>0</v>
      </c>
      <c r="FE32" s="7">
        <f t="shared" si="32"/>
        <v>0</v>
      </c>
      <c r="FF32" s="7">
        <f t="shared" si="32"/>
        <v>0</v>
      </c>
      <c r="FG32" s="7">
        <f t="shared" si="32"/>
        <v>0</v>
      </c>
      <c r="FH32" s="7">
        <f t="shared" si="32"/>
        <v>0</v>
      </c>
      <c r="FI32" s="7">
        <f t="shared" si="32"/>
        <v>0</v>
      </c>
      <c r="FJ32" s="7">
        <f t="shared" si="32"/>
        <v>0</v>
      </c>
      <c r="FK32" s="7">
        <f t="shared" si="32"/>
        <v>0</v>
      </c>
      <c r="FL32" s="7">
        <f t="shared" si="32"/>
        <v>0</v>
      </c>
      <c r="FM32" s="7">
        <f t="shared" si="32"/>
        <v>0</v>
      </c>
      <c r="FN32" s="7">
        <f t="shared" si="32"/>
        <v>0</v>
      </c>
      <c r="FO32" s="7">
        <f t="shared" si="32"/>
        <v>0</v>
      </c>
      <c r="FP32" s="7">
        <f t="shared" si="32"/>
        <v>0</v>
      </c>
      <c r="FQ32" s="7">
        <f t="shared" si="32"/>
        <v>0</v>
      </c>
      <c r="FR32" s="7">
        <f t="shared" si="32"/>
        <v>0</v>
      </c>
      <c r="FS32" s="7">
        <f t="shared" si="32"/>
        <v>0</v>
      </c>
      <c r="FT32" s="7">
        <f t="shared" si="32"/>
        <v>0</v>
      </c>
      <c r="FU32" s="7">
        <f t="shared" si="32"/>
        <v>0</v>
      </c>
      <c r="FV32" s="7">
        <f t="shared" si="32"/>
        <v>0</v>
      </c>
      <c r="FW32" s="7">
        <f t="shared" si="32"/>
        <v>0</v>
      </c>
      <c r="FX32" s="7">
        <f t="shared" si="32"/>
        <v>0</v>
      </c>
      <c r="FY32" s="7">
        <f t="shared" si="32"/>
        <v>0</v>
      </c>
      <c r="FZ32" s="7">
        <f t="shared" si="32"/>
        <v>0</v>
      </c>
      <c r="GA32" s="7">
        <f t="shared" si="32"/>
        <v>0</v>
      </c>
      <c r="GB32" s="7">
        <f t="shared" si="32"/>
        <v>0</v>
      </c>
      <c r="GC32" s="7">
        <f t="shared" si="32"/>
        <v>0</v>
      </c>
      <c r="GD32" s="7">
        <f t="shared" si="32"/>
        <v>0</v>
      </c>
      <c r="GE32" s="7">
        <f t="shared" si="32"/>
        <v>0</v>
      </c>
      <c r="GF32" s="7">
        <f t="shared" si="32"/>
        <v>0</v>
      </c>
      <c r="GG32" s="7">
        <f t="shared" si="32"/>
        <v>0</v>
      </c>
      <c r="GH32" s="7">
        <f t="shared" si="32"/>
        <v>0</v>
      </c>
      <c r="GI32" s="7">
        <f t="shared" si="32"/>
        <v>0</v>
      </c>
      <c r="GJ32" s="7">
        <f t="shared" si="32"/>
        <v>0</v>
      </c>
      <c r="GK32" s="7">
        <f t="shared" si="32"/>
        <v>0</v>
      </c>
      <c r="GL32" s="7">
        <f t="shared" ref="GL32:IU32" si="33">+SUM(GL33:GL35)</f>
        <v>0</v>
      </c>
      <c r="GM32" s="7">
        <f t="shared" si="33"/>
        <v>0</v>
      </c>
      <c r="GN32" s="7">
        <f t="shared" si="33"/>
        <v>0</v>
      </c>
      <c r="GO32" s="7">
        <f t="shared" si="33"/>
        <v>0</v>
      </c>
      <c r="GP32" s="7">
        <f t="shared" si="33"/>
        <v>0</v>
      </c>
      <c r="GQ32" s="7">
        <f t="shared" si="33"/>
        <v>0</v>
      </c>
      <c r="GR32" s="7">
        <f t="shared" si="33"/>
        <v>0</v>
      </c>
      <c r="GS32" s="7">
        <f t="shared" si="33"/>
        <v>0</v>
      </c>
      <c r="GT32" s="7">
        <f t="shared" si="33"/>
        <v>0</v>
      </c>
      <c r="GU32" s="7">
        <f t="shared" si="33"/>
        <v>0</v>
      </c>
      <c r="GV32" s="7">
        <f t="shared" si="33"/>
        <v>0</v>
      </c>
      <c r="GW32" s="7">
        <f t="shared" si="33"/>
        <v>0</v>
      </c>
      <c r="GX32" s="7">
        <f t="shared" si="33"/>
        <v>0</v>
      </c>
      <c r="GY32" s="7">
        <f t="shared" si="33"/>
        <v>0</v>
      </c>
      <c r="GZ32" s="7">
        <f t="shared" si="33"/>
        <v>0</v>
      </c>
      <c r="HA32" s="7">
        <f t="shared" si="33"/>
        <v>0</v>
      </c>
      <c r="HB32" s="7">
        <f t="shared" si="33"/>
        <v>0</v>
      </c>
      <c r="HC32" s="7">
        <f t="shared" si="33"/>
        <v>0</v>
      </c>
      <c r="HD32" s="7">
        <f t="shared" si="33"/>
        <v>0</v>
      </c>
      <c r="HE32" s="7">
        <f t="shared" si="33"/>
        <v>0</v>
      </c>
      <c r="HF32" s="7">
        <f t="shared" si="33"/>
        <v>0</v>
      </c>
      <c r="HG32" s="7">
        <f t="shared" si="33"/>
        <v>0</v>
      </c>
      <c r="HH32" s="7">
        <f t="shared" si="33"/>
        <v>0</v>
      </c>
      <c r="HI32" s="7">
        <f t="shared" si="33"/>
        <v>0</v>
      </c>
      <c r="HJ32" s="7">
        <f t="shared" si="33"/>
        <v>0</v>
      </c>
      <c r="HK32" s="7">
        <f t="shared" si="33"/>
        <v>0</v>
      </c>
      <c r="HL32" s="7">
        <f t="shared" si="33"/>
        <v>0</v>
      </c>
      <c r="HM32" s="7">
        <f t="shared" si="33"/>
        <v>0</v>
      </c>
      <c r="HN32" s="7">
        <f t="shared" si="33"/>
        <v>0</v>
      </c>
      <c r="HO32" s="7">
        <f t="shared" si="33"/>
        <v>0</v>
      </c>
      <c r="HP32" s="7">
        <f t="shared" si="33"/>
        <v>0</v>
      </c>
      <c r="HQ32" s="7">
        <f t="shared" si="33"/>
        <v>0</v>
      </c>
      <c r="HR32" s="7">
        <f t="shared" si="33"/>
        <v>0</v>
      </c>
      <c r="HS32" s="7">
        <f t="shared" si="33"/>
        <v>0</v>
      </c>
      <c r="HT32" s="7">
        <f t="shared" si="33"/>
        <v>0</v>
      </c>
      <c r="HU32" s="7">
        <f t="shared" si="33"/>
        <v>0</v>
      </c>
      <c r="HV32" s="7">
        <f t="shared" si="33"/>
        <v>0</v>
      </c>
      <c r="HW32" s="7">
        <f t="shared" si="33"/>
        <v>0</v>
      </c>
      <c r="HX32" s="7">
        <f t="shared" si="33"/>
        <v>0</v>
      </c>
      <c r="HY32" s="7">
        <f t="shared" si="33"/>
        <v>0</v>
      </c>
      <c r="HZ32" s="7">
        <f t="shared" si="33"/>
        <v>0</v>
      </c>
      <c r="IA32" s="7">
        <f t="shared" si="33"/>
        <v>0</v>
      </c>
      <c r="IB32" s="7">
        <f t="shared" si="33"/>
        <v>0</v>
      </c>
      <c r="IC32" s="7">
        <f t="shared" si="33"/>
        <v>0</v>
      </c>
      <c r="ID32" s="7">
        <f t="shared" si="33"/>
        <v>0</v>
      </c>
      <c r="IE32" s="7">
        <f t="shared" si="33"/>
        <v>0</v>
      </c>
      <c r="IF32" s="7">
        <f t="shared" si="33"/>
        <v>0</v>
      </c>
      <c r="IG32" s="7">
        <f t="shared" si="33"/>
        <v>0</v>
      </c>
      <c r="IH32" s="7">
        <f t="shared" si="33"/>
        <v>0</v>
      </c>
      <c r="II32" s="7">
        <f t="shared" si="33"/>
        <v>0</v>
      </c>
      <c r="IJ32" s="7">
        <f t="shared" si="33"/>
        <v>0</v>
      </c>
      <c r="IK32" s="7">
        <f t="shared" si="33"/>
        <v>0</v>
      </c>
      <c r="IL32" s="7">
        <f t="shared" si="33"/>
        <v>0</v>
      </c>
      <c r="IM32" s="7">
        <f t="shared" si="33"/>
        <v>0</v>
      </c>
      <c r="IN32" s="7">
        <f t="shared" si="33"/>
        <v>0</v>
      </c>
      <c r="IO32" s="7">
        <f t="shared" si="33"/>
        <v>0</v>
      </c>
      <c r="IP32" s="7">
        <f t="shared" si="33"/>
        <v>0</v>
      </c>
      <c r="IQ32" s="7">
        <f t="shared" si="33"/>
        <v>0</v>
      </c>
      <c r="IR32" s="7">
        <f t="shared" si="33"/>
        <v>0</v>
      </c>
      <c r="IS32" s="7">
        <f t="shared" si="33"/>
        <v>0</v>
      </c>
      <c r="IT32" s="7">
        <f t="shared" si="33"/>
        <v>0</v>
      </c>
      <c r="IU32" s="7">
        <f t="shared" si="33"/>
        <v>0</v>
      </c>
      <c r="IV32" s="7">
        <f t="shared" ref="IV32:JA32" si="34">+SUM(IV33:IV35)</f>
        <v>0</v>
      </c>
      <c r="IW32" s="7">
        <f t="shared" si="34"/>
        <v>0</v>
      </c>
      <c r="IX32" s="7">
        <f t="shared" si="34"/>
        <v>0</v>
      </c>
      <c r="IY32" s="7">
        <f t="shared" si="34"/>
        <v>0</v>
      </c>
      <c r="IZ32" s="7">
        <f t="shared" si="34"/>
        <v>0</v>
      </c>
      <c r="JA32" s="7">
        <f t="shared" si="34"/>
        <v>0</v>
      </c>
      <c r="JB32" s="7">
        <f t="shared" ref="JB32:JC32" si="35">+SUM(JB33:JB35)</f>
        <v>0</v>
      </c>
      <c r="JC32" s="7">
        <f t="shared" si="35"/>
        <v>0</v>
      </c>
      <c r="JD32" s="7">
        <f t="shared" ref="JD32" si="36">+SUM(JD33:JD35)</f>
        <v>0</v>
      </c>
    </row>
    <row r="33" spans="1:264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</row>
    <row r="34" spans="1:264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</row>
    <row r="35" spans="1:264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</row>
    <row r="36" spans="1:264" x14ac:dyDescent="0.25">
      <c r="A36" s="82" t="s">
        <v>56</v>
      </c>
      <c r="B36" s="7">
        <f t="shared" ref="B36:BM36" si="37">+SUM(B37:B41)</f>
        <v>0</v>
      </c>
      <c r="C36" s="7">
        <f t="shared" si="37"/>
        <v>0</v>
      </c>
      <c r="D36" s="7">
        <f t="shared" si="37"/>
        <v>0</v>
      </c>
      <c r="E36" s="7">
        <f t="shared" si="37"/>
        <v>0</v>
      </c>
      <c r="F36" s="7">
        <f t="shared" si="37"/>
        <v>0</v>
      </c>
      <c r="G36" s="7">
        <f t="shared" si="37"/>
        <v>0</v>
      </c>
      <c r="H36" s="7">
        <f t="shared" si="37"/>
        <v>0</v>
      </c>
      <c r="I36" s="7">
        <f t="shared" si="37"/>
        <v>0</v>
      </c>
      <c r="J36" s="7">
        <f t="shared" si="37"/>
        <v>0</v>
      </c>
      <c r="K36" s="7">
        <f t="shared" si="37"/>
        <v>0</v>
      </c>
      <c r="L36" s="7">
        <f t="shared" si="37"/>
        <v>0</v>
      </c>
      <c r="M36" s="7">
        <f t="shared" si="37"/>
        <v>0</v>
      </c>
      <c r="N36" s="7">
        <f t="shared" si="37"/>
        <v>0</v>
      </c>
      <c r="O36" s="7">
        <f t="shared" si="37"/>
        <v>0</v>
      </c>
      <c r="P36" s="7">
        <f t="shared" si="37"/>
        <v>0</v>
      </c>
      <c r="Q36" s="7">
        <f t="shared" si="37"/>
        <v>0</v>
      </c>
      <c r="R36" s="7">
        <f t="shared" si="37"/>
        <v>0</v>
      </c>
      <c r="S36" s="7">
        <f t="shared" si="37"/>
        <v>0</v>
      </c>
      <c r="T36" s="7">
        <f t="shared" si="37"/>
        <v>0</v>
      </c>
      <c r="U36" s="7">
        <f t="shared" si="37"/>
        <v>0</v>
      </c>
      <c r="V36" s="7">
        <f t="shared" si="37"/>
        <v>0</v>
      </c>
      <c r="W36" s="7">
        <f t="shared" si="37"/>
        <v>0</v>
      </c>
      <c r="X36" s="7">
        <f t="shared" si="37"/>
        <v>0</v>
      </c>
      <c r="Y36" s="7">
        <f t="shared" si="37"/>
        <v>0</v>
      </c>
      <c r="Z36" s="7">
        <f t="shared" si="37"/>
        <v>0</v>
      </c>
      <c r="AA36" s="7">
        <f t="shared" si="37"/>
        <v>0</v>
      </c>
      <c r="AB36" s="7">
        <f t="shared" si="37"/>
        <v>0</v>
      </c>
      <c r="AC36" s="7">
        <f t="shared" si="37"/>
        <v>0</v>
      </c>
      <c r="AD36" s="7">
        <f t="shared" si="37"/>
        <v>0</v>
      </c>
      <c r="AE36" s="7">
        <f t="shared" si="37"/>
        <v>0</v>
      </c>
      <c r="AF36" s="7">
        <f t="shared" si="37"/>
        <v>0</v>
      </c>
      <c r="AG36" s="7">
        <f t="shared" si="37"/>
        <v>0</v>
      </c>
      <c r="AH36" s="7">
        <f t="shared" si="37"/>
        <v>0</v>
      </c>
      <c r="AI36" s="7">
        <f t="shared" si="37"/>
        <v>0</v>
      </c>
      <c r="AJ36" s="7">
        <f t="shared" si="37"/>
        <v>0</v>
      </c>
      <c r="AK36" s="7">
        <f t="shared" si="37"/>
        <v>0</v>
      </c>
      <c r="AL36" s="7">
        <f t="shared" si="37"/>
        <v>0</v>
      </c>
      <c r="AM36" s="7">
        <f t="shared" si="37"/>
        <v>0</v>
      </c>
      <c r="AN36" s="7">
        <f t="shared" si="37"/>
        <v>0</v>
      </c>
      <c r="AO36" s="7">
        <f t="shared" si="37"/>
        <v>0</v>
      </c>
      <c r="AP36" s="7">
        <f t="shared" si="37"/>
        <v>0</v>
      </c>
      <c r="AQ36" s="7">
        <f t="shared" si="37"/>
        <v>0</v>
      </c>
      <c r="AR36" s="7">
        <f t="shared" si="37"/>
        <v>0</v>
      </c>
      <c r="AS36" s="7">
        <f t="shared" si="37"/>
        <v>0</v>
      </c>
      <c r="AT36" s="7">
        <f t="shared" si="37"/>
        <v>0</v>
      </c>
      <c r="AU36" s="7">
        <f t="shared" si="37"/>
        <v>0</v>
      </c>
      <c r="AV36" s="7">
        <f t="shared" si="37"/>
        <v>0</v>
      </c>
      <c r="AW36" s="7">
        <f t="shared" si="37"/>
        <v>0</v>
      </c>
      <c r="AX36" s="7">
        <f t="shared" si="37"/>
        <v>0</v>
      </c>
      <c r="AY36" s="7">
        <f t="shared" si="37"/>
        <v>0</v>
      </c>
      <c r="AZ36" s="7">
        <f t="shared" si="37"/>
        <v>0</v>
      </c>
      <c r="BA36" s="7">
        <f t="shared" si="37"/>
        <v>0</v>
      </c>
      <c r="BB36" s="7">
        <f t="shared" si="37"/>
        <v>0</v>
      </c>
      <c r="BC36" s="7">
        <f t="shared" si="37"/>
        <v>0</v>
      </c>
      <c r="BD36" s="7">
        <f t="shared" si="37"/>
        <v>0</v>
      </c>
      <c r="BE36" s="7">
        <f t="shared" si="37"/>
        <v>0</v>
      </c>
      <c r="BF36" s="7">
        <f t="shared" si="37"/>
        <v>0</v>
      </c>
      <c r="BG36" s="7">
        <f t="shared" si="37"/>
        <v>0</v>
      </c>
      <c r="BH36" s="7">
        <f t="shared" si="37"/>
        <v>0</v>
      </c>
      <c r="BI36" s="7">
        <f t="shared" si="37"/>
        <v>0</v>
      </c>
      <c r="BJ36" s="7">
        <f t="shared" si="37"/>
        <v>0</v>
      </c>
      <c r="BK36" s="7">
        <f t="shared" si="37"/>
        <v>0</v>
      </c>
      <c r="BL36" s="7">
        <f t="shared" si="37"/>
        <v>0</v>
      </c>
      <c r="BM36" s="7">
        <f t="shared" si="37"/>
        <v>0</v>
      </c>
      <c r="BN36" s="7">
        <f t="shared" ref="BN36:DY36" si="38">+SUM(BN37:BN41)</f>
        <v>0</v>
      </c>
      <c r="BO36" s="7">
        <f t="shared" si="38"/>
        <v>0</v>
      </c>
      <c r="BP36" s="7">
        <f t="shared" si="38"/>
        <v>0</v>
      </c>
      <c r="BQ36" s="7">
        <f t="shared" si="38"/>
        <v>0</v>
      </c>
      <c r="BR36" s="7">
        <f t="shared" si="38"/>
        <v>0</v>
      </c>
      <c r="BS36" s="7">
        <f t="shared" si="38"/>
        <v>0</v>
      </c>
      <c r="BT36" s="7">
        <f t="shared" si="38"/>
        <v>0</v>
      </c>
      <c r="BU36" s="7">
        <f t="shared" si="38"/>
        <v>0</v>
      </c>
      <c r="BV36" s="7">
        <f t="shared" si="38"/>
        <v>0</v>
      </c>
      <c r="BW36" s="7">
        <f t="shared" si="38"/>
        <v>0</v>
      </c>
      <c r="BX36" s="7">
        <f t="shared" si="38"/>
        <v>0</v>
      </c>
      <c r="BY36" s="7">
        <f t="shared" si="38"/>
        <v>0</v>
      </c>
      <c r="BZ36" s="7">
        <f t="shared" si="38"/>
        <v>0</v>
      </c>
      <c r="CA36" s="7">
        <f t="shared" si="38"/>
        <v>0</v>
      </c>
      <c r="CB36" s="7">
        <f t="shared" si="38"/>
        <v>0</v>
      </c>
      <c r="CC36" s="7">
        <f t="shared" si="38"/>
        <v>0</v>
      </c>
      <c r="CD36" s="7">
        <f t="shared" si="38"/>
        <v>0</v>
      </c>
      <c r="CE36" s="7">
        <f t="shared" si="38"/>
        <v>0</v>
      </c>
      <c r="CF36" s="7">
        <f t="shared" si="38"/>
        <v>0</v>
      </c>
      <c r="CG36" s="7">
        <f t="shared" si="38"/>
        <v>0</v>
      </c>
      <c r="CH36" s="7">
        <f t="shared" si="38"/>
        <v>0</v>
      </c>
      <c r="CI36" s="7">
        <f t="shared" si="38"/>
        <v>0</v>
      </c>
      <c r="CJ36" s="7">
        <f t="shared" si="38"/>
        <v>0</v>
      </c>
      <c r="CK36" s="7">
        <f t="shared" si="38"/>
        <v>0</v>
      </c>
      <c r="CL36" s="7">
        <f t="shared" si="38"/>
        <v>0</v>
      </c>
      <c r="CM36" s="7">
        <f t="shared" si="38"/>
        <v>0</v>
      </c>
      <c r="CN36" s="7">
        <f t="shared" si="38"/>
        <v>0</v>
      </c>
      <c r="CO36" s="7">
        <f t="shared" si="38"/>
        <v>0</v>
      </c>
      <c r="CP36" s="7">
        <f t="shared" si="38"/>
        <v>0</v>
      </c>
      <c r="CQ36" s="7">
        <f t="shared" si="38"/>
        <v>0</v>
      </c>
      <c r="CR36" s="7">
        <f t="shared" si="38"/>
        <v>0</v>
      </c>
      <c r="CS36" s="7">
        <f t="shared" si="38"/>
        <v>0</v>
      </c>
      <c r="CT36" s="7">
        <f t="shared" si="38"/>
        <v>0</v>
      </c>
      <c r="CU36" s="7">
        <f t="shared" si="38"/>
        <v>0</v>
      </c>
      <c r="CV36" s="7">
        <f t="shared" si="38"/>
        <v>0</v>
      </c>
      <c r="CW36" s="7">
        <f t="shared" si="38"/>
        <v>0</v>
      </c>
      <c r="CX36" s="7">
        <f t="shared" si="38"/>
        <v>0</v>
      </c>
      <c r="CY36" s="7">
        <f t="shared" si="38"/>
        <v>0</v>
      </c>
      <c r="CZ36" s="7">
        <f t="shared" si="38"/>
        <v>0</v>
      </c>
      <c r="DA36" s="7">
        <f t="shared" si="38"/>
        <v>0</v>
      </c>
      <c r="DB36" s="7">
        <f t="shared" si="38"/>
        <v>0</v>
      </c>
      <c r="DC36" s="7">
        <f t="shared" si="38"/>
        <v>0</v>
      </c>
      <c r="DD36" s="7">
        <f t="shared" si="38"/>
        <v>0</v>
      </c>
      <c r="DE36" s="7">
        <f t="shared" si="38"/>
        <v>0</v>
      </c>
      <c r="DF36" s="7">
        <f t="shared" si="38"/>
        <v>0</v>
      </c>
      <c r="DG36" s="7">
        <f t="shared" si="38"/>
        <v>0</v>
      </c>
      <c r="DH36" s="7">
        <f t="shared" si="38"/>
        <v>0</v>
      </c>
      <c r="DI36" s="7">
        <f t="shared" si="38"/>
        <v>0</v>
      </c>
      <c r="DJ36" s="7">
        <f t="shared" si="38"/>
        <v>0</v>
      </c>
      <c r="DK36" s="7">
        <f t="shared" si="38"/>
        <v>0</v>
      </c>
      <c r="DL36" s="7">
        <f t="shared" si="38"/>
        <v>0</v>
      </c>
      <c r="DM36" s="7">
        <f t="shared" si="38"/>
        <v>0</v>
      </c>
      <c r="DN36" s="7">
        <f t="shared" si="38"/>
        <v>0</v>
      </c>
      <c r="DO36" s="7">
        <f t="shared" si="38"/>
        <v>0</v>
      </c>
      <c r="DP36" s="7">
        <f t="shared" si="38"/>
        <v>0</v>
      </c>
      <c r="DQ36" s="7">
        <f t="shared" si="38"/>
        <v>0</v>
      </c>
      <c r="DR36" s="7">
        <f t="shared" si="38"/>
        <v>0</v>
      </c>
      <c r="DS36" s="7">
        <f t="shared" si="38"/>
        <v>0</v>
      </c>
      <c r="DT36" s="7">
        <f t="shared" si="38"/>
        <v>0</v>
      </c>
      <c r="DU36" s="7">
        <f t="shared" si="38"/>
        <v>0</v>
      </c>
      <c r="DV36" s="7">
        <f t="shared" si="38"/>
        <v>0</v>
      </c>
      <c r="DW36" s="7">
        <f t="shared" si="38"/>
        <v>0</v>
      </c>
      <c r="DX36" s="7">
        <f t="shared" si="38"/>
        <v>0</v>
      </c>
      <c r="DY36" s="7">
        <f t="shared" si="38"/>
        <v>0</v>
      </c>
      <c r="DZ36" s="7">
        <f t="shared" ref="DZ36:GK36" si="39">+SUM(DZ37:DZ41)</f>
        <v>0</v>
      </c>
      <c r="EA36" s="7">
        <f t="shared" si="39"/>
        <v>0</v>
      </c>
      <c r="EB36" s="7">
        <f t="shared" si="39"/>
        <v>0</v>
      </c>
      <c r="EC36" s="7">
        <f t="shared" si="39"/>
        <v>0</v>
      </c>
      <c r="ED36" s="7">
        <f t="shared" si="39"/>
        <v>0</v>
      </c>
      <c r="EE36" s="7">
        <f t="shared" si="39"/>
        <v>0</v>
      </c>
      <c r="EF36" s="7">
        <f t="shared" si="39"/>
        <v>0</v>
      </c>
      <c r="EG36" s="7">
        <f t="shared" si="39"/>
        <v>0</v>
      </c>
      <c r="EH36" s="7">
        <f t="shared" si="39"/>
        <v>0</v>
      </c>
      <c r="EI36" s="7">
        <f t="shared" si="39"/>
        <v>0</v>
      </c>
      <c r="EJ36" s="7">
        <f t="shared" si="39"/>
        <v>0</v>
      </c>
      <c r="EK36" s="7">
        <f t="shared" si="39"/>
        <v>0</v>
      </c>
      <c r="EL36" s="7">
        <f t="shared" si="39"/>
        <v>0</v>
      </c>
      <c r="EM36" s="7">
        <f t="shared" si="39"/>
        <v>0</v>
      </c>
      <c r="EN36" s="7">
        <f t="shared" si="39"/>
        <v>0</v>
      </c>
      <c r="EO36" s="7">
        <f t="shared" si="39"/>
        <v>0</v>
      </c>
      <c r="EP36" s="7">
        <f t="shared" si="39"/>
        <v>0</v>
      </c>
      <c r="EQ36" s="7">
        <f t="shared" si="39"/>
        <v>0</v>
      </c>
      <c r="ER36" s="7">
        <f t="shared" si="39"/>
        <v>0</v>
      </c>
      <c r="ES36" s="7">
        <f t="shared" si="39"/>
        <v>0</v>
      </c>
      <c r="ET36" s="7">
        <f t="shared" si="39"/>
        <v>0</v>
      </c>
      <c r="EU36" s="7">
        <f t="shared" si="39"/>
        <v>0</v>
      </c>
      <c r="EV36" s="7">
        <f t="shared" si="39"/>
        <v>0</v>
      </c>
      <c r="EW36" s="7">
        <f t="shared" si="39"/>
        <v>0</v>
      </c>
      <c r="EX36" s="7">
        <f t="shared" si="39"/>
        <v>0</v>
      </c>
      <c r="EY36" s="7">
        <f t="shared" si="39"/>
        <v>0</v>
      </c>
      <c r="EZ36" s="7">
        <f t="shared" si="39"/>
        <v>0</v>
      </c>
      <c r="FA36" s="7">
        <f t="shared" si="39"/>
        <v>0</v>
      </c>
      <c r="FB36" s="7">
        <f t="shared" si="39"/>
        <v>0</v>
      </c>
      <c r="FC36" s="7">
        <f t="shared" si="39"/>
        <v>0</v>
      </c>
      <c r="FD36" s="7">
        <f t="shared" si="39"/>
        <v>0</v>
      </c>
      <c r="FE36" s="7">
        <f t="shared" si="39"/>
        <v>0</v>
      </c>
      <c r="FF36" s="7">
        <f t="shared" si="39"/>
        <v>0</v>
      </c>
      <c r="FG36" s="7">
        <f t="shared" si="39"/>
        <v>0</v>
      </c>
      <c r="FH36" s="7">
        <f t="shared" si="39"/>
        <v>0</v>
      </c>
      <c r="FI36" s="7">
        <f t="shared" si="39"/>
        <v>0</v>
      </c>
      <c r="FJ36" s="7">
        <f t="shared" si="39"/>
        <v>0</v>
      </c>
      <c r="FK36" s="7">
        <f t="shared" si="39"/>
        <v>0</v>
      </c>
      <c r="FL36" s="7">
        <f t="shared" si="39"/>
        <v>0</v>
      </c>
      <c r="FM36" s="7">
        <f t="shared" si="39"/>
        <v>0</v>
      </c>
      <c r="FN36" s="7">
        <f t="shared" si="39"/>
        <v>0</v>
      </c>
      <c r="FO36" s="7">
        <f t="shared" si="39"/>
        <v>0</v>
      </c>
      <c r="FP36" s="7">
        <f t="shared" si="39"/>
        <v>0</v>
      </c>
      <c r="FQ36" s="7">
        <f t="shared" si="39"/>
        <v>0</v>
      </c>
      <c r="FR36" s="7">
        <f t="shared" si="39"/>
        <v>0</v>
      </c>
      <c r="FS36" s="7">
        <f t="shared" si="39"/>
        <v>0</v>
      </c>
      <c r="FT36" s="7">
        <f t="shared" si="39"/>
        <v>0</v>
      </c>
      <c r="FU36" s="7">
        <f t="shared" si="39"/>
        <v>0</v>
      </c>
      <c r="FV36" s="7">
        <f t="shared" si="39"/>
        <v>0</v>
      </c>
      <c r="FW36" s="7">
        <f t="shared" si="39"/>
        <v>0</v>
      </c>
      <c r="FX36" s="7">
        <f t="shared" si="39"/>
        <v>0</v>
      </c>
      <c r="FY36" s="7">
        <f t="shared" si="39"/>
        <v>0</v>
      </c>
      <c r="FZ36" s="7">
        <f t="shared" si="39"/>
        <v>0</v>
      </c>
      <c r="GA36" s="7">
        <f t="shared" si="39"/>
        <v>0</v>
      </c>
      <c r="GB36" s="7">
        <f t="shared" si="39"/>
        <v>0</v>
      </c>
      <c r="GC36" s="7">
        <f t="shared" si="39"/>
        <v>0</v>
      </c>
      <c r="GD36" s="7">
        <f t="shared" si="39"/>
        <v>0</v>
      </c>
      <c r="GE36" s="7">
        <f t="shared" si="39"/>
        <v>0</v>
      </c>
      <c r="GF36" s="7">
        <f t="shared" si="39"/>
        <v>0</v>
      </c>
      <c r="GG36" s="7">
        <f t="shared" si="39"/>
        <v>0</v>
      </c>
      <c r="GH36" s="7">
        <f t="shared" si="39"/>
        <v>0</v>
      </c>
      <c r="GI36" s="7">
        <f t="shared" si="39"/>
        <v>0</v>
      </c>
      <c r="GJ36" s="7">
        <f t="shared" si="39"/>
        <v>0</v>
      </c>
      <c r="GK36" s="7">
        <f t="shared" si="39"/>
        <v>0</v>
      </c>
      <c r="GL36" s="7">
        <f t="shared" ref="GL36:IU36" si="40">+SUM(GL37:GL41)</f>
        <v>0</v>
      </c>
      <c r="GM36" s="7">
        <f t="shared" si="40"/>
        <v>0</v>
      </c>
      <c r="GN36" s="7">
        <f t="shared" si="40"/>
        <v>0</v>
      </c>
      <c r="GO36" s="7">
        <f t="shared" si="40"/>
        <v>0</v>
      </c>
      <c r="GP36" s="7">
        <f t="shared" si="40"/>
        <v>0</v>
      </c>
      <c r="GQ36" s="7">
        <f t="shared" si="40"/>
        <v>0</v>
      </c>
      <c r="GR36" s="7">
        <f t="shared" si="40"/>
        <v>0</v>
      </c>
      <c r="GS36" s="7">
        <f t="shared" si="40"/>
        <v>0</v>
      </c>
      <c r="GT36" s="7">
        <f t="shared" si="40"/>
        <v>0</v>
      </c>
      <c r="GU36" s="7">
        <f t="shared" si="40"/>
        <v>0</v>
      </c>
      <c r="GV36" s="7">
        <f t="shared" si="40"/>
        <v>0</v>
      </c>
      <c r="GW36" s="7">
        <f t="shared" si="40"/>
        <v>0</v>
      </c>
      <c r="GX36" s="7">
        <f t="shared" si="40"/>
        <v>0</v>
      </c>
      <c r="GY36" s="7">
        <f t="shared" si="40"/>
        <v>0</v>
      </c>
      <c r="GZ36" s="7">
        <f t="shared" si="40"/>
        <v>0</v>
      </c>
      <c r="HA36" s="7">
        <f t="shared" si="40"/>
        <v>0</v>
      </c>
      <c r="HB36" s="7">
        <f t="shared" si="40"/>
        <v>0</v>
      </c>
      <c r="HC36" s="7">
        <f t="shared" si="40"/>
        <v>0</v>
      </c>
      <c r="HD36" s="7">
        <f t="shared" si="40"/>
        <v>0</v>
      </c>
      <c r="HE36" s="7">
        <f t="shared" si="40"/>
        <v>0</v>
      </c>
      <c r="HF36" s="7">
        <f t="shared" si="40"/>
        <v>0</v>
      </c>
      <c r="HG36" s="7">
        <f t="shared" si="40"/>
        <v>0</v>
      </c>
      <c r="HH36" s="7">
        <f t="shared" si="40"/>
        <v>0</v>
      </c>
      <c r="HI36" s="7">
        <f t="shared" si="40"/>
        <v>0</v>
      </c>
      <c r="HJ36" s="7">
        <f t="shared" si="40"/>
        <v>0</v>
      </c>
      <c r="HK36" s="7">
        <f t="shared" si="40"/>
        <v>0</v>
      </c>
      <c r="HL36" s="7">
        <f t="shared" si="40"/>
        <v>0</v>
      </c>
      <c r="HM36" s="7">
        <f t="shared" si="40"/>
        <v>0</v>
      </c>
      <c r="HN36" s="7">
        <f t="shared" si="40"/>
        <v>0</v>
      </c>
      <c r="HO36" s="7">
        <f t="shared" si="40"/>
        <v>0</v>
      </c>
      <c r="HP36" s="7">
        <f t="shared" si="40"/>
        <v>0</v>
      </c>
      <c r="HQ36" s="7">
        <f t="shared" si="40"/>
        <v>0</v>
      </c>
      <c r="HR36" s="7">
        <f t="shared" si="40"/>
        <v>0</v>
      </c>
      <c r="HS36" s="7">
        <f t="shared" si="40"/>
        <v>0</v>
      </c>
      <c r="HT36" s="7">
        <f t="shared" si="40"/>
        <v>0</v>
      </c>
      <c r="HU36" s="7">
        <f t="shared" si="40"/>
        <v>0</v>
      </c>
      <c r="HV36" s="7">
        <f t="shared" si="40"/>
        <v>0</v>
      </c>
      <c r="HW36" s="7">
        <f t="shared" si="40"/>
        <v>0</v>
      </c>
      <c r="HX36" s="7">
        <f t="shared" si="40"/>
        <v>0</v>
      </c>
      <c r="HY36" s="7">
        <f t="shared" si="40"/>
        <v>0</v>
      </c>
      <c r="HZ36" s="7">
        <f t="shared" si="40"/>
        <v>0</v>
      </c>
      <c r="IA36" s="7">
        <f t="shared" si="40"/>
        <v>0</v>
      </c>
      <c r="IB36" s="7">
        <f t="shared" si="40"/>
        <v>0</v>
      </c>
      <c r="IC36" s="7">
        <f t="shared" si="40"/>
        <v>0</v>
      </c>
      <c r="ID36" s="7">
        <f t="shared" si="40"/>
        <v>0</v>
      </c>
      <c r="IE36" s="7">
        <f t="shared" si="40"/>
        <v>0</v>
      </c>
      <c r="IF36" s="7">
        <f t="shared" si="40"/>
        <v>0</v>
      </c>
      <c r="IG36" s="7">
        <f t="shared" si="40"/>
        <v>0</v>
      </c>
      <c r="IH36" s="7">
        <f t="shared" si="40"/>
        <v>0</v>
      </c>
      <c r="II36" s="7">
        <f t="shared" si="40"/>
        <v>0</v>
      </c>
      <c r="IJ36" s="7">
        <f t="shared" si="40"/>
        <v>0</v>
      </c>
      <c r="IK36" s="7">
        <f t="shared" si="40"/>
        <v>0</v>
      </c>
      <c r="IL36" s="7">
        <f t="shared" si="40"/>
        <v>0</v>
      </c>
      <c r="IM36" s="7">
        <f t="shared" si="40"/>
        <v>0</v>
      </c>
      <c r="IN36" s="7">
        <f t="shared" si="40"/>
        <v>0</v>
      </c>
      <c r="IO36" s="7">
        <f t="shared" si="40"/>
        <v>0</v>
      </c>
      <c r="IP36" s="7">
        <f t="shared" si="40"/>
        <v>0</v>
      </c>
      <c r="IQ36" s="7">
        <f t="shared" si="40"/>
        <v>0</v>
      </c>
      <c r="IR36" s="7">
        <f t="shared" si="40"/>
        <v>0</v>
      </c>
      <c r="IS36" s="7">
        <f t="shared" si="40"/>
        <v>0</v>
      </c>
      <c r="IT36" s="7">
        <f t="shared" si="40"/>
        <v>0</v>
      </c>
      <c r="IU36" s="7">
        <f t="shared" si="40"/>
        <v>0</v>
      </c>
      <c r="IV36" s="7">
        <f t="shared" ref="IV36:JA36" si="41">+SUM(IV37:IV41)</f>
        <v>142.32275100000001</v>
      </c>
      <c r="IW36" s="7">
        <f t="shared" si="41"/>
        <v>249.221439</v>
      </c>
      <c r="IX36" s="7">
        <f t="shared" si="41"/>
        <v>507.503445</v>
      </c>
      <c r="IY36" s="7">
        <f t="shared" si="41"/>
        <v>354.28834280000001</v>
      </c>
      <c r="IZ36" s="7">
        <f t="shared" si="41"/>
        <v>333.09258599999998</v>
      </c>
      <c r="JA36" s="7">
        <f t="shared" si="41"/>
        <v>735.49152900000001</v>
      </c>
      <c r="JB36" s="7">
        <f t="shared" ref="JB36:JC36" si="42">+SUM(JB37:JB41)</f>
        <v>152.99037199999998</v>
      </c>
      <c r="JC36" s="7">
        <f t="shared" si="42"/>
        <v>1409.1539359999999</v>
      </c>
      <c r="JD36" s="7">
        <f t="shared" ref="JD36" si="43">+SUM(JD37:JD41)</f>
        <v>211.69323700000001</v>
      </c>
    </row>
    <row r="37" spans="1:264" x14ac:dyDescent="0.25">
      <c r="A37" s="83" t="s">
        <v>240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  <c r="JB37" s="84">
        <v>152.99037199999998</v>
      </c>
      <c r="JC37" s="84">
        <v>1409.1539359999999</v>
      </c>
      <c r="JD37" s="84">
        <v>211.69323700000001</v>
      </c>
    </row>
    <row r="38" spans="1:264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</row>
    <row r="39" spans="1:264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</row>
    <row r="40" spans="1:264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</row>
    <row r="41" spans="1:264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</row>
    <row r="42" spans="1:264" x14ac:dyDescent="0.25">
      <c r="A42" s="82" t="s">
        <v>59</v>
      </c>
      <c r="B42" s="7">
        <f t="shared" ref="B42:BM42" si="44">+B43+B48</f>
        <v>0</v>
      </c>
      <c r="C42" s="7">
        <f t="shared" si="44"/>
        <v>0</v>
      </c>
      <c r="D42" s="7">
        <f t="shared" si="44"/>
        <v>0</v>
      </c>
      <c r="E42" s="7">
        <f t="shared" si="44"/>
        <v>0</v>
      </c>
      <c r="F42" s="7">
        <f t="shared" si="44"/>
        <v>0</v>
      </c>
      <c r="G42" s="7">
        <f t="shared" si="44"/>
        <v>0</v>
      </c>
      <c r="H42" s="7">
        <f t="shared" si="44"/>
        <v>0</v>
      </c>
      <c r="I42" s="7">
        <f t="shared" si="44"/>
        <v>0</v>
      </c>
      <c r="J42" s="7">
        <f t="shared" si="44"/>
        <v>0</v>
      </c>
      <c r="K42" s="7">
        <f t="shared" si="44"/>
        <v>0</v>
      </c>
      <c r="L42" s="7">
        <f t="shared" si="44"/>
        <v>0</v>
      </c>
      <c r="M42" s="7">
        <f t="shared" si="44"/>
        <v>0</v>
      </c>
      <c r="N42" s="7">
        <f t="shared" si="44"/>
        <v>0</v>
      </c>
      <c r="O42" s="7">
        <f t="shared" si="44"/>
        <v>0</v>
      </c>
      <c r="P42" s="7">
        <f t="shared" si="44"/>
        <v>0</v>
      </c>
      <c r="Q42" s="7">
        <f t="shared" si="44"/>
        <v>0</v>
      </c>
      <c r="R42" s="7">
        <f t="shared" si="44"/>
        <v>0</v>
      </c>
      <c r="S42" s="7">
        <f t="shared" si="44"/>
        <v>0</v>
      </c>
      <c r="T42" s="7">
        <f t="shared" si="44"/>
        <v>0</v>
      </c>
      <c r="U42" s="7">
        <f t="shared" si="44"/>
        <v>0</v>
      </c>
      <c r="V42" s="7">
        <f t="shared" si="44"/>
        <v>0</v>
      </c>
      <c r="W42" s="7">
        <f t="shared" si="44"/>
        <v>0</v>
      </c>
      <c r="X42" s="7">
        <f t="shared" si="44"/>
        <v>0</v>
      </c>
      <c r="Y42" s="7">
        <f t="shared" si="44"/>
        <v>0</v>
      </c>
      <c r="Z42" s="7">
        <f t="shared" si="44"/>
        <v>0</v>
      </c>
      <c r="AA42" s="7">
        <f t="shared" si="44"/>
        <v>0</v>
      </c>
      <c r="AB42" s="7">
        <f t="shared" si="44"/>
        <v>0</v>
      </c>
      <c r="AC42" s="7">
        <f t="shared" si="44"/>
        <v>0</v>
      </c>
      <c r="AD42" s="7">
        <f t="shared" si="44"/>
        <v>0</v>
      </c>
      <c r="AE42" s="7">
        <f t="shared" si="44"/>
        <v>0</v>
      </c>
      <c r="AF42" s="7">
        <f t="shared" si="44"/>
        <v>0</v>
      </c>
      <c r="AG42" s="7">
        <f t="shared" si="44"/>
        <v>0</v>
      </c>
      <c r="AH42" s="7">
        <f t="shared" si="44"/>
        <v>0</v>
      </c>
      <c r="AI42" s="7">
        <f t="shared" si="44"/>
        <v>0</v>
      </c>
      <c r="AJ42" s="7">
        <f t="shared" si="44"/>
        <v>0</v>
      </c>
      <c r="AK42" s="7">
        <f t="shared" si="44"/>
        <v>0</v>
      </c>
      <c r="AL42" s="7">
        <f t="shared" si="44"/>
        <v>0</v>
      </c>
      <c r="AM42" s="7">
        <f t="shared" si="44"/>
        <v>0</v>
      </c>
      <c r="AN42" s="7">
        <f t="shared" si="44"/>
        <v>0</v>
      </c>
      <c r="AO42" s="7">
        <f t="shared" si="44"/>
        <v>0</v>
      </c>
      <c r="AP42" s="7">
        <f t="shared" si="44"/>
        <v>0</v>
      </c>
      <c r="AQ42" s="7">
        <f t="shared" si="44"/>
        <v>0</v>
      </c>
      <c r="AR42" s="7">
        <f t="shared" si="44"/>
        <v>0</v>
      </c>
      <c r="AS42" s="7">
        <f t="shared" si="44"/>
        <v>0</v>
      </c>
      <c r="AT42" s="7">
        <f t="shared" si="44"/>
        <v>0</v>
      </c>
      <c r="AU42" s="7">
        <f t="shared" si="44"/>
        <v>0</v>
      </c>
      <c r="AV42" s="7">
        <f t="shared" si="44"/>
        <v>0</v>
      </c>
      <c r="AW42" s="7">
        <f t="shared" si="44"/>
        <v>0</v>
      </c>
      <c r="AX42" s="7">
        <f t="shared" si="44"/>
        <v>0</v>
      </c>
      <c r="AY42" s="7">
        <f t="shared" si="44"/>
        <v>0</v>
      </c>
      <c r="AZ42" s="7">
        <f t="shared" si="44"/>
        <v>0</v>
      </c>
      <c r="BA42" s="7">
        <f t="shared" si="44"/>
        <v>0</v>
      </c>
      <c r="BB42" s="7">
        <f t="shared" si="44"/>
        <v>0</v>
      </c>
      <c r="BC42" s="7">
        <f t="shared" si="44"/>
        <v>0</v>
      </c>
      <c r="BD42" s="7">
        <f t="shared" si="44"/>
        <v>0</v>
      </c>
      <c r="BE42" s="7">
        <f t="shared" si="44"/>
        <v>0</v>
      </c>
      <c r="BF42" s="7">
        <f t="shared" si="44"/>
        <v>0</v>
      </c>
      <c r="BG42" s="7">
        <f t="shared" si="44"/>
        <v>0</v>
      </c>
      <c r="BH42" s="7">
        <f t="shared" si="44"/>
        <v>0</v>
      </c>
      <c r="BI42" s="7">
        <f t="shared" si="44"/>
        <v>0</v>
      </c>
      <c r="BJ42" s="7">
        <f t="shared" si="44"/>
        <v>0</v>
      </c>
      <c r="BK42" s="7">
        <f t="shared" si="44"/>
        <v>0</v>
      </c>
      <c r="BL42" s="7">
        <f t="shared" si="44"/>
        <v>0</v>
      </c>
      <c r="BM42" s="7">
        <f t="shared" si="44"/>
        <v>0</v>
      </c>
      <c r="BN42" s="7">
        <f t="shared" ref="BN42:DY42" si="45">+BN43+BN48</f>
        <v>0</v>
      </c>
      <c r="BO42" s="7">
        <f t="shared" si="45"/>
        <v>0</v>
      </c>
      <c r="BP42" s="7">
        <f t="shared" si="45"/>
        <v>0</v>
      </c>
      <c r="BQ42" s="7">
        <f t="shared" si="45"/>
        <v>0</v>
      </c>
      <c r="BR42" s="7">
        <f t="shared" si="45"/>
        <v>0</v>
      </c>
      <c r="BS42" s="7">
        <f t="shared" si="45"/>
        <v>0</v>
      </c>
      <c r="BT42" s="7">
        <f t="shared" si="45"/>
        <v>0</v>
      </c>
      <c r="BU42" s="7">
        <f t="shared" si="45"/>
        <v>0</v>
      </c>
      <c r="BV42" s="7">
        <f t="shared" si="45"/>
        <v>0</v>
      </c>
      <c r="BW42" s="7">
        <f t="shared" si="45"/>
        <v>0</v>
      </c>
      <c r="BX42" s="7">
        <f t="shared" si="45"/>
        <v>0</v>
      </c>
      <c r="BY42" s="7">
        <f t="shared" si="45"/>
        <v>0</v>
      </c>
      <c r="BZ42" s="7">
        <f t="shared" si="45"/>
        <v>0</v>
      </c>
      <c r="CA42" s="7">
        <f t="shared" si="45"/>
        <v>0</v>
      </c>
      <c r="CB42" s="7">
        <f t="shared" si="45"/>
        <v>0</v>
      </c>
      <c r="CC42" s="7">
        <f t="shared" si="45"/>
        <v>0</v>
      </c>
      <c r="CD42" s="7">
        <f t="shared" si="45"/>
        <v>0</v>
      </c>
      <c r="CE42" s="7">
        <f t="shared" si="45"/>
        <v>0</v>
      </c>
      <c r="CF42" s="7">
        <f t="shared" si="45"/>
        <v>0</v>
      </c>
      <c r="CG42" s="7">
        <f t="shared" si="45"/>
        <v>0</v>
      </c>
      <c r="CH42" s="7">
        <f t="shared" si="45"/>
        <v>0</v>
      </c>
      <c r="CI42" s="7">
        <f t="shared" si="45"/>
        <v>0</v>
      </c>
      <c r="CJ42" s="7">
        <f t="shared" si="45"/>
        <v>0</v>
      </c>
      <c r="CK42" s="7">
        <f t="shared" si="45"/>
        <v>0</v>
      </c>
      <c r="CL42" s="7">
        <f t="shared" si="45"/>
        <v>0</v>
      </c>
      <c r="CM42" s="7">
        <f t="shared" si="45"/>
        <v>0</v>
      </c>
      <c r="CN42" s="7">
        <f t="shared" si="45"/>
        <v>0</v>
      </c>
      <c r="CO42" s="7">
        <f t="shared" si="45"/>
        <v>0</v>
      </c>
      <c r="CP42" s="7">
        <f t="shared" si="45"/>
        <v>0</v>
      </c>
      <c r="CQ42" s="7">
        <f t="shared" si="45"/>
        <v>0</v>
      </c>
      <c r="CR42" s="7">
        <f t="shared" si="45"/>
        <v>0</v>
      </c>
      <c r="CS42" s="7">
        <f t="shared" si="45"/>
        <v>0</v>
      </c>
      <c r="CT42" s="7">
        <f t="shared" si="45"/>
        <v>0</v>
      </c>
      <c r="CU42" s="7">
        <f t="shared" si="45"/>
        <v>0</v>
      </c>
      <c r="CV42" s="7">
        <f t="shared" si="45"/>
        <v>0</v>
      </c>
      <c r="CW42" s="7">
        <f t="shared" si="45"/>
        <v>0</v>
      </c>
      <c r="CX42" s="7">
        <f t="shared" si="45"/>
        <v>0</v>
      </c>
      <c r="CY42" s="7">
        <f t="shared" si="45"/>
        <v>0</v>
      </c>
      <c r="CZ42" s="7">
        <f t="shared" si="45"/>
        <v>0</v>
      </c>
      <c r="DA42" s="7">
        <f t="shared" si="45"/>
        <v>0</v>
      </c>
      <c r="DB42" s="7">
        <f t="shared" si="45"/>
        <v>0</v>
      </c>
      <c r="DC42" s="7">
        <f t="shared" si="45"/>
        <v>0</v>
      </c>
      <c r="DD42" s="7">
        <f t="shared" si="45"/>
        <v>0</v>
      </c>
      <c r="DE42" s="7">
        <f t="shared" si="45"/>
        <v>0</v>
      </c>
      <c r="DF42" s="7">
        <f t="shared" si="45"/>
        <v>0</v>
      </c>
      <c r="DG42" s="7">
        <f t="shared" si="45"/>
        <v>0</v>
      </c>
      <c r="DH42" s="7">
        <f t="shared" si="45"/>
        <v>0</v>
      </c>
      <c r="DI42" s="7">
        <f t="shared" si="45"/>
        <v>0</v>
      </c>
      <c r="DJ42" s="7">
        <f t="shared" si="45"/>
        <v>0</v>
      </c>
      <c r="DK42" s="7">
        <f t="shared" si="45"/>
        <v>0</v>
      </c>
      <c r="DL42" s="7">
        <f t="shared" si="45"/>
        <v>0</v>
      </c>
      <c r="DM42" s="7">
        <f t="shared" si="45"/>
        <v>0</v>
      </c>
      <c r="DN42" s="7">
        <f t="shared" si="45"/>
        <v>0</v>
      </c>
      <c r="DO42" s="7">
        <f t="shared" si="45"/>
        <v>0</v>
      </c>
      <c r="DP42" s="7">
        <f t="shared" si="45"/>
        <v>0</v>
      </c>
      <c r="DQ42" s="7">
        <f t="shared" si="45"/>
        <v>0</v>
      </c>
      <c r="DR42" s="7">
        <f t="shared" si="45"/>
        <v>0</v>
      </c>
      <c r="DS42" s="7">
        <f t="shared" si="45"/>
        <v>0</v>
      </c>
      <c r="DT42" s="7">
        <f t="shared" si="45"/>
        <v>0</v>
      </c>
      <c r="DU42" s="7">
        <f t="shared" si="45"/>
        <v>0</v>
      </c>
      <c r="DV42" s="7">
        <f t="shared" si="45"/>
        <v>0</v>
      </c>
      <c r="DW42" s="7">
        <f t="shared" si="45"/>
        <v>0</v>
      </c>
      <c r="DX42" s="7">
        <f t="shared" si="45"/>
        <v>0</v>
      </c>
      <c r="DY42" s="7">
        <f t="shared" si="45"/>
        <v>0</v>
      </c>
      <c r="DZ42" s="7">
        <f t="shared" ref="DZ42:GK42" si="46">+DZ43+DZ48</f>
        <v>0</v>
      </c>
      <c r="EA42" s="7">
        <f t="shared" si="46"/>
        <v>0</v>
      </c>
      <c r="EB42" s="7">
        <f t="shared" si="46"/>
        <v>0</v>
      </c>
      <c r="EC42" s="7">
        <f t="shared" si="46"/>
        <v>0</v>
      </c>
      <c r="ED42" s="7">
        <f t="shared" si="46"/>
        <v>0</v>
      </c>
      <c r="EE42" s="7">
        <f t="shared" si="46"/>
        <v>0</v>
      </c>
      <c r="EF42" s="7">
        <f t="shared" si="46"/>
        <v>0</v>
      </c>
      <c r="EG42" s="7">
        <f t="shared" si="46"/>
        <v>0</v>
      </c>
      <c r="EH42" s="7">
        <f t="shared" si="46"/>
        <v>0</v>
      </c>
      <c r="EI42" s="7">
        <f t="shared" si="46"/>
        <v>0</v>
      </c>
      <c r="EJ42" s="7">
        <f t="shared" si="46"/>
        <v>0</v>
      </c>
      <c r="EK42" s="7">
        <f t="shared" si="46"/>
        <v>0</v>
      </c>
      <c r="EL42" s="7">
        <f t="shared" si="46"/>
        <v>0</v>
      </c>
      <c r="EM42" s="7">
        <f t="shared" si="46"/>
        <v>0</v>
      </c>
      <c r="EN42" s="7">
        <f t="shared" si="46"/>
        <v>0</v>
      </c>
      <c r="EO42" s="7">
        <f t="shared" si="46"/>
        <v>0</v>
      </c>
      <c r="EP42" s="7">
        <f t="shared" si="46"/>
        <v>0</v>
      </c>
      <c r="EQ42" s="7">
        <f t="shared" si="46"/>
        <v>0</v>
      </c>
      <c r="ER42" s="7">
        <f t="shared" si="46"/>
        <v>0</v>
      </c>
      <c r="ES42" s="7">
        <f t="shared" si="46"/>
        <v>0</v>
      </c>
      <c r="ET42" s="7">
        <f t="shared" si="46"/>
        <v>0</v>
      </c>
      <c r="EU42" s="7">
        <f t="shared" si="46"/>
        <v>0</v>
      </c>
      <c r="EV42" s="7">
        <f t="shared" si="46"/>
        <v>0</v>
      </c>
      <c r="EW42" s="7">
        <f t="shared" si="46"/>
        <v>0</v>
      </c>
      <c r="EX42" s="7">
        <f t="shared" si="46"/>
        <v>0</v>
      </c>
      <c r="EY42" s="7">
        <f t="shared" si="46"/>
        <v>0</v>
      </c>
      <c r="EZ42" s="7">
        <f t="shared" si="46"/>
        <v>0</v>
      </c>
      <c r="FA42" s="7">
        <f t="shared" si="46"/>
        <v>0</v>
      </c>
      <c r="FB42" s="7">
        <f t="shared" si="46"/>
        <v>0</v>
      </c>
      <c r="FC42" s="7">
        <f t="shared" si="46"/>
        <v>0</v>
      </c>
      <c r="FD42" s="7">
        <f t="shared" si="46"/>
        <v>0</v>
      </c>
      <c r="FE42" s="7">
        <f t="shared" si="46"/>
        <v>0</v>
      </c>
      <c r="FF42" s="7">
        <f t="shared" si="46"/>
        <v>0</v>
      </c>
      <c r="FG42" s="7">
        <f t="shared" si="46"/>
        <v>0</v>
      </c>
      <c r="FH42" s="7">
        <f t="shared" si="46"/>
        <v>0</v>
      </c>
      <c r="FI42" s="7">
        <f t="shared" si="46"/>
        <v>0</v>
      </c>
      <c r="FJ42" s="7">
        <f t="shared" si="46"/>
        <v>0</v>
      </c>
      <c r="FK42" s="7">
        <f t="shared" si="46"/>
        <v>0</v>
      </c>
      <c r="FL42" s="7">
        <f t="shared" si="46"/>
        <v>0</v>
      </c>
      <c r="FM42" s="7">
        <f t="shared" si="46"/>
        <v>0</v>
      </c>
      <c r="FN42" s="7">
        <f t="shared" si="46"/>
        <v>0</v>
      </c>
      <c r="FO42" s="7">
        <f t="shared" si="46"/>
        <v>0</v>
      </c>
      <c r="FP42" s="7">
        <f t="shared" si="46"/>
        <v>0</v>
      </c>
      <c r="FQ42" s="7">
        <f t="shared" si="46"/>
        <v>0</v>
      </c>
      <c r="FR42" s="7">
        <f t="shared" si="46"/>
        <v>0</v>
      </c>
      <c r="FS42" s="7">
        <f t="shared" si="46"/>
        <v>0</v>
      </c>
      <c r="FT42" s="7">
        <f t="shared" si="46"/>
        <v>0</v>
      </c>
      <c r="FU42" s="7">
        <f t="shared" si="46"/>
        <v>0</v>
      </c>
      <c r="FV42" s="7">
        <f t="shared" si="46"/>
        <v>0</v>
      </c>
      <c r="FW42" s="7">
        <f t="shared" si="46"/>
        <v>0</v>
      </c>
      <c r="FX42" s="7">
        <f t="shared" si="46"/>
        <v>0</v>
      </c>
      <c r="FY42" s="7">
        <f t="shared" si="46"/>
        <v>0</v>
      </c>
      <c r="FZ42" s="7">
        <f t="shared" si="46"/>
        <v>0</v>
      </c>
      <c r="GA42" s="7">
        <f t="shared" si="46"/>
        <v>0</v>
      </c>
      <c r="GB42" s="7">
        <f t="shared" si="46"/>
        <v>0</v>
      </c>
      <c r="GC42" s="7">
        <f t="shared" si="46"/>
        <v>0</v>
      </c>
      <c r="GD42" s="7">
        <f t="shared" si="46"/>
        <v>0</v>
      </c>
      <c r="GE42" s="7">
        <f t="shared" si="46"/>
        <v>0</v>
      </c>
      <c r="GF42" s="7">
        <f t="shared" si="46"/>
        <v>0</v>
      </c>
      <c r="GG42" s="7">
        <f t="shared" si="46"/>
        <v>0</v>
      </c>
      <c r="GH42" s="7">
        <f t="shared" si="46"/>
        <v>0</v>
      </c>
      <c r="GI42" s="7">
        <f t="shared" si="46"/>
        <v>0</v>
      </c>
      <c r="GJ42" s="7">
        <f t="shared" si="46"/>
        <v>0</v>
      </c>
      <c r="GK42" s="7">
        <f t="shared" si="46"/>
        <v>0</v>
      </c>
      <c r="GL42" s="7">
        <f t="shared" ref="GL42:IU42" si="47">+GL43+GL48</f>
        <v>0</v>
      </c>
      <c r="GM42" s="7">
        <f t="shared" si="47"/>
        <v>0</v>
      </c>
      <c r="GN42" s="7">
        <f t="shared" si="47"/>
        <v>0</v>
      </c>
      <c r="GO42" s="7">
        <f t="shared" si="47"/>
        <v>0</v>
      </c>
      <c r="GP42" s="7">
        <f t="shared" si="47"/>
        <v>0</v>
      </c>
      <c r="GQ42" s="7">
        <f t="shared" si="47"/>
        <v>0</v>
      </c>
      <c r="GR42" s="7">
        <f t="shared" si="47"/>
        <v>0</v>
      </c>
      <c r="GS42" s="7">
        <f t="shared" si="47"/>
        <v>0</v>
      </c>
      <c r="GT42" s="7">
        <f t="shared" si="47"/>
        <v>0</v>
      </c>
      <c r="GU42" s="7">
        <f t="shared" si="47"/>
        <v>0</v>
      </c>
      <c r="GV42" s="7">
        <f t="shared" si="47"/>
        <v>0</v>
      </c>
      <c r="GW42" s="7">
        <f t="shared" si="47"/>
        <v>0</v>
      </c>
      <c r="GX42" s="7">
        <f t="shared" si="47"/>
        <v>0</v>
      </c>
      <c r="GY42" s="7">
        <f t="shared" si="47"/>
        <v>0</v>
      </c>
      <c r="GZ42" s="7">
        <f t="shared" si="47"/>
        <v>0</v>
      </c>
      <c r="HA42" s="7">
        <f t="shared" si="47"/>
        <v>0</v>
      </c>
      <c r="HB42" s="7">
        <f t="shared" si="47"/>
        <v>0</v>
      </c>
      <c r="HC42" s="7">
        <f t="shared" si="47"/>
        <v>0</v>
      </c>
      <c r="HD42" s="7">
        <f t="shared" si="47"/>
        <v>0</v>
      </c>
      <c r="HE42" s="7">
        <f t="shared" si="47"/>
        <v>0</v>
      </c>
      <c r="HF42" s="7">
        <f t="shared" si="47"/>
        <v>0</v>
      </c>
      <c r="HG42" s="7">
        <f t="shared" si="47"/>
        <v>0</v>
      </c>
      <c r="HH42" s="7">
        <f t="shared" si="47"/>
        <v>0</v>
      </c>
      <c r="HI42" s="7">
        <f t="shared" si="47"/>
        <v>0</v>
      </c>
      <c r="HJ42" s="7">
        <f t="shared" si="47"/>
        <v>0</v>
      </c>
      <c r="HK42" s="7">
        <f t="shared" si="47"/>
        <v>0</v>
      </c>
      <c r="HL42" s="7">
        <f t="shared" si="47"/>
        <v>0</v>
      </c>
      <c r="HM42" s="7">
        <f t="shared" si="47"/>
        <v>0</v>
      </c>
      <c r="HN42" s="7">
        <f t="shared" si="47"/>
        <v>0</v>
      </c>
      <c r="HO42" s="7">
        <f t="shared" si="47"/>
        <v>0</v>
      </c>
      <c r="HP42" s="7">
        <f t="shared" si="47"/>
        <v>0</v>
      </c>
      <c r="HQ42" s="7">
        <f t="shared" si="47"/>
        <v>0</v>
      </c>
      <c r="HR42" s="7">
        <f t="shared" si="47"/>
        <v>0</v>
      </c>
      <c r="HS42" s="7">
        <f t="shared" si="47"/>
        <v>0</v>
      </c>
      <c r="HT42" s="7">
        <f t="shared" si="47"/>
        <v>0</v>
      </c>
      <c r="HU42" s="7">
        <f t="shared" si="47"/>
        <v>0</v>
      </c>
      <c r="HV42" s="7">
        <f t="shared" si="47"/>
        <v>0</v>
      </c>
      <c r="HW42" s="7">
        <f t="shared" si="47"/>
        <v>0</v>
      </c>
      <c r="HX42" s="7">
        <f t="shared" si="47"/>
        <v>0</v>
      </c>
      <c r="HY42" s="7">
        <f t="shared" si="47"/>
        <v>0</v>
      </c>
      <c r="HZ42" s="7">
        <f t="shared" si="47"/>
        <v>0</v>
      </c>
      <c r="IA42" s="7">
        <f t="shared" si="47"/>
        <v>0</v>
      </c>
      <c r="IB42" s="7">
        <f t="shared" si="47"/>
        <v>0</v>
      </c>
      <c r="IC42" s="7">
        <f t="shared" si="47"/>
        <v>0</v>
      </c>
      <c r="ID42" s="7">
        <f t="shared" si="47"/>
        <v>0</v>
      </c>
      <c r="IE42" s="7">
        <f t="shared" si="47"/>
        <v>0</v>
      </c>
      <c r="IF42" s="7">
        <f t="shared" si="47"/>
        <v>0</v>
      </c>
      <c r="IG42" s="7">
        <f t="shared" si="47"/>
        <v>0</v>
      </c>
      <c r="IH42" s="7">
        <f t="shared" si="47"/>
        <v>0</v>
      </c>
      <c r="II42" s="7">
        <f t="shared" si="47"/>
        <v>0</v>
      </c>
      <c r="IJ42" s="7">
        <f t="shared" si="47"/>
        <v>0</v>
      </c>
      <c r="IK42" s="7">
        <f t="shared" si="47"/>
        <v>0</v>
      </c>
      <c r="IL42" s="7">
        <f t="shared" si="47"/>
        <v>0</v>
      </c>
      <c r="IM42" s="7">
        <f t="shared" si="47"/>
        <v>0</v>
      </c>
      <c r="IN42" s="7">
        <f t="shared" si="47"/>
        <v>0</v>
      </c>
      <c r="IO42" s="7">
        <f t="shared" si="47"/>
        <v>0</v>
      </c>
      <c r="IP42" s="7">
        <f t="shared" si="47"/>
        <v>0</v>
      </c>
      <c r="IQ42" s="7">
        <f t="shared" si="47"/>
        <v>0</v>
      </c>
      <c r="IR42" s="7">
        <f t="shared" si="47"/>
        <v>0</v>
      </c>
      <c r="IS42" s="7">
        <f t="shared" si="47"/>
        <v>0</v>
      </c>
      <c r="IT42" s="7">
        <f t="shared" si="47"/>
        <v>0</v>
      </c>
      <c r="IU42" s="7">
        <f t="shared" si="47"/>
        <v>0</v>
      </c>
      <c r="IV42" s="7">
        <f t="shared" ref="IV42:JA42" si="48">+IV43+IV48</f>
        <v>654.01723800000002</v>
      </c>
      <c r="IW42" s="7">
        <f t="shared" si="48"/>
        <v>788.4414988421197</v>
      </c>
      <c r="IX42" s="7">
        <f t="shared" si="48"/>
        <v>2619.6956480265444</v>
      </c>
      <c r="IY42" s="7">
        <f t="shared" si="48"/>
        <v>2517.3899238082649</v>
      </c>
      <c r="IZ42" s="7">
        <f t="shared" si="48"/>
        <v>2129.2732365475072</v>
      </c>
      <c r="JA42" s="7">
        <f t="shared" si="48"/>
        <v>1445.4068401897532</v>
      </c>
      <c r="JB42" s="7">
        <f t="shared" ref="JB42:JC42" si="49">+JB43+JB48</f>
        <v>1089.6408155105908</v>
      </c>
      <c r="JC42" s="7">
        <f t="shared" si="49"/>
        <v>698.63067465284234</v>
      </c>
      <c r="JD42" s="7">
        <f t="shared" ref="JD42" si="50">+JD43+JD48</f>
        <v>755.82072503277686</v>
      </c>
    </row>
    <row r="43" spans="1:264" x14ac:dyDescent="0.25">
      <c r="A43" s="104" t="s">
        <v>60</v>
      </c>
      <c r="B43" s="35">
        <f t="shared" ref="B43:BM43" si="51">+SUM(B44:B47)</f>
        <v>0</v>
      </c>
      <c r="C43" s="35">
        <f t="shared" si="51"/>
        <v>0</v>
      </c>
      <c r="D43" s="35">
        <f t="shared" si="51"/>
        <v>0</v>
      </c>
      <c r="E43" s="35">
        <f t="shared" si="51"/>
        <v>0</v>
      </c>
      <c r="F43" s="35">
        <f t="shared" si="51"/>
        <v>0</v>
      </c>
      <c r="G43" s="35">
        <f t="shared" si="51"/>
        <v>0</v>
      </c>
      <c r="H43" s="35">
        <f t="shared" si="51"/>
        <v>0</v>
      </c>
      <c r="I43" s="35">
        <f t="shared" si="51"/>
        <v>0</v>
      </c>
      <c r="J43" s="35">
        <f t="shared" si="51"/>
        <v>0</v>
      </c>
      <c r="K43" s="35">
        <f t="shared" si="51"/>
        <v>0</v>
      </c>
      <c r="L43" s="35">
        <f t="shared" si="51"/>
        <v>0</v>
      </c>
      <c r="M43" s="35">
        <f t="shared" si="51"/>
        <v>0</v>
      </c>
      <c r="N43" s="35">
        <f t="shared" si="51"/>
        <v>0</v>
      </c>
      <c r="O43" s="35">
        <f t="shared" si="51"/>
        <v>0</v>
      </c>
      <c r="P43" s="35">
        <f t="shared" si="51"/>
        <v>0</v>
      </c>
      <c r="Q43" s="35">
        <f t="shared" si="51"/>
        <v>0</v>
      </c>
      <c r="R43" s="35">
        <f t="shared" si="51"/>
        <v>0</v>
      </c>
      <c r="S43" s="35">
        <f t="shared" si="51"/>
        <v>0</v>
      </c>
      <c r="T43" s="35">
        <f t="shared" si="51"/>
        <v>0</v>
      </c>
      <c r="U43" s="35">
        <f t="shared" si="51"/>
        <v>0</v>
      </c>
      <c r="V43" s="35">
        <f t="shared" si="51"/>
        <v>0</v>
      </c>
      <c r="W43" s="35">
        <f t="shared" si="51"/>
        <v>0</v>
      </c>
      <c r="X43" s="35">
        <f t="shared" si="51"/>
        <v>0</v>
      </c>
      <c r="Y43" s="35">
        <f t="shared" si="51"/>
        <v>0</v>
      </c>
      <c r="Z43" s="35">
        <f t="shared" si="51"/>
        <v>0</v>
      </c>
      <c r="AA43" s="35">
        <f t="shared" si="51"/>
        <v>0</v>
      </c>
      <c r="AB43" s="35">
        <f t="shared" si="51"/>
        <v>0</v>
      </c>
      <c r="AC43" s="35">
        <f t="shared" si="51"/>
        <v>0</v>
      </c>
      <c r="AD43" s="35">
        <f t="shared" si="51"/>
        <v>0</v>
      </c>
      <c r="AE43" s="35">
        <f t="shared" si="51"/>
        <v>0</v>
      </c>
      <c r="AF43" s="35">
        <f t="shared" si="51"/>
        <v>0</v>
      </c>
      <c r="AG43" s="35">
        <f t="shared" si="51"/>
        <v>0</v>
      </c>
      <c r="AH43" s="35">
        <f t="shared" si="51"/>
        <v>0</v>
      </c>
      <c r="AI43" s="35">
        <f t="shared" si="51"/>
        <v>0</v>
      </c>
      <c r="AJ43" s="35">
        <f t="shared" si="51"/>
        <v>0</v>
      </c>
      <c r="AK43" s="35">
        <f t="shared" si="51"/>
        <v>0</v>
      </c>
      <c r="AL43" s="35">
        <f t="shared" si="51"/>
        <v>0</v>
      </c>
      <c r="AM43" s="35">
        <f t="shared" si="51"/>
        <v>0</v>
      </c>
      <c r="AN43" s="35">
        <f t="shared" si="51"/>
        <v>0</v>
      </c>
      <c r="AO43" s="35">
        <f t="shared" si="51"/>
        <v>0</v>
      </c>
      <c r="AP43" s="35">
        <f t="shared" si="51"/>
        <v>0</v>
      </c>
      <c r="AQ43" s="35">
        <f t="shared" si="51"/>
        <v>0</v>
      </c>
      <c r="AR43" s="35">
        <f t="shared" si="51"/>
        <v>0</v>
      </c>
      <c r="AS43" s="35">
        <f t="shared" si="51"/>
        <v>0</v>
      </c>
      <c r="AT43" s="35">
        <f t="shared" si="51"/>
        <v>0</v>
      </c>
      <c r="AU43" s="35">
        <f t="shared" si="51"/>
        <v>0</v>
      </c>
      <c r="AV43" s="35">
        <f t="shared" si="51"/>
        <v>0</v>
      </c>
      <c r="AW43" s="35">
        <f t="shared" si="51"/>
        <v>0</v>
      </c>
      <c r="AX43" s="35">
        <f t="shared" si="51"/>
        <v>0</v>
      </c>
      <c r="AY43" s="35">
        <f t="shared" si="51"/>
        <v>0</v>
      </c>
      <c r="AZ43" s="35">
        <f t="shared" si="51"/>
        <v>0</v>
      </c>
      <c r="BA43" s="35">
        <f t="shared" si="51"/>
        <v>0</v>
      </c>
      <c r="BB43" s="35">
        <f t="shared" si="51"/>
        <v>0</v>
      </c>
      <c r="BC43" s="35">
        <f t="shared" si="51"/>
        <v>0</v>
      </c>
      <c r="BD43" s="35">
        <f t="shared" si="51"/>
        <v>0</v>
      </c>
      <c r="BE43" s="35">
        <f t="shared" si="51"/>
        <v>0</v>
      </c>
      <c r="BF43" s="35">
        <f t="shared" si="51"/>
        <v>0</v>
      </c>
      <c r="BG43" s="35">
        <f t="shared" si="51"/>
        <v>0</v>
      </c>
      <c r="BH43" s="35">
        <f t="shared" si="51"/>
        <v>0</v>
      </c>
      <c r="BI43" s="35">
        <f t="shared" si="51"/>
        <v>0</v>
      </c>
      <c r="BJ43" s="35">
        <f t="shared" si="51"/>
        <v>0</v>
      </c>
      <c r="BK43" s="35">
        <f t="shared" si="51"/>
        <v>0</v>
      </c>
      <c r="BL43" s="35">
        <f t="shared" si="51"/>
        <v>0</v>
      </c>
      <c r="BM43" s="35">
        <f t="shared" si="51"/>
        <v>0</v>
      </c>
      <c r="BN43" s="35">
        <f t="shared" ref="BN43:DY43" si="52">+SUM(BN44:BN47)</f>
        <v>0</v>
      </c>
      <c r="BO43" s="35">
        <f t="shared" si="52"/>
        <v>0</v>
      </c>
      <c r="BP43" s="35">
        <f t="shared" si="52"/>
        <v>0</v>
      </c>
      <c r="BQ43" s="35">
        <f t="shared" si="52"/>
        <v>0</v>
      </c>
      <c r="BR43" s="35">
        <f t="shared" si="52"/>
        <v>0</v>
      </c>
      <c r="BS43" s="35">
        <f t="shared" si="52"/>
        <v>0</v>
      </c>
      <c r="BT43" s="35">
        <f t="shared" si="52"/>
        <v>0</v>
      </c>
      <c r="BU43" s="35">
        <f t="shared" si="52"/>
        <v>0</v>
      </c>
      <c r="BV43" s="35">
        <f t="shared" si="52"/>
        <v>0</v>
      </c>
      <c r="BW43" s="35">
        <f t="shared" si="52"/>
        <v>0</v>
      </c>
      <c r="BX43" s="35">
        <f t="shared" si="52"/>
        <v>0</v>
      </c>
      <c r="BY43" s="35">
        <f t="shared" si="52"/>
        <v>0</v>
      </c>
      <c r="BZ43" s="35">
        <f t="shared" si="52"/>
        <v>0</v>
      </c>
      <c r="CA43" s="35">
        <f t="shared" si="52"/>
        <v>0</v>
      </c>
      <c r="CB43" s="35">
        <f t="shared" si="52"/>
        <v>0</v>
      </c>
      <c r="CC43" s="35">
        <f t="shared" si="52"/>
        <v>0</v>
      </c>
      <c r="CD43" s="35">
        <f t="shared" si="52"/>
        <v>0</v>
      </c>
      <c r="CE43" s="35">
        <f t="shared" si="52"/>
        <v>0</v>
      </c>
      <c r="CF43" s="35">
        <f t="shared" si="52"/>
        <v>0</v>
      </c>
      <c r="CG43" s="35">
        <f t="shared" si="52"/>
        <v>0</v>
      </c>
      <c r="CH43" s="35">
        <f t="shared" si="52"/>
        <v>0</v>
      </c>
      <c r="CI43" s="35">
        <f t="shared" si="52"/>
        <v>0</v>
      </c>
      <c r="CJ43" s="35">
        <f t="shared" si="52"/>
        <v>0</v>
      </c>
      <c r="CK43" s="35">
        <f t="shared" si="52"/>
        <v>0</v>
      </c>
      <c r="CL43" s="35">
        <f t="shared" si="52"/>
        <v>0</v>
      </c>
      <c r="CM43" s="35">
        <f t="shared" si="52"/>
        <v>0</v>
      </c>
      <c r="CN43" s="35">
        <f t="shared" si="52"/>
        <v>0</v>
      </c>
      <c r="CO43" s="35">
        <f t="shared" si="52"/>
        <v>0</v>
      </c>
      <c r="CP43" s="35">
        <f t="shared" si="52"/>
        <v>0</v>
      </c>
      <c r="CQ43" s="35">
        <f t="shared" si="52"/>
        <v>0</v>
      </c>
      <c r="CR43" s="35">
        <f t="shared" si="52"/>
        <v>0</v>
      </c>
      <c r="CS43" s="35">
        <f t="shared" si="52"/>
        <v>0</v>
      </c>
      <c r="CT43" s="35">
        <f t="shared" si="52"/>
        <v>0</v>
      </c>
      <c r="CU43" s="35">
        <f t="shared" si="52"/>
        <v>0</v>
      </c>
      <c r="CV43" s="35">
        <f t="shared" si="52"/>
        <v>0</v>
      </c>
      <c r="CW43" s="35">
        <f t="shared" si="52"/>
        <v>0</v>
      </c>
      <c r="CX43" s="35">
        <f t="shared" si="52"/>
        <v>0</v>
      </c>
      <c r="CY43" s="35">
        <f t="shared" si="52"/>
        <v>0</v>
      </c>
      <c r="CZ43" s="35">
        <f t="shared" si="52"/>
        <v>0</v>
      </c>
      <c r="DA43" s="35">
        <f t="shared" si="52"/>
        <v>0</v>
      </c>
      <c r="DB43" s="35">
        <f t="shared" si="52"/>
        <v>0</v>
      </c>
      <c r="DC43" s="35">
        <f t="shared" si="52"/>
        <v>0</v>
      </c>
      <c r="DD43" s="35">
        <f t="shared" si="52"/>
        <v>0</v>
      </c>
      <c r="DE43" s="35">
        <f t="shared" si="52"/>
        <v>0</v>
      </c>
      <c r="DF43" s="35">
        <f t="shared" si="52"/>
        <v>0</v>
      </c>
      <c r="DG43" s="35">
        <f t="shared" si="52"/>
        <v>0</v>
      </c>
      <c r="DH43" s="35">
        <f t="shared" si="52"/>
        <v>0</v>
      </c>
      <c r="DI43" s="35">
        <f t="shared" si="52"/>
        <v>0</v>
      </c>
      <c r="DJ43" s="35">
        <f t="shared" si="52"/>
        <v>0</v>
      </c>
      <c r="DK43" s="35">
        <f t="shared" si="52"/>
        <v>0</v>
      </c>
      <c r="DL43" s="35">
        <f t="shared" si="52"/>
        <v>0</v>
      </c>
      <c r="DM43" s="35">
        <f t="shared" si="52"/>
        <v>0</v>
      </c>
      <c r="DN43" s="35">
        <f t="shared" si="52"/>
        <v>0</v>
      </c>
      <c r="DO43" s="35">
        <f t="shared" si="52"/>
        <v>0</v>
      </c>
      <c r="DP43" s="35">
        <f t="shared" si="52"/>
        <v>0</v>
      </c>
      <c r="DQ43" s="35">
        <f t="shared" si="52"/>
        <v>0</v>
      </c>
      <c r="DR43" s="35">
        <f t="shared" si="52"/>
        <v>0</v>
      </c>
      <c r="DS43" s="35">
        <f t="shared" si="52"/>
        <v>0</v>
      </c>
      <c r="DT43" s="35">
        <f t="shared" si="52"/>
        <v>0</v>
      </c>
      <c r="DU43" s="35">
        <f t="shared" si="52"/>
        <v>0</v>
      </c>
      <c r="DV43" s="35">
        <f t="shared" si="52"/>
        <v>0</v>
      </c>
      <c r="DW43" s="35">
        <f t="shared" si="52"/>
        <v>0</v>
      </c>
      <c r="DX43" s="35">
        <f t="shared" si="52"/>
        <v>0</v>
      </c>
      <c r="DY43" s="35">
        <f t="shared" si="52"/>
        <v>0</v>
      </c>
      <c r="DZ43" s="35">
        <f t="shared" ref="DZ43:GK43" si="53">+SUM(DZ44:DZ47)</f>
        <v>0</v>
      </c>
      <c r="EA43" s="35">
        <f t="shared" si="53"/>
        <v>0</v>
      </c>
      <c r="EB43" s="35">
        <f t="shared" si="53"/>
        <v>0</v>
      </c>
      <c r="EC43" s="35">
        <f t="shared" si="53"/>
        <v>0</v>
      </c>
      <c r="ED43" s="35">
        <f t="shared" si="53"/>
        <v>0</v>
      </c>
      <c r="EE43" s="35">
        <f t="shared" si="53"/>
        <v>0</v>
      </c>
      <c r="EF43" s="35">
        <f t="shared" si="53"/>
        <v>0</v>
      </c>
      <c r="EG43" s="35">
        <f t="shared" si="53"/>
        <v>0</v>
      </c>
      <c r="EH43" s="35">
        <f t="shared" si="53"/>
        <v>0</v>
      </c>
      <c r="EI43" s="35">
        <f t="shared" si="53"/>
        <v>0</v>
      </c>
      <c r="EJ43" s="35">
        <f t="shared" si="53"/>
        <v>0</v>
      </c>
      <c r="EK43" s="35">
        <f t="shared" si="53"/>
        <v>0</v>
      </c>
      <c r="EL43" s="35">
        <f t="shared" si="53"/>
        <v>0</v>
      </c>
      <c r="EM43" s="35">
        <f t="shared" si="53"/>
        <v>0</v>
      </c>
      <c r="EN43" s="35">
        <f t="shared" si="53"/>
        <v>0</v>
      </c>
      <c r="EO43" s="35">
        <f t="shared" si="53"/>
        <v>0</v>
      </c>
      <c r="EP43" s="35">
        <f t="shared" si="53"/>
        <v>0</v>
      </c>
      <c r="EQ43" s="35">
        <f t="shared" si="53"/>
        <v>0</v>
      </c>
      <c r="ER43" s="35">
        <f t="shared" si="53"/>
        <v>0</v>
      </c>
      <c r="ES43" s="35">
        <f t="shared" si="53"/>
        <v>0</v>
      </c>
      <c r="ET43" s="35">
        <f t="shared" si="53"/>
        <v>0</v>
      </c>
      <c r="EU43" s="35">
        <f t="shared" si="53"/>
        <v>0</v>
      </c>
      <c r="EV43" s="35">
        <f t="shared" si="53"/>
        <v>0</v>
      </c>
      <c r="EW43" s="35">
        <f t="shared" si="53"/>
        <v>0</v>
      </c>
      <c r="EX43" s="35">
        <f t="shared" si="53"/>
        <v>0</v>
      </c>
      <c r="EY43" s="35">
        <f t="shared" si="53"/>
        <v>0</v>
      </c>
      <c r="EZ43" s="35">
        <f t="shared" si="53"/>
        <v>0</v>
      </c>
      <c r="FA43" s="35">
        <f t="shared" si="53"/>
        <v>0</v>
      </c>
      <c r="FB43" s="35">
        <f t="shared" si="53"/>
        <v>0</v>
      </c>
      <c r="FC43" s="35">
        <f t="shared" si="53"/>
        <v>0</v>
      </c>
      <c r="FD43" s="35">
        <f t="shared" si="53"/>
        <v>0</v>
      </c>
      <c r="FE43" s="35">
        <f t="shared" si="53"/>
        <v>0</v>
      </c>
      <c r="FF43" s="35">
        <f t="shared" si="53"/>
        <v>0</v>
      </c>
      <c r="FG43" s="35">
        <f t="shared" si="53"/>
        <v>0</v>
      </c>
      <c r="FH43" s="35">
        <f t="shared" si="53"/>
        <v>0</v>
      </c>
      <c r="FI43" s="35">
        <f t="shared" si="53"/>
        <v>0</v>
      </c>
      <c r="FJ43" s="35">
        <f t="shared" si="53"/>
        <v>0</v>
      </c>
      <c r="FK43" s="35">
        <f t="shared" si="53"/>
        <v>0</v>
      </c>
      <c r="FL43" s="35">
        <f t="shared" si="53"/>
        <v>0</v>
      </c>
      <c r="FM43" s="35">
        <f t="shared" si="53"/>
        <v>0</v>
      </c>
      <c r="FN43" s="35">
        <f t="shared" si="53"/>
        <v>0</v>
      </c>
      <c r="FO43" s="35">
        <f t="shared" si="53"/>
        <v>0</v>
      </c>
      <c r="FP43" s="35">
        <f t="shared" si="53"/>
        <v>0</v>
      </c>
      <c r="FQ43" s="35">
        <f t="shared" si="53"/>
        <v>0</v>
      </c>
      <c r="FR43" s="35">
        <f t="shared" si="53"/>
        <v>0</v>
      </c>
      <c r="FS43" s="35">
        <f t="shared" si="53"/>
        <v>0</v>
      </c>
      <c r="FT43" s="35">
        <f t="shared" si="53"/>
        <v>0</v>
      </c>
      <c r="FU43" s="35">
        <f t="shared" si="53"/>
        <v>0</v>
      </c>
      <c r="FV43" s="35">
        <f t="shared" si="53"/>
        <v>0</v>
      </c>
      <c r="FW43" s="35">
        <f t="shared" si="53"/>
        <v>0</v>
      </c>
      <c r="FX43" s="35">
        <f t="shared" si="53"/>
        <v>0</v>
      </c>
      <c r="FY43" s="35">
        <f t="shared" si="53"/>
        <v>0</v>
      </c>
      <c r="FZ43" s="35">
        <f t="shared" si="53"/>
        <v>0</v>
      </c>
      <c r="GA43" s="35">
        <f t="shared" si="53"/>
        <v>0</v>
      </c>
      <c r="GB43" s="35">
        <f t="shared" si="53"/>
        <v>0</v>
      </c>
      <c r="GC43" s="35">
        <f t="shared" si="53"/>
        <v>0</v>
      </c>
      <c r="GD43" s="35">
        <f t="shared" si="53"/>
        <v>0</v>
      </c>
      <c r="GE43" s="35">
        <f t="shared" si="53"/>
        <v>0</v>
      </c>
      <c r="GF43" s="35">
        <f t="shared" si="53"/>
        <v>0</v>
      </c>
      <c r="GG43" s="35">
        <f t="shared" si="53"/>
        <v>0</v>
      </c>
      <c r="GH43" s="35">
        <f t="shared" si="53"/>
        <v>0</v>
      </c>
      <c r="GI43" s="35">
        <f t="shared" si="53"/>
        <v>0</v>
      </c>
      <c r="GJ43" s="35">
        <f t="shared" si="53"/>
        <v>0</v>
      </c>
      <c r="GK43" s="35">
        <f t="shared" si="53"/>
        <v>0</v>
      </c>
      <c r="GL43" s="35">
        <f t="shared" ref="GL43:IU43" si="54">+SUM(GL44:GL47)</f>
        <v>0</v>
      </c>
      <c r="GM43" s="35">
        <f t="shared" si="54"/>
        <v>0</v>
      </c>
      <c r="GN43" s="35">
        <f t="shared" si="54"/>
        <v>0</v>
      </c>
      <c r="GO43" s="35">
        <f t="shared" si="54"/>
        <v>0</v>
      </c>
      <c r="GP43" s="35">
        <f t="shared" si="54"/>
        <v>0</v>
      </c>
      <c r="GQ43" s="35">
        <f t="shared" si="54"/>
        <v>0</v>
      </c>
      <c r="GR43" s="35">
        <f t="shared" si="54"/>
        <v>0</v>
      </c>
      <c r="GS43" s="35">
        <f t="shared" si="54"/>
        <v>0</v>
      </c>
      <c r="GT43" s="35">
        <f t="shared" si="54"/>
        <v>0</v>
      </c>
      <c r="GU43" s="35">
        <f t="shared" si="54"/>
        <v>0</v>
      </c>
      <c r="GV43" s="35">
        <f t="shared" si="54"/>
        <v>0</v>
      </c>
      <c r="GW43" s="35">
        <f t="shared" si="54"/>
        <v>0</v>
      </c>
      <c r="GX43" s="35">
        <f t="shared" si="54"/>
        <v>0</v>
      </c>
      <c r="GY43" s="35">
        <f t="shared" si="54"/>
        <v>0</v>
      </c>
      <c r="GZ43" s="35">
        <f t="shared" si="54"/>
        <v>0</v>
      </c>
      <c r="HA43" s="35">
        <f t="shared" si="54"/>
        <v>0</v>
      </c>
      <c r="HB43" s="35">
        <f t="shared" si="54"/>
        <v>0</v>
      </c>
      <c r="HC43" s="35">
        <f t="shared" si="54"/>
        <v>0</v>
      </c>
      <c r="HD43" s="35">
        <f t="shared" si="54"/>
        <v>0</v>
      </c>
      <c r="HE43" s="35">
        <f t="shared" si="54"/>
        <v>0</v>
      </c>
      <c r="HF43" s="35">
        <f t="shared" si="54"/>
        <v>0</v>
      </c>
      <c r="HG43" s="35">
        <f t="shared" si="54"/>
        <v>0</v>
      </c>
      <c r="HH43" s="35">
        <f t="shared" si="54"/>
        <v>0</v>
      </c>
      <c r="HI43" s="35">
        <f t="shared" si="54"/>
        <v>0</v>
      </c>
      <c r="HJ43" s="35">
        <f t="shared" si="54"/>
        <v>0</v>
      </c>
      <c r="HK43" s="35">
        <f t="shared" si="54"/>
        <v>0</v>
      </c>
      <c r="HL43" s="35">
        <f t="shared" si="54"/>
        <v>0</v>
      </c>
      <c r="HM43" s="35">
        <f t="shared" si="54"/>
        <v>0</v>
      </c>
      <c r="HN43" s="35">
        <f t="shared" si="54"/>
        <v>0</v>
      </c>
      <c r="HO43" s="35">
        <f t="shared" si="54"/>
        <v>0</v>
      </c>
      <c r="HP43" s="35">
        <f t="shared" si="54"/>
        <v>0</v>
      </c>
      <c r="HQ43" s="35">
        <f t="shared" si="54"/>
        <v>0</v>
      </c>
      <c r="HR43" s="35">
        <f t="shared" si="54"/>
        <v>0</v>
      </c>
      <c r="HS43" s="35">
        <f t="shared" si="54"/>
        <v>0</v>
      </c>
      <c r="HT43" s="35">
        <f t="shared" si="54"/>
        <v>0</v>
      </c>
      <c r="HU43" s="35">
        <f t="shared" si="54"/>
        <v>0</v>
      </c>
      <c r="HV43" s="35">
        <f t="shared" si="54"/>
        <v>0</v>
      </c>
      <c r="HW43" s="35">
        <f t="shared" si="54"/>
        <v>0</v>
      </c>
      <c r="HX43" s="35">
        <f t="shared" si="54"/>
        <v>0</v>
      </c>
      <c r="HY43" s="35">
        <f t="shared" si="54"/>
        <v>0</v>
      </c>
      <c r="HZ43" s="35">
        <f t="shared" si="54"/>
        <v>0</v>
      </c>
      <c r="IA43" s="35">
        <f t="shared" si="54"/>
        <v>0</v>
      </c>
      <c r="IB43" s="35">
        <f t="shared" si="54"/>
        <v>0</v>
      </c>
      <c r="IC43" s="35">
        <f t="shared" si="54"/>
        <v>0</v>
      </c>
      <c r="ID43" s="35">
        <f t="shared" si="54"/>
        <v>0</v>
      </c>
      <c r="IE43" s="35">
        <f t="shared" si="54"/>
        <v>0</v>
      </c>
      <c r="IF43" s="35">
        <f t="shared" si="54"/>
        <v>0</v>
      </c>
      <c r="IG43" s="35">
        <f t="shared" si="54"/>
        <v>0</v>
      </c>
      <c r="IH43" s="35">
        <f t="shared" si="54"/>
        <v>0</v>
      </c>
      <c r="II43" s="35">
        <f t="shared" si="54"/>
        <v>0</v>
      </c>
      <c r="IJ43" s="35">
        <f t="shared" si="54"/>
        <v>0</v>
      </c>
      <c r="IK43" s="35">
        <f t="shared" si="54"/>
        <v>0</v>
      </c>
      <c r="IL43" s="35">
        <f t="shared" si="54"/>
        <v>0</v>
      </c>
      <c r="IM43" s="35">
        <f t="shared" si="54"/>
        <v>0</v>
      </c>
      <c r="IN43" s="35">
        <f t="shared" si="54"/>
        <v>0</v>
      </c>
      <c r="IO43" s="35">
        <f t="shared" si="54"/>
        <v>0</v>
      </c>
      <c r="IP43" s="35">
        <f t="shared" si="54"/>
        <v>0</v>
      </c>
      <c r="IQ43" s="35">
        <f t="shared" si="54"/>
        <v>0</v>
      </c>
      <c r="IR43" s="35">
        <f t="shared" si="54"/>
        <v>0</v>
      </c>
      <c r="IS43" s="35">
        <f t="shared" si="54"/>
        <v>0</v>
      </c>
      <c r="IT43" s="35">
        <f t="shared" si="54"/>
        <v>0</v>
      </c>
      <c r="IU43" s="35">
        <f t="shared" si="54"/>
        <v>0</v>
      </c>
      <c r="IV43" s="35">
        <f t="shared" ref="IV43:JA43" si="55">+SUM(IV44:IV47)</f>
        <v>0</v>
      </c>
      <c r="IW43" s="35">
        <f t="shared" si="55"/>
        <v>0</v>
      </c>
      <c r="IX43" s="35">
        <f t="shared" si="55"/>
        <v>0</v>
      </c>
      <c r="IY43" s="35">
        <f t="shared" si="55"/>
        <v>0</v>
      </c>
      <c r="IZ43" s="35">
        <f t="shared" si="55"/>
        <v>0</v>
      </c>
      <c r="JA43" s="35">
        <f t="shared" si="55"/>
        <v>0</v>
      </c>
      <c r="JB43" s="35">
        <f t="shared" ref="JB43:JC43" si="56">+SUM(JB44:JB47)</f>
        <v>0</v>
      </c>
      <c r="JC43" s="35">
        <f t="shared" si="56"/>
        <v>0</v>
      </c>
      <c r="JD43" s="35">
        <f t="shared" ref="JD43" si="57">+SUM(JD44:JD47)</f>
        <v>0</v>
      </c>
    </row>
    <row r="44" spans="1:264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</row>
    <row r="45" spans="1:264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</row>
    <row r="46" spans="1:264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</row>
    <row r="47" spans="1:264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</row>
    <row r="48" spans="1:264" x14ac:dyDescent="0.25">
      <c r="A48" s="104" t="s">
        <v>234</v>
      </c>
      <c r="B48" s="35">
        <f t="shared" ref="B48:BM48" si="58">+SUM(B49:B52,B56)-B53</f>
        <v>0</v>
      </c>
      <c r="C48" s="35">
        <f t="shared" si="58"/>
        <v>0</v>
      </c>
      <c r="D48" s="35">
        <f t="shared" si="58"/>
        <v>0</v>
      </c>
      <c r="E48" s="35">
        <f t="shared" si="58"/>
        <v>0</v>
      </c>
      <c r="F48" s="35">
        <f t="shared" si="58"/>
        <v>0</v>
      </c>
      <c r="G48" s="35">
        <f t="shared" si="58"/>
        <v>0</v>
      </c>
      <c r="H48" s="35">
        <f t="shared" si="58"/>
        <v>0</v>
      </c>
      <c r="I48" s="35">
        <f t="shared" si="58"/>
        <v>0</v>
      </c>
      <c r="J48" s="35">
        <f t="shared" si="58"/>
        <v>0</v>
      </c>
      <c r="K48" s="35">
        <f t="shared" si="58"/>
        <v>0</v>
      </c>
      <c r="L48" s="35">
        <f t="shared" si="58"/>
        <v>0</v>
      </c>
      <c r="M48" s="35">
        <f t="shared" si="58"/>
        <v>0</v>
      </c>
      <c r="N48" s="35">
        <f t="shared" si="58"/>
        <v>0</v>
      </c>
      <c r="O48" s="35">
        <f t="shared" si="58"/>
        <v>0</v>
      </c>
      <c r="P48" s="35">
        <f t="shared" si="58"/>
        <v>0</v>
      </c>
      <c r="Q48" s="35">
        <f t="shared" si="58"/>
        <v>0</v>
      </c>
      <c r="R48" s="35">
        <f t="shared" si="58"/>
        <v>0</v>
      </c>
      <c r="S48" s="35">
        <f t="shared" si="58"/>
        <v>0</v>
      </c>
      <c r="T48" s="35">
        <f t="shared" si="58"/>
        <v>0</v>
      </c>
      <c r="U48" s="35">
        <f t="shared" si="58"/>
        <v>0</v>
      </c>
      <c r="V48" s="35">
        <f t="shared" si="58"/>
        <v>0</v>
      </c>
      <c r="W48" s="35">
        <f t="shared" si="58"/>
        <v>0</v>
      </c>
      <c r="X48" s="35">
        <f t="shared" si="58"/>
        <v>0</v>
      </c>
      <c r="Y48" s="35">
        <f t="shared" si="58"/>
        <v>0</v>
      </c>
      <c r="Z48" s="35">
        <f t="shared" si="58"/>
        <v>0</v>
      </c>
      <c r="AA48" s="35">
        <f t="shared" si="58"/>
        <v>0</v>
      </c>
      <c r="AB48" s="35">
        <f t="shared" si="58"/>
        <v>0</v>
      </c>
      <c r="AC48" s="35">
        <f t="shared" si="58"/>
        <v>0</v>
      </c>
      <c r="AD48" s="35">
        <f t="shared" si="58"/>
        <v>0</v>
      </c>
      <c r="AE48" s="35">
        <f t="shared" si="58"/>
        <v>0</v>
      </c>
      <c r="AF48" s="35">
        <f t="shared" si="58"/>
        <v>0</v>
      </c>
      <c r="AG48" s="35">
        <f t="shared" si="58"/>
        <v>0</v>
      </c>
      <c r="AH48" s="35">
        <f t="shared" si="58"/>
        <v>0</v>
      </c>
      <c r="AI48" s="35">
        <f t="shared" si="58"/>
        <v>0</v>
      </c>
      <c r="AJ48" s="35">
        <f t="shared" si="58"/>
        <v>0</v>
      </c>
      <c r="AK48" s="35">
        <f t="shared" si="58"/>
        <v>0</v>
      </c>
      <c r="AL48" s="35">
        <f t="shared" si="58"/>
        <v>0</v>
      </c>
      <c r="AM48" s="35">
        <f t="shared" si="58"/>
        <v>0</v>
      </c>
      <c r="AN48" s="35">
        <f t="shared" si="58"/>
        <v>0</v>
      </c>
      <c r="AO48" s="35">
        <f t="shared" si="58"/>
        <v>0</v>
      </c>
      <c r="AP48" s="35">
        <f t="shared" si="58"/>
        <v>0</v>
      </c>
      <c r="AQ48" s="35">
        <f t="shared" si="58"/>
        <v>0</v>
      </c>
      <c r="AR48" s="35">
        <f t="shared" si="58"/>
        <v>0</v>
      </c>
      <c r="AS48" s="35">
        <f t="shared" si="58"/>
        <v>0</v>
      </c>
      <c r="AT48" s="35">
        <f t="shared" si="58"/>
        <v>0</v>
      </c>
      <c r="AU48" s="35">
        <f t="shared" si="58"/>
        <v>0</v>
      </c>
      <c r="AV48" s="35">
        <f t="shared" si="58"/>
        <v>0</v>
      </c>
      <c r="AW48" s="35">
        <f t="shared" si="58"/>
        <v>0</v>
      </c>
      <c r="AX48" s="35">
        <f t="shared" si="58"/>
        <v>0</v>
      </c>
      <c r="AY48" s="35">
        <f t="shared" si="58"/>
        <v>0</v>
      </c>
      <c r="AZ48" s="35">
        <f t="shared" si="58"/>
        <v>0</v>
      </c>
      <c r="BA48" s="35">
        <f t="shared" si="58"/>
        <v>0</v>
      </c>
      <c r="BB48" s="35">
        <f t="shared" si="58"/>
        <v>0</v>
      </c>
      <c r="BC48" s="35">
        <f t="shared" si="58"/>
        <v>0</v>
      </c>
      <c r="BD48" s="35">
        <f t="shared" si="58"/>
        <v>0</v>
      </c>
      <c r="BE48" s="35">
        <f t="shared" si="58"/>
        <v>0</v>
      </c>
      <c r="BF48" s="35">
        <f t="shared" si="58"/>
        <v>0</v>
      </c>
      <c r="BG48" s="35">
        <f t="shared" si="58"/>
        <v>0</v>
      </c>
      <c r="BH48" s="35">
        <f t="shared" si="58"/>
        <v>0</v>
      </c>
      <c r="BI48" s="35">
        <f t="shared" si="58"/>
        <v>0</v>
      </c>
      <c r="BJ48" s="35">
        <f t="shared" si="58"/>
        <v>0</v>
      </c>
      <c r="BK48" s="35">
        <f t="shared" si="58"/>
        <v>0</v>
      </c>
      <c r="BL48" s="35">
        <f t="shared" si="58"/>
        <v>0</v>
      </c>
      <c r="BM48" s="35">
        <f t="shared" si="58"/>
        <v>0</v>
      </c>
      <c r="BN48" s="35">
        <f t="shared" ref="BN48:DY48" si="59">+SUM(BN49:BN52,BN56)-BN53</f>
        <v>0</v>
      </c>
      <c r="BO48" s="35">
        <f t="shared" si="59"/>
        <v>0</v>
      </c>
      <c r="BP48" s="35">
        <f t="shared" si="59"/>
        <v>0</v>
      </c>
      <c r="BQ48" s="35">
        <f t="shared" si="59"/>
        <v>0</v>
      </c>
      <c r="BR48" s="35">
        <f t="shared" si="59"/>
        <v>0</v>
      </c>
      <c r="BS48" s="35">
        <f t="shared" si="59"/>
        <v>0</v>
      </c>
      <c r="BT48" s="35">
        <f t="shared" si="59"/>
        <v>0</v>
      </c>
      <c r="BU48" s="35">
        <f t="shared" si="59"/>
        <v>0</v>
      </c>
      <c r="BV48" s="35">
        <f t="shared" si="59"/>
        <v>0</v>
      </c>
      <c r="BW48" s="35">
        <f t="shared" si="59"/>
        <v>0</v>
      </c>
      <c r="BX48" s="35">
        <f t="shared" si="59"/>
        <v>0</v>
      </c>
      <c r="BY48" s="35">
        <f t="shared" si="59"/>
        <v>0</v>
      </c>
      <c r="BZ48" s="35">
        <f t="shared" si="59"/>
        <v>0</v>
      </c>
      <c r="CA48" s="35">
        <f t="shared" si="59"/>
        <v>0</v>
      </c>
      <c r="CB48" s="35">
        <f t="shared" si="59"/>
        <v>0</v>
      </c>
      <c r="CC48" s="35">
        <f t="shared" si="59"/>
        <v>0</v>
      </c>
      <c r="CD48" s="35">
        <f t="shared" si="59"/>
        <v>0</v>
      </c>
      <c r="CE48" s="35">
        <f t="shared" si="59"/>
        <v>0</v>
      </c>
      <c r="CF48" s="35">
        <f t="shared" si="59"/>
        <v>0</v>
      </c>
      <c r="CG48" s="35">
        <f t="shared" si="59"/>
        <v>0</v>
      </c>
      <c r="CH48" s="35">
        <f t="shared" si="59"/>
        <v>0</v>
      </c>
      <c r="CI48" s="35">
        <f t="shared" si="59"/>
        <v>0</v>
      </c>
      <c r="CJ48" s="35">
        <f t="shared" si="59"/>
        <v>0</v>
      </c>
      <c r="CK48" s="35">
        <f t="shared" si="59"/>
        <v>0</v>
      </c>
      <c r="CL48" s="35">
        <f t="shared" si="59"/>
        <v>0</v>
      </c>
      <c r="CM48" s="35">
        <f t="shared" si="59"/>
        <v>0</v>
      </c>
      <c r="CN48" s="35">
        <f t="shared" si="59"/>
        <v>0</v>
      </c>
      <c r="CO48" s="35">
        <f t="shared" si="59"/>
        <v>0</v>
      </c>
      <c r="CP48" s="35">
        <f t="shared" si="59"/>
        <v>0</v>
      </c>
      <c r="CQ48" s="35">
        <f t="shared" si="59"/>
        <v>0</v>
      </c>
      <c r="CR48" s="35">
        <f t="shared" si="59"/>
        <v>0</v>
      </c>
      <c r="CS48" s="35">
        <f t="shared" si="59"/>
        <v>0</v>
      </c>
      <c r="CT48" s="35">
        <f t="shared" si="59"/>
        <v>0</v>
      </c>
      <c r="CU48" s="35">
        <f t="shared" si="59"/>
        <v>0</v>
      </c>
      <c r="CV48" s="35">
        <f t="shared" si="59"/>
        <v>0</v>
      </c>
      <c r="CW48" s="35">
        <f t="shared" si="59"/>
        <v>0</v>
      </c>
      <c r="CX48" s="35">
        <f t="shared" si="59"/>
        <v>0</v>
      </c>
      <c r="CY48" s="35">
        <f t="shared" si="59"/>
        <v>0</v>
      </c>
      <c r="CZ48" s="35">
        <f t="shared" si="59"/>
        <v>0</v>
      </c>
      <c r="DA48" s="35">
        <f t="shared" si="59"/>
        <v>0</v>
      </c>
      <c r="DB48" s="35">
        <f t="shared" si="59"/>
        <v>0</v>
      </c>
      <c r="DC48" s="35">
        <f t="shared" si="59"/>
        <v>0</v>
      </c>
      <c r="DD48" s="35">
        <f t="shared" si="59"/>
        <v>0</v>
      </c>
      <c r="DE48" s="35">
        <f t="shared" si="59"/>
        <v>0</v>
      </c>
      <c r="DF48" s="35">
        <f t="shared" si="59"/>
        <v>0</v>
      </c>
      <c r="DG48" s="35">
        <f t="shared" si="59"/>
        <v>0</v>
      </c>
      <c r="DH48" s="35">
        <f t="shared" si="59"/>
        <v>0</v>
      </c>
      <c r="DI48" s="35">
        <f t="shared" si="59"/>
        <v>0</v>
      </c>
      <c r="DJ48" s="35">
        <f t="shared" si="59"/>
        <v>0</v>
      </c>
      <c r="DK48" s="35">
        <f t="shared" si="59"/>
        <v>0</v>
      </c>
      <c r="DL48" s="35">
        <f t="shared" si="59"/>
        <v>0</v>
      </c>
      <c r="DM48" s="35">
        <f t="shared" si="59"/>
        <v>0</v>
      </c>
      <c r="DN48" s="35">
        <f t="shared" si="59"/>
        <v>0</v>
      </c>
      <c r="DO48" s="35">
        <f t="shared" si="59"/>
        <v>0</v>
      </c>
      <c r="DP48" s="35">
        <f t="shared" si="59"/>
        <v>0</v>
      </c>
      <c r="DQ48" s="35">
        <f t="shared" si="59"/>
        <v>0</v>
      </c>
      <c r="DR48" s="35">
        <f t="shared" si="59"/>
        <v>0</v>
      </c>
      <c r="DS48" s="35">
        <f t="shared" si="59"/>
        <v>0</v>
      </c>
      <c r="DT48" s="35">
        <f t="shared" si="59"/>
        <v>0</v>
      </c>
      <c r="DU48" s="35">
        <f t="shared" si="59"/>
        <v>0</v>
      </c>
      <c r="DV48" s="35">
        <f t="shared" si="59"/>
        <v>0</v>
      </c>
      <c r="DW48" s="35">
        <f t="shared" si="59"/>
        <v>0</v>
      </c>
      <c r="DX48" s="35">
        <f t="shared" si="59"/>
        <v>0</v>
      </c>
      <c r="DY48" s="35">
        <f t="shared" si="59"/>
        <v>0</v>
      </c>
      <c r="DZ48" s="35">
        <f t="shared" ref="DZ48:GK48" si="60">+SUM(DZ49:DZ52,DZ56)-DZ53</f>
        <v>0</v>
      </c>
      <c r="EA48" s="35">
        <f t="shared" si="60"/>
        <v>0</v>
      </c>
      <c r="EB48" s="35">
        <f t="shared" si="60"/>
        <v>0</v>
      </c>
      <c r="EC48" s="35">
        <f t="shared" si="60"/>
        <v>0</v>
      </c>
      <c r="ED48" s="35">
        <f t="shared" si="60"/>
        <v>0</v>
      </c>
      <c r="EE48" s="35">
        <f t="shared" si="60"/>
        <v>0</v>
      </c>
      <c r="EF48" s="35">
        <f t="shared" si="60"/>
        <v>0</v>
      </c>
      <c r="EG48" s="35">
        <f t="shared" si="60"/>
        <v>0</v>
      </c>
      <c r="EH48" s="35">
        <f t="shared" si="60"/>
        <v>0</v>
      </c>
      <c r="EI48" s="35">
        <f t="shared" si="60"/>
        <v>0</v>
      </c>
      <c r="EJ48" s="35">
        <f t="shared" si="60"/>
        <v>0</v>
      </c>
      <c r="EK48" s="35">
        <f t="shared" si="60"/>
        <v>0</v>
      </c>
      <c r="EL48" s="35">
        <f t="shared" si="60"/>
        <v>0</v>
      </c>
      <c r="EM48" s="35">
        <f t="shared" si="60"/>
        <v>0</v>
      </c>
      <c r="EN48" s="35">
        <f t="shared" si="60"/>
        <v>0</v>
      </c>
      <c r="EO48" s="35">
        <f t="shared" si="60"/>
        <v>0</v>
      </c>
      <c r="EP48" s="35">
        <f t="shared" si="60"/>
        <v>0</v>
      </c>
      <c r="EQ48" s="35">
        <f t="shared" si="60"/>
        <v>0</v>
      </c>
      <c r="ER48" s="35">
        <f t="shared" si="60"/>
        <v>0</v>
      </c>
      <c r="ES48" s="35">
        <f t="shared" si="60"/>
        <v>0</v>
      </c>
      <c r="ET48" s="35">
        <f t="shared" si="60"/>
        <v>0</v>
      </c>
      <c r="EU48" s="35">
        <f t="shared" si="60"/>
        <v>0</v>
      </c>
      <c r="EV48" s="35">
        <f t="shared" si="60"/>
        <v>0</v>
      </c>
      <c r="EW48" s="35">
        <f t="shared" si="60"/>
        <v>0</v>
      </c>
      <c r="EX48" s="35">
        <f t="shared" si="60"/>
        <v>0</v>
      </c>
      <c r="EY48" s="35">
        <f t="shared" si="60"/>
        <v>0</v>
      </c>
      <c r="EZ48" s="35">
        <f t="shared" si="60"/>
        <v>0</v>
      </c>
      <c r="FA48" s="35">
        <f t="shared" si="60"/>
        <v>0</v>
      </c>
      <c r="FB48" s="35">
        <f t="shared" si="60"/>
        <v>0</v>
      </c>
      <c r="FC48" s="35">
        <f t="shared" si="60"/>
        <v>0</v>
      </c>
      <c r="FD48" s="35">
        <f t="shared" si="60"/>
        <v>0</v>
      </c>
      <c r="FE48" s="35">
        <f t="shared" si="60"/>
        <v>0</v>
      </c>
      <c r="FF48" s="35">
        <f t="shared" si="60"/>
        <v>0</v>
      </c>
      <c r="FG48" s="35">
        <f t="shared" si="60"/>
        <v>0</v>
      </c>
      <c r="FH48" s="35">
        <f t="shared" si="60"/>
        <v>0</v>
      </c>
      <c r="FI48" s="35">
        <f t="shared" si="60"/>
        <v>0</v>
      </c>
      <c r="FJ48" s="35">
        <f t="shared" si="60"/>
        <v>0</v>
      </c>
      <c r="FK48" s="35">
        <f t="shared" si="60"/>
        <v>0</v>
      </c>
      <c r="FL48" s="35">
        <f t="shared" si="60"/>
        <v>0</v>
      </c>
      <c r="FM48" s="35">
        <f t="shared" si="60"/>
        <v>0</v>
      </c>
      <c r="FN48" s="35">
        <f t="shared" si="60"/>
        <v>0</v>
      </c>
      <c r="FO48" s="35">
        <f t="shared" si="60"/>
        <v>0</v>
      </c>
      <c r="FP48" s="35">
        <f t="shared" si="60"/>
        <v>0</v>
      </c>
      <c r="FQ48" s="35">
        <f t="shared" si="60"/>
        <v>0</v>
      </c>
      <c r="FR48" s="35">
        <f t="shared" si="60"/>
        <v>0</v>
      </c>
      <c r="FS48" s="35">
        <f t="shared" si="60"/>
        <v>0</v>
      </c>
      <c r="FT48" s="35">
        <f t="shared" si="60"/>
        <v>0</v>
      </c>
      <c r="FU48" s="35">
        <f t="shared" si="60"/>
        <v>0</v>
      </c>
      <c r="FV48" s="35">
        <f t="shared" si="60"/>
        <v>0</v>
      </c>
      <c r="FW48" s="35">
        <f t="shared" si="60"/>
        <v>0</v>
      </c>
      <c r="FX48" s="35">
        <f t="shared" si="60"/>
        <v>0</v>
      </c>
      <c r="FY48" s="35">
        <f t="shared" si="60"/>
        <v>0</v>
      </c>
      <c r="FZ48" s="35">
        <f t="shared" si="60"/>
        <v>0</v>
      </c>
      <c r="GA48" s="35">
        <f t="shared" si="60"/>
        <v>0</v>
      </c>
      <c r="GB48" s="35">
        <f t="shared" si="60"/>
        <v>0</v>
      </c>
      <c r="GC48" s="35">
        <f t="shared" si="60"/>
        <v>0</v>
      </c>
      <c r="GD48" s="35">
        <f t="shared" si="60"/>
        <v>0</v>
      </c>
      <c r="GE48" s="35">
        <f t="shared" si="60"/>
        <v>0</v>
      </c>
      <c r="GF48" s="35">
        <f t="shared" si="60"/>
        <v>0</v>
      </c>
      <c r="GG48" s="35">
        <f t="shared" si="60"/>
        <v>0</v>
      </c>
      <c r="GH48" s="35">
        <f t="shared" si="60"/>
        <v>0</v>
      </c>
      <c r="GI48" s="35">
        <f t="shared" si="60"/>
        <v>0</v>
      </c>
      <c r="GJ48" s="35">
        <f t="shared" si="60"/>
        <v>0</v>
      </c>
      <c r="GK48" s="35">
        <f t="shared" si="60"/>
        <v>0</v>
      </c>
      <c r="GL48" s="35">
        <f t="shared" ref="GL48:IU48" si="61">+SUM(GL49:GL52,GL56)-GL53</f>
        <v>0</v>
      </c>
      <c r="GM48" s="35">
        <f t="shared" si="61"/>
        <v>0</v>
      </c>
      <c r="GN48" s="35">
        <f t="shared" si="61"/>
        <v>0</v>
      </c>
      <c r="GO48" s="35">
        <f t="shared" si="61"/>
        <v>0</v>
      </c>
      <c r="GP48" s="35">
        <f t="shared" si="61"/>
        <v>0</v>
      </c>
      <c r="GQ48" s="35">
        <f t="shared" si="61"/>
        <v>0</v>
      </c>
      <c r="GR48" s="35">
        <f t="shared" si="61"/>
        <v>0</v>
      </c>
      <c r="GS48" s="35">
        <f t="shared" si="61"/>
        <v>0</v>
      </c>
      <c r="GT48" s="35">
        <f t="shared" si="61"/>
        <v>0</v>
      </c>
      <c r="GU48" s="35">
        <f t="shared" si="61"/>
        <v>0</v>
      </c>
      <c r="GV48" s="35">
        <f t="shared" si="61"/>
        <v>0</v>
      </c>
      <c r="GW48" s="35">
        <f t="shared" si="61"/>
        <v>0</v>
      </c>
      <c r="GX48" s="35">
        <f t="shared" si="61"/>
        <v>0</v>
      </c>
      <c r="GY48" s="35">
        <f t="shared" si="61"/>
        <v>0</v>
      </c>
      <c r="GZ48" s="35">
        <f t="shared" si="61"/>
        <v>0</v>
      </c>
      <c r="HA48" s="35">
        <f t="shared" si="61"/>
        <v>0</v>
      </c>
      <c r="HB48" s="35">
        <f t="shared" si="61"/>
        <v>0</v>
      </c>
      <c r="HC48" s="35">
        <f t="shared" si="61"/>
        <v>0</v>
      </c>
      <c r="HD48" s="35">
        <f t="shared" si="61"/>
        <v>0</v>
      </c>
      <c r="HE48" s="35">
        <f t="shared" si="61"/>
        <v>0</v>
      </c>
      <c r="HF48" s="35">
        <f t="shared" si="61"/>
        <v>0</v>
      </c>
      <c r="HG48" s="35">
        <f t="shared" si="61"/>
        <v>0</v>
      </c>
      <c r="HH48" s="35">
        <f t="shared" si="61"/>
        <v>0</v>
      </c>
      <c r="HI48" s="35">
        <f t="shared" si="61"/>
        <v>0</v>
      </c>
      <c r="HJ48" s="35">
        <f t="shared" si="61"/>
        <v>0</v>
      </c>
      <c r="HK48" s="35">
        <f t="shared" si="61"/>
        <v>0</v>
      </c>
      <c r="HL48" s="35">
        <f t="shared" si="61"/>
        <v>0</v>
      </c>
      <c r="HM48" s="35">
        <f t="shared" si="61"/>
        <v>0</v>
      </c>
      <c r="HN48" s="35">
        <f t="shared" si="61"/>
        <v>0</v>
      </c>
      <c r="HO48" s="35">
        <f t="shared" si="61"/>
        <v>0</v>
      </c>
      <c r="HP48" s="35">
        <f t="shared" si="61"/>
        <v>0</v>
      </c>
      <c r="HQ48" s="35">
        <f t="shared" si="61"/>
        <v>0</v>
      </c>
      <c r="HR48" s="35">
        <f t="shared" si="61"/>
        <v>0</v>
      </c>
      <c r="HS48" s="35">
        <f t="shared" si="61"/>
        <v>0</v>
      </c>
      <c r="HT48" s="35">
        <f t="shared" si="61"/>
        <v>0</v>
      </c>
      <c r="HU48" s="35">
        <f t="shared" si="61"/>
        <v>0</v>
      </c>
      <c r="HV48" s="35">
        <f t="shared" si="61"/>
        <v>0</v>
      </c>
      <c r="HW48" s="35">
        <f t="shared" si="61"/>
        <v>0</v>
      </c>
      <c r="HX48" s="35">
        <f t="shared" si="61"/>
        <v>0</v>
      </c>
      <c r="HY48" s="35">
        <f t="shared" si="61"/>
        <v>0</v>
      </c>
      <c r="HZ48" s="35">
        <f t="shared" si="61"/>
        <v>0</v>
      </c>
      <c r="IA48" s="35">
        <f t="shared" si="61"/>
        <v>0</v>
      </c>
      <c r="IB48" s="35">
        <f t="shared" si="61"/>
        <v>0</v>
      </c>
      <c r="IC48" s="35">
        <f t="shared" si="61"/>
        <v>0</v>
      </c>
      <c r="ID48" s="35">
        <f t="shared" si="61"/>
        <v>0</v>
      </c>
      <c r="IE48" s="35">
        <f t="shared" si="61"/>
        <v>0</v>
      </c>
      <c r="IF48" s="35">
        <f t="shared" si="61"/>
        <v>0</v>
      </c>
      <c r="IG48" s="35">
        <f t="shared" si="61"/>
        <v>0</v>
      </c>
      <c r="IH48" s="35">
        <f t="shared" si="61"/>
        <v>0</v>
      </c>
      <c r="II48" s="35">
        <f t="shared" si="61"/>
        <v>0</v>
      </c>
      <c r="IJ48" s="35">
        <f t="shared" si="61"/>
        <v>0</v>
      </c>
      <c r="IK48" s="35">
        <f t="shared" si="61"/>
        <v>0</v>
      </c>
      <c r="IL48" s="35">
        <f t="shared" si="61"/>
        <v>0</v>
      </c>
      <c r="IM48" s="35">
        <f t="shared" si="61"/>
        <v>0</v>
      </c>
      <c r="IN48" s="35">
        <f t="shared" si="61"/>
        <v>0</v>
      </c>
      <c r="IO48" s="35">
        <f t="shared" si="61"/>
        <v>0</v>
      </c>
      <c r="IP48" s="35">
        <f t="shared" si="61"/>
        <v>0</v>
      </c>
      <c r="IQ48" s="35">
        <f t="shared" si="61"/>
        <v>0</v>
      </c>
      <c r="IR48" s="35">
        <f t="shared" si="61"/>
        <v>0</v>
      </c>
      <c r="IS48" s="35">
        <f t="shared" si="61"/>
        <v>0</v>
      </c>
      <c r="IT48" s="35">
        <f t="shared" si="61"/>
        <v>0</v>
      </c>
      <c r="IU48" s="35">
        <f t="shared" si="61"/>
        <v>0</v>
      </c>
      <c r="IV48" s="35">
        <f t="shared" ref="IV48:JA48" si="62">+SUM(IV49:IV52,IV56)-IV53</f>
        <v>654.01723800000002</v>
      </c>
      <c r="IW48" s="35">
        <f t="shared" si="62"/>
        <v>788.4414988421197</v>
      </c>
      <c r="IX48" s="35">
        <f t="shared" si="62"/>
        <v>2619.6956480265444</v>
      </c>
      <c r="IY48" s="35">
        <f t="shared" si="62"/>
        <v>2517.3899238082649</v>
      </c>
      <c r="IZ48" s="35">
        <f t="shared" si="62"/>
        <v>2129.2732365475072</v>
      </c>
      <c r="JA48" s="35">
        <f t="shared" si="62"/>
        <v>1445.4068401897532</v>
      </c>
      <c r="JB48" s="35">
        <f t="shared" ref="JB48:JC48" si="63">+SUM(JB49:JB52,JB56)-JB53</f>
        <v>1089.6408155105908</v>
      </c>
      <c r="JC48" s="35">
        <f t="shared" si="63"/>
        <v>698.63067465284234</v>
      </c>
      <c r="JD48" s="35">
        <f t="shared" ref="JD48" si="64">+SUM(JD49:JD52,JD56)-JD53</f>
        <v>755.82072503277686</v>
      </c>
    </row>
    <row r="49" spans="1:264" x14ac:dyDescent="0.25">
      <c r="A49" s="83" t="s">
        <v>241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122.87261240336848</v>
      </c>
      <c r="IX49" s="84">
        <v>238.33633464591534</v>
      </c>
      <c r="IY49" s="84">
        <v>171.42071326062691</v>
      </c>
      <c r="IZ49" s="84">
        <v>142.48488678786981</v>
      </c>
      <c r="JA49" s="84">
        <v>121.47776437661308</v>
      </c>
      <c r="JB49" s="84">
        <v>105.18353041189849</v>
      </c>
      <c r="JC49" s="84">
        <v>0</v>
      </c>
      <c r="JD49" s="84">
        <v>125.04795186373055</v>
      </c>
    </row>
    <row r="50" spans="1:264" x14ac:dyDescent="0.25">
      <c r="A50" s="83" t="s">
        <v>242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</row>
    <row r="51" spans="1:264" x14ac:dyDescent="0.25">
      <c r="A51" s="83" t="s">
        <v>243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2090.9310259476383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473.17920116904628</v>
      </c>
    </row>
    <row r="52" spans="1:264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-19.69566676711754</v>
      </c>
      <c r="IX52" s="84">
        <v>-76.864856346955989</v>
      </c>
      <c r="IY52" s="84">
        <v>0</v>
      </c>
      <c r="IZ52" s="84">
        <v>0</v>
      </c>
      <c r="JA52" s="84">
        <v>0</v>
      </c>
      <c r="JB52" s="84">
        <v>0</v>
      </c>
      <c r="JC52" s="84">
        <v>0</v>
      </c>
      <c r="JD52" s="84">
        <v>0</v>
      </c>
    </row>
    <row r="53" spans="1:264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</row>
    <row r="54" spans="1:264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-19.69566676711754</v>
      </c>
      <c r="IX54" s="84">
        <v>-76.864856346955989</v>
      </c>
      <c r="IY54" s="84">
        <v>0</v>
      </c>
      <c r="IZ54" s="84">
        <v>0</v>
      </c>
      <c r="JA54" s="84">
        <v>0</v>
      </c>
      <c r="JB54" s="84">
        <v>0</v>
      </c>
      <c r="JC54" s="84">
        <v>0</v>
      </c>
      <c r="JD54" s="84">
        <v>0</v>
      </c>
    </row>
    <row r="55" spans="1:264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</row>
    <row r="56" spans="1:264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</row>
    <row r="57" spans="1:264" x14ac:dyDescent="0.25">
      <c r="A57" s="82" t="s">
        <v>72</v>
      </c>
      <c r="B57" s="7">
        <f t="shared" ref="B57:BM57" si="65">+B58+B59+B60+B61+B62</f>
        <v>0</v>
      </c>
      <c r="C57" s="7">
        <f t="shared" si="65"/>
        <v>0</v>
      </c>
      <c r="D57" s="7">
        <f t="shared" si="65"/>
        <v>0</v>
      </c>
      <c r="E57" s="7">
        <f t="shared" si="65"/>
        <v>0</v>
      </c>
      <c r="F57" s="7">
        <f t="shared" si="65"/>
        <v>0</v>
      </c>
      <c r="G57" s="7">
        <f t="shared" si="65"/>
        <v>0</v>
      </c>
      <c r="H57" s="7">
        <f t="shared" si="65"/>
        <v>0</v>
      </c>
      <c r="I57" s="7">
        <f t="shared" si="65"/>
        <v>0</v>
      </c>
      <c r="J57" s="7">
        <f t="shared" si="65"/>
        <v>0</v>
      </c>
      <c r="K57" s="7">
        <f t="shared" si="65"/>
        <v>0</v>
      </c>
      <c r="L57" s="7">
        <f t="shared" si="65"/>
        <v>0</v>
      </c>
      <c r="M57" s="7">
        <f t="shared" si="65"/>
        <v>0</v>
      </c>
      <c r="N57" s="7">
        <f t="shared" si="65"/>
        <v>0</v>
      </c>
      <c r="O57" s="7">
        <f t="shared" si="65"/>
        <v>0</v>
      </c>
      <c r="P57" s="7">
        <f t="shared" si="65"/>
        <v>0</v>
      </c>
      <c r="Q57" s="7">
        <f t="shared" si="65"/>
        <v>0</v>
      </c>
      <c r="R57" s="7">
        <f t="shared" si="65"/>
        <v>0</v>
      </c>
      <c r="S57" s="7">
        <f t="shared" si="65"/>
        <v>0</v>
      </c>
      <c r="T57" s="7">
        <f t="shared" si="65"/>
        <v>0</v>
      </c>
      <c r="U57" s="7">
        <f t="shared" si="65"/>
        <v>0</v>
      </c>
      <c r="V57" s="7">
        <f t="shared" si="65"/>
        <v>0</v>
      </c>
      <c r="W57" s="7">
        <f t="shared" si="65"/>
        <v>0</v>
      </c>
      <c r="X57" s="7">
        <f t="shared" si="65"/>
        <v>0</v>
      </c>
      <c r="Y57" s="7">
        <f t="shared" si="65"/>
        <v>0</v>
      </c>
      <c r="Z57" s="7">
        <f t="shared" si="65"/>
        <v>0</v>
      </c>
      <c r="AA57" s="7">
        <f t="shared" si="65"/>
        <v>0</v>
      </c>
      <c r="AB57" s="7">
        <f t="shared" si="65"/>
        <v>0</v>
      </c>
      <c r="AC57" s="7">
        <f t="shared" si="65"/>
        <v>0</v>
      </c>
      <c r="AD57" s="7">
        <f t="shared" si="65"/>
        <v>0</v>
      </c>
      <c r="AE57" s="7">
        <f t="shared" si="65"/>
        <v>0</v>
      </c>
      <c r="AF57" s="7">
        <f t="shared" si="65"/>
        <v>0</v>
      </c>
      <c r="AG57" s="7">
        <f t="shared" si="65"/>
        <v>0</v>
      </c>
      <c r="AH57" s="7">
        <f t="shared" si="65"/>
        <v>0</v>
      </c>
      <c r="AI57" s="7">
        <f t="shared" si="65"/>
        <v>0</v>
      </c>
      <c r="AJ57" s="7">
        <f t="shared" si="65"/>
        <v>0</v>
      </c>
      <c r="AK57" s="7">
        <f t="shared" si="65"/>
        <v>0</v>
      </c>
      <c r="AL57" s="7">
        <f t="shared" si="65"/>
        <v>0</v>
      </c>
      <c r="AM57" s="7">
        <f t="shared" si="65"/>
        <v>0</v>
      </c>
      <c r="AN57" s="7">
        <f t="shared" si="65"/>
        <v>0</v>
      </c>
      <c r="AO57" s="7">
        <f t="shared" si="65"/>
        <v>0</v>
      </c>
      <c r="AP57" s="7">
        <f t="shared" si="65"/>
        <v>0</v>
      </c>
      <c r="AQ57" s="7">
        <f t="shared" si="65"/>
        <v>0</v>
      </c>
      <c r="AR57" s="7">
        <f t="shared" si="65"/>
        <v>0</v>
      </c>
      <c r="AS57" s="7">
        <f t="shared" si="65"/>
        <v>0</v>
      </c>
      <c r="AT57" s="7">
        <f t="shared" si="65"/>
        <v>0</v>
      </c>
      <c r="AU57" s="7">
        <f t="shared" si="65"/>
        <v>0</v>
      </c>
      <c r="AV57" s="7">
        <f t="shared" si="65"/>
        <v>0</v>
      </c>
      <c r="AW57" s="7">
        <f t="shared" si="65"/>
        <v>0</v>
      </c>
      <c r="AX57" s="7">
        <f t="shared" si="65"/>
        <v>0</v>
      </c>
      <c r="AY57" s="7">
        <f t="shared" si="65"/>
        <v>0</v>
      </c>
      <c r="AZ57" s="7">
        <f t="shared" si="65"/>
        <v>0</v>
      </c>
      <c r="BA57" s="7">
        <f t="shared" si="65"/>
        <v>0</v>
      </c>
      <c r="BB57" s="7">
        <f t="shared" si="65"/>
        <v>0</v>
      </c>
      <c r="BC57" s="7">
        <f t="shared" si="65"/>
        <v>0</v>
      </c>
      <c r="BD57" s="7">
        <f t="shared" si="65"/>
        <v>0</v>
      </c>
      <c r="BE57" s="7">
        <f t="shared" si="65"/>
        <v>0</v>
      </c>
      <c r="BF57" s="7">
        <f t="shared" si="65"/>
        <v>0</v>
      </c>
      <c r="BG57" s="7">
        <f t="shared" si="65"/>
        <v>0</v>
      </c>
      <c r="BH57" s="7">
        <f t="shared" si="65"/>
        <v>0</v>
      </c>
      <c r="BI57" s="7">
        <f t="shared" si="65"/>
        <v>0</v>
      </c>
      <c r="BJ57" s="7">
        <f t="shared" si="65"/>
        <v>0</v>
      </c>
      <c r="BK57" s="7">
        <f t="shared" si="65"/>
        <v>0</v>
      </c>
      <c r="BL57" s="7">
        <f t="shared" si="65"/>
        <v>0</v>
      </c>
      <c r="BM57" s="7">
        <f t="shared" si="65"/>
        <v>0</v>
      </c>
      <c r="BN57" s="7">
        <f t="shared" ref="BN57:DY57" si="66">+BN58+BN59+BN60+BN61+BN62</f>
        <v>0</v>
      </c>
      <c r="BO57" s="7">
        <f t="shared" si="66"/>
        <v>0</v>
      </c>
      <c r="BP57" s="7">
        <f t="shared" si="66"/>
        <v>0</v>
      </c>
      <c r="BQ57" s="7">
        <f t="shared" si="66"/>
        <v>0</v>
      </c>
      <c r="BR57" s="7">
        <f t="shared" si="66"/>
        <v>0</v>
      </c>
      <c r="BS57" s="7">
        <f t="shared" si="66"/>
        <v>0</v>
      </c>
      <c r="BT57" s="7">
        <f t="shared" si="66"/>
        <v>0</v>
      </c>
      <c r="BU57" s="7">
        <f t="shared" si="66"/>
        <v>0</v>
      </c>
      <c r="BV57" s="7">
        <f t="shared" si="66"/>
        <v>0</v>
      </c>
      <c r="BW57" s="7">
        <f t="shared" si="66"/>
        <v>0</v>
      </c>
      <c r="BX57" s="7">
        <f t="shared" si="66"/>
        <v>0</v>
      </c>
      <c r="BY57" s="7">
        <f t="shared" si="66"/>
        <v>0</v>
      </c>
      <c r="BZ57" s="7">
        <f t="shared" si="66"/>
        <v>0</v>
      </c>
      <c r="CA57" s="7">
        <f t="shared" si="66"/>
        <v>0</v>
      </c>
      <c r="CB57" s="7">
        <f t="shared" si="66"/>
        <v>0</v>
      </c>
      <c r="CC57" s="7">
        <f t="shared" si="66"/>
        <v>0</v>
      </c>
      <c r="CD57" s="7">
        <f t="shared" si="66"/>
        <v>0</v>
      </c>
      <c r="CE57" s="7">
        <f t="shared" si="66"/>
        <v>0</v>
      </c>
      <c r="CF57" s="7">
        <f t="shared" si="66"/>
        <v>0</v>
      </c>
      <c r="CG57" s="7">
        <f t="shared" si="66"/>
        <v>0</v>
      </c>
      <c r="CH57" s="7">
        <f t="shared" si="66"/>
        <v>0</v>
      </c>
      <c r="CI57" s="7">
        <f t="shared" si="66"/>
        <v>0</v>
      </c>
      <c r="CJ57" s="7">
        <f t="shared" si="66"/>
        <v>0</v>
      </c>
      <c r="CK57" s="7">
        <f t="shared" si="66"/>
        <v>0</v>
      </c>
      <c r="CL57" s="7">
        <f t="shared" si="66"/>
        <v>0</v>
      </c>
      <c r="CM57" s="7">
        <f t="shared" si="66"/>
        <v>0</v>
      </c>
      <c r="CN57" s="7">
        <f t="shared" si="66"/>
        <v>0</v>
      </c>
      <c r="CO57" s="7">
        <f t="shared" si="66"/>
        <v>0</v>
      </c>
      <c r="CP57" s="7">
        <f t="shared" si="66"/>
        <v>0</v>
      </c>
      <c r="CQ57" s="7">
        <f t="shared" si="66"/>
        <v>0</v>
      </c>
      <c r="CR57" s="7">
        <f t="shared" si="66"/>
        <v>0</v>
      </c>
      <c r="CS57" s="7">
        <f t="shared" si="66"/>
        <v>0</v>
      </c>
      <c r="CT57" s="7">
        <f t="shared" si="66"/>
        <v>0</v>
      </c>
      <c r="CU57" s="7">
        <f t="shared" si="66"/>
        <v>0</v>
      </c>
      <c r="CV57" s="7">
        <f t="shared" si="66"/>
        <v>0</v>
      </c>
      <c r="CW57" s="7">
        <f t="shared" si="66"/>
        <v>0</v>
      </c>
      <c r="CX57" s="7">
        <f t="shared" si="66"/>
        <v>0</v>
      </c>
      <c r="CY57" s="7">
        <f t="shared" si="66"/>
        <v>0</v>
      </c>
      <c r="CZ57" s="7">
        <f t="shared" si="66"/>
        <v>0</v>
      </c>
      <c r="DA57" s="7">
        <f t="shared" si="66"/>
        <v>0</v>
      </c>
      <c r="DB57" s="7">
        <f t="shared" si="66"/>
        <v>0</v>
      </c>
      <c r="DC57" s="7">
        <f t="shared" si="66"/>
        <v>0</v>
      </c>
      <c r="DD57" s="7">
        <f t="shared" si="66"/>
        <v>0</v>
      </c>
      <c r="DE57" s="7">
        <f t="shared" si="66"/>
        <v>0</v>
      </c>
      <c r="DF57" s="7">
        <f t="shared" si="66"/>
        <v>0</v>
      </c>
      <c r="DG57" s="7">
        <f t="shared" si="66"/>
        <v>0</v>
      </c>
      <c r="DH57" s="7">
        <f t="shared" si="66"/>
        <v>0</v>
      </c>
      <c r="DI57" s="7">
        <f t="shared" si="66"/>
        <v>0</v>
      </c>
      <c r="DJ57" s="7">
        <f t="shared" si="66"/>
        <v>0</v>
      </c>
      <c r="DK57" s="7">
        <f t="shared" si="66"/>
        <v>0</v>
      </c>
      <c r="DL57" s="7">
        <f t="shared" si="66"/>
        <v>0</v>
      </c>
      <c r="DM57" s="7">
        <f t="shared" si="66"/>
        <v>0</v>
      </c>
      <c r="DN57" s="7">
        <f t="shared" si="66"/>
        <v>0</v>
      </c>
      <c r="DO57" s="7">
        <f t="shared" si="66"/>
        <v>0</v>
      </c>
      <c r="DP57" s="7">
        <f t="shared" si="66"/>
        <v>0</v>
      </c>
      <c r="DQ57" s="7">
        <f t="shared" si="66"/>
        <v>0</v>
      </c>
      <c r="DR57" s="7">
        <f t="shared" si="66"/>
        <v>0</v>
      </c>
      <c r="DS57" s="7">
        <f t="shared" si="66"/>
        <v>0</v>
      </c>
      <c r="DT57" s="7">
        <f t="shared" si="66"/>
        <v>0</v>
      </c>
      <c r="DU57" s="7">
        <f t="shared" si="66"/>
        <v>0</v>
      </c>
      <c r="DV57" s="7">
        <f t="shared" si="66"/>
        <v>0</v>
      </c>
      <c r="DW57" s="7">
        <f t="shared" si="66"/>
        <v>0</v>
      </c>
      <c r="DX57" s="7">
        <f t="shared" si="66"/>
        <v>0</v>
      </c>
      <c r="DY57" s="7">
        <f t="shared" si="66"/>
        <v>0</v>
      </c>
      <c r="DZ57" s="7">
        <f t="shared" ref="DZ57:GK57" si="67">+DZ58+DZ59+DZ60+DZ61+DZ62</f>
        <v>0</v>
      </c>
      <c r="EA57" s="7">
        <f t="shared" si="67"/>
        <v>0</v>
      </c>
      <c r="EB57" s="7">
        <f t="shared" si="67"/>
        <v>0</v>
      </c>
      <c r="EC57" s="7">
        <f t="shared" si="67"/>
        <v>0</v>
      </c>
      <c r="ED57" s="7">
        <f t="shared" si="67"/>
        <v>0</v>
      </c>
      <c r="EE57" s="7">
        <f t="shared" si="67"/>
        <v>0</v>
      </c>
      <c r="EF57" s="7">
        <f t="shared" si="67"/>
        <v>0</v>
      </c>
      <c r="EG57" s="7">
        <f t="shared" si="67"/>
        <v>0</v>
      </c>
      <c r="EH57" s="7">
        <f t="shared" si="67"/>
        <v>0</v>
      </c>
      <c r="EI57" s="7">
        <f t="shared" si="67"/>
        <v>0</v>
      </c>
      <c r="EJ57" s="7">
        <f t="shared" si="67"/>
        <v>0</v>
      </c>
      <c r="EK57" s="7">
        <f t="shared" si="67"/>
        <v>0</v>
      </c>
      <c r="EL57" s="7">
        <f t="shared" si="67"/>
        <v>0</v>
      </c>
      <c r="EM57" s="7">
        <f t="shared" si="67"/>
        <v>0</v>
      </c>
      <c r="EN57" s="7">
        <f t="shared" si="67"/>
        <v>0</v>
      </c>
      <c r="EO57" s="7">
        <f t="shared" si="67"/>
        <v>0</v>
      </c>
      <c r="EP57" s="7">
        <f t="shared" si="67"/>
        <v>0</v>
      </c>
      <c r="EQ57" s="7">
        <f t="shared" si="67"/>
        <v>0</v>
      </c>
      <c r="ER57" s="7">
        <f t="shared" si="67"/>
        <v>0</v>
      </c>
      <c r="ES57" s="7">
        <f t="shared" si="67"/>
        <v>0</v>
      </c>
      <c r="ET57" s="7">
        <f t="shared" si="67"/>
        <v>0</v>
      </c>
      <c r="EU57" s="7">
        <f t="shared" si="67"/>
        <v>0</v>
      </c>
      <c r="EV57" s="7">
        <f t="shared" si="67"/>
        <v>0</v>
      </c>
      <c r="EW57" s="7">
        <f t="shared" si="67"/>
        <v>0</v>
      </c>
      <c r="EX57" s="7">
        <f t="shared" si="67"/>
        <v>0</v>
      </c>
      <c r="EY57" s="7">
        <f t="shared" si="67"/>
        <v>0</v>
      </c>
      <c r="EZ57" s="7">
        <f t="shared" si="67"/>
        <v>0</v>
      </c>
      <c r="FA57" s="7">
        <f t="shared" si="67"/>
        <v>0</v>
      </c>
      <c r="FB57" s="7">
        <f t="shared" si="67"/>
        <v>0</v>
      </c>
      <c r="FC57" s="7">
        <f t="shared" si="67"/>
        <v>0</v>
      </c>
      <c r="FD57" s="7">
        <f t="shared" si="67"/>
        <v>0</v>
      </c>
      <c r="FE57" s="7">
        <f t="shared" si="67"/>
        <v>0</v>
      </c>
      <c r="FF57" s="7">
        <f t="shared" si="67"/>
        <v>0</v>
      </c>
      <c r="FG57" s="7">
        <f t="shared" si="67"/>
        <v>0</v>
      </c>
      <c r="FH57" s="7">
        <f t="shared" si="67"/>
        <v>0</v>
      </c>
      <c r="FI57" s="7">
        <f t="shared" si="67"/>
        <v>0</v>
      </c>
      <c r="FJ57" s="7">
        <f t="shared" si="67"/>
        <v>0</v>
      </c>
      <c r="FK57" s="7">
        <f t="shared" si="67"/>
        <v>0</v>
      </c>
      <c r="FL57" s="7">
        <f t="shared" si="67"/>
        <v>0</v>
      </c>
      <c r="FM57" s="7">
        <f t="shared" si="67"/>
        <v>0</v>
      </c>
      <c r="FN57" s="7">
        <f t="shared" si="67"/>
        <v>0</v>
      </c>
      <c r="FO57" s="7">
        <f t="shared" si="67"/>
        <v>0</v>
      </c>
      <c r="FP57" s="7">
        <f t="shared" si="67"/>
        <v>0</v>
      </c>
      <c r="FQ57" s="7">
        <f t="shared" si="67"/>
        <v>0</v>
      </c>
      <c r="FR57" s="7">
        <f t="shared" si="67"/>
        <v>0</v>
      </c>
      <c r="FS57" s="7">
        <f t="shared" si="67"/>
        <v>0</v>
      </c>
      <c r="FT57" s="7">
        <f t="shared" si="67"/>
        <v>0</v>
      </c>
      <c r="FU57" s="7">
        <f t="shared" si="67"/>
        <v>0</v>
      </c>
      <c r="FV57" s="7">
        <f t="shared" si="67"/>
        <v>0</v>
      </c>
      <c r="FW57" s="7">
        <f t="shared" si="67"/>
        <v>0</v>
      </c>
      <c r="FX57" s="7">
        <f t="shared" si="67"/>
        <v>0</v>
      </c>
      <c r="FY57" s="7">
        <f t="shared" si="67"/>
        <v>0</v>
      </c>
      <c r="FZ57" s="7">
        <f t="shared" si="67"/>
        <v>0</v>
      </c>
      <c r="GA57" s="7">
        <f t="shared" si="67"/>
        <v>0</v>
      </c>
      <c r="GB57" s="7">
        <f t="shared" si="67"/>
        <v>0</v>
      </c>
      <c r="GC57" s="7">
        <f t="shared" si="67"/>
        <v>0</v>
      </c>
      <c r="GD57" s="7">
        <f t="shared" si="67"/>
        <v>0</v>
      </c>
      <c r="GE57" s="7">
        <f t="shared" si="67"/>
        <v>0</v>
      </c>
      <c r="GF57" s="7">
        <f t="shared" si="67"/>
        <v>0</v>
      </c>
      <c r="GG57" s="7">
        <f t="shared" si="67"/>
        <v>0</v>
      </c>
      <c r="GH57" s="7">
        <f t="shared" si="67"/>
        <v>0</v>
      </c>
      <c r="GI57" s="7">
        <f t="shared" si="67"/>
        <v>0</v>
      </c>
      <c r="GJ57" s="7">
        <f t="shared" si="67"/>
        <v>0</v>
      </c>
      <c r="GK57" s="7">
        <f t="shared" si="67"/>
        <v>0</v>
      </c>
      <c r="GL57" s="7">
        <f t="shared" ref="GL57:IU57" si="68">+GL58+GL59+GL60+GL61+GL62</f>
        <v>0</v>
      </c>
      <c r="GM57" s="7">
        <f t="shared" si="68"/>
        <v>0</v>
      </c>
      <c r="GN57" s="7">
        <f t="shared" si="68"/>
        <v>0</v>
      </c>
      <c r="GO57" s="7">
        <f t="shared" si="68"/>
        <v>0</v>
      </c>
      <c r="GP57" s="7">
        <f t="shared" si="68"/>
        <v>0</v>
      </c>
      <c r="GQ57" s="7">
        <f t="shared" si="68"/>
        <v>0</v>
      </c>
      <c r="GR57" s="7">
        <f t="shared" si="68"/>
        <v>0</v>
      </c>
      <c r="GS57" s="7">
        <f t="shared" si="68"/>
        <v>0</v>
      </c>
      <c r="GT57" s="7">
        <f t="shared" si="68"/>
        <v>0</v>
      </c>
      <c r="GU57" s="7">
        <f t="shared" si="68"/>
        <v>0</v>
      </c>
      <c r="GV57" s="7">
        <f t="shared" si="68"/>
        <v>0</v>
      </c>
      <c r="GW57" s="7">
        <f t="shared" si="68"/>
        <v>0</v>
      </c>
      <c r="GX57" s="7">
        <f t="shared" si="68"/>
        <v>0</v>
      </c>
      <c r="GY57" s="7">
        <f t="shared" si="68"/>
        <v>0</v>
      </c>
      <c r="GZ57" s="7">
        <f t="shared" si="68"/>
        <v>0</v>
      </c>
      <c r="HA57" s="7">
        <f t="shared" si="68"/>
        <v>0</v>
      </c>
      <c r="HB57" s="7">
        <f t="shared" si="68"/>
        <v>0</v>
      </c>
      <c r="HC57" s="7">
        <f t="shared" si="68"/>
        <v>0</v>
      </c>
      <c r="HD57" s="7">
        <f t="shared" si="68"/>
        <v>0</v>
      </c>
      <c r="HE57" s="7">
        <f t="shared" si="68"/>
        <v>0</v>
      </c>
      <c r="HF57" s="7">
        <f t="shared" si="68"/>
        <v>0</v>
      </c>
      <c r="HG57" s="7">
        <f t="shared" si="68"/>
        <v>0</v>
      </c>
      <c r="HH57" s="7">
        <f t="shared" si="68"/>
        <v>0</v>
      </c>
      <c r="HI57" s="7">
        <f t="shared" si="68"/>
        <v>0</v>
      </c>
      <c r="HJ57" s="7">
        <f t="shared" si="68"/>
        <v>0</v>
      </c>
      <c r="HK57" s="7">
        <f t="shared" si="68"/>
        <v>0</v>
      </c>
      <c r="HL57" s="7">
        <f t="shared" si="68"/>
        <v>0</v>
      </c>
      <c r="HM57" s="7">
        <f t="shared" si="68"/>
        <v>0</v>
      </c>
      <c r="HN57" s="7">
        <f t="shared" si="68"/>
        <v>0</v>
      </c>
      <c r="HO57" s="7">
        <f t="shared" si="68"/>
        <v>0</v>
      </c>
      <c r="HP57" s="7">
        <f t="shared" si="68"/>
        <v>0</v>
      </c>
      <c r="HQ57" s="7">
        <f t="shared" si="68"/>
        <v>0</v>
      </c>
      <c r="HR57" s="7">
        <f t="shared" si="68"/>
        <v>0</v>
      </c>
      <c r="HS57" s="7">
        <f t="shared" si="68"/>
        <v>0</v>
      </c>
      <c r="HT57" s="7">
        <f t="shared" si="68"/>
        <v>0</v>
      </c>
      <c r="HU57" s="7">
        <f t="shared" si="68"/>
        <v>0</v>
      </c>
      <c r="HV57" s="7">
        <f t="shared" si="68"/>
        <v>0</v>
      </c>
      <c r="HW57" s="7">
        <f t="shared" si="68"/>
        <v>0</v>
      </c>
      <c r="HX57" s="7">
        <f t="shared" si="68"/>
        <v>0</v>
      </c>
      <c r="HY57" s="7">
        <f t="shared" si="68"/>
        <v>0</v>
      </c>
      <c r="HZ57" s="7">
        <f t="shared" si="68"/>
        <v>0</v>
      </c>
      <c r="IA57" s="7">
        <f t="shared" si="68"/>
        <v>0</v>
      </c>
      <c r="IB57" s="7">
        <f t="shared" si="68"/>
        <v>0</v>
      </c>
      <c r="IC57" s="7">
        <f t="shared" si="68"/>
        <v>0</v>
      </c>
      <c r="ID57" s="7">
        <f t="shared" si="68"/>
        <v>0</v>
      </c>
      <c r="IE57" s="7">
        <f t="shared" si="68"/>
        <v>0</v>
      </c>
      <c r="IF57" s="7">
        <f t="shared" si="68"/>
        <v>0</v>
      </c>
      <c r="IG57" s="7">
        <f t="shared" si="68"/>
        <v>0</v>
      </c>
      <c r="IH57" s="7">
        <f t="shared" si="68"/>
        <v>0</v>
      </c>
      <c r="II57" s="7">
        <f t="shared" si="68"/>
        <v>0</v>
      </c>
      <c r="IJ57" s="7">
        <f t="shared" si="68"/>
        <v>0</v>
      </c>
      <c r="IK57" s="7">
        <f t="shared" si="68"/>
        <v>0</v>
      </c>
      <c r="IL57" s="7">
        <f t="shared" si="68"/>
        <v>0</v>
      </c>
      <c r="IM57" s="7">
        <f t="shared" si="68"/>
        <v>0</v>
      </c>
      <c r="IN57" s="7">
        <f t="shared" si="68"/>
        <v>0</v>
      </c>
      <c r="IO57" s="7">
        <f t="shared" si="68"/>
        <v>0</v>
      </c>
      <c r="IP57" s="7">
        <f t="shared" si="68"/>
        <v>0</v>
      </c>
      <c r="IQ57" s="7">
        <f t="shared" si="68"/>
        <v>0</v>
      </c>
      <c r="IR57" s="7">
        <f t="shared" si="68"/>
        <v>0</v>
      </c>
      <c r="IS57" s="7">
        <f t="shared" si="68"/>
        <v>0</v>
      </c>
      <c r="IT57" s="7">
        <f t="shared" si="68"/>
        <v>0</v>
      </c>
      <c r="IU57" s="7">
        <f t="shared" si="68"/>
        <v>0</v>
      </c>
      <c r="IV57" s="7">
        <f t="shared" ref="IV57:JA57" si="69">+IV58+IV59+IV60+IV61+IV62</f>
        <v>0</v>
      </c>
      <c r="IW57" s="7">
        <f t="shared" si="69"/>
        <v>0</v>
      </c>
      <c r="IX57" s="7">
        <f t="shared" si="69"/>
        <v>0</v>
      </c>
      <c r="IY57" s="7">
        <f t="shared" si="69"/>
        <v>0</v>
      </c>
      <c r="IZ57" s="7">
        <f t="shared" si="69"/>
        <v>0</v>
      </c>
      <c r="JA57" s="7">
        <f t="shared" si="69"/>
        <v>0</v>
      </c>
      <c r="JB57" s="7">
        <f t="shared" ref="JB57:JC57" si="70">+JB58+JB59+JB60+JB61+JB62</f>
        <v>0</v>
      </c>
      <c r="JC57" s="7">
        <f t="shared" si="70"/>
        <v>0</v>
      </c>
      <c r="JD57" s="7">
        <f t="shared" ref="JD57" si="71">+JD58+JD59+JD60+JD61+JD62</f>
        <v>0</v>
      </c>
    </row>
    <row r="58" spans="1:264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</row>
    <row r="59" spans="1:264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</row>
    <row r="60" spans="1:264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</row>
    <row r="61" spans="1:264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</row>
    <row r="62" spans="1:264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</row>
    <row r="63" spans="1:264" x14ac:dyDescent="0.25">
      <c r="A63" s="82" t="s">
        <v>77</v>
      </c>
      <c r="B63" s="7">
        <f t="shared" ref="B63:BM63" si="72">+B64+B65</f>
        <v>0</v>
      </c>
      <c r="C63" s="7">
        <f t="shared" si="72"/>
        <v>0</v>
      </c>
      <c r="D63" s="7">
        <f t="shared" si="72"/>
        <v>0</v>
      </c>
      <c r="E63" s="7">
        <f t="shared" si="72"/>
        <v>0</v>
      </c>
      <c r="F63" s="7">
        <f t="shared" si="72"/>
        <v>0</v>
      </c>
      <c r="G63" s="7">
        <f t="shared" si="72"/>
        <v>0</v>
      </c>
      <c r="H63" s="7">
        <f t="shared" si="72"/>
        <v>0</v>
      </c>
      <c r="I63" s="7">
        <f t="shared" si="72"/>
        <v>0</v>
      </c>
      <c r="J63" s="7">
        <f t="shared" si="72"/>
        <v>0</v>
      </c>
      <c r="K63" s="7">
        <f t="shared" si="72"/>
        <v>0</v>
      </c>
      <c r="L63" s="7">
        <f t="shared" si="72"/>
        <v>0</v>
      </c>
      <c r="M63" s="7">
        <f t="shared" si="72"/>
        <v>0</v>
      </c>
      <c r="N63" s="7">
        <f t="shared" si="72"/>
        <v>0</v>
      </c>
      <c r="O63" s="7">
        <f t="shared" si="72"/>
        <v>0</v>
      </c>
      <c r="P63" s="7">
        <f t="shared" si="72"/>
        <v>0</v>
      </c>
      <c r="Q63" s="7">
        <f t="shared" si="72"/>
        <v>0</v>
      </c>
      <c r="R63" s="7">
        <f t="shared" si="72"/>
        <v>0</v>
      </c>
      <c r="S63" s="7">
        <f t="shared" si="72"/>
        <v>0</v>
      </c>
      <c r="T63" s="7">
        <f t="shared" si="72"/>
        <v>0</v>
      </c>
      <c r="U63" s="7">
        <f t="shared" si="72"/>
        <v>0</v>
      </c>
      <c r="V63" s="7">
        <f t="shared" si="72"/>
        <v>0</v>
      </c>
      <c r="W63" s="7">
        <f t="shared" si="72"/>
        <v>0</v>
      </c>
      <c r="X63" s="7">
        <f t="shared" si="72"/>
        <v>0</v>
      </c>
      <c r="Y63" s="7">
        <f t="shared" si="72"/>
        <v>0</v>
      </c>
      <c r="Z63" s="7">
        <f t="shared" si="72"/>
        <v>0</v>
      </c>
      <c r="AA63" s="7">
        <f t="shared" si="72"/>
        <v>0</v>
      </c>
      <c r="AB63" s="7">
        <f t="shared" si="72"/>
        <v>0</v>
      </c>
      <c r="AC63" s="7">
        <f t="shared" si="72"/>
        <v>0</v>
      </c>
      <c r="AD63" s="7">
        <f t="shared" si="72"/>
        <v>0</v>
      </c>
      <c r="AE63" s="7">
        <f t="shared" si="72"/>
        <v>0</v>
      </c>
      <c r="AF63" s="7">
        <f t="shared" si="72"/>
        <v>0</v>
      </c>
      <c r="AG63" s="7">
        <f t="shared" si="72"/>
        <v>0</v>
      </c>
      <c r="AH63" s="7">
        <f t="shared" si="72"/>
        <v>0</v>
      </c>
      <c r="AI63" s="7">
        <f t="shared" si="72"/>
        <v>0</v>
      </c>
      <c r="AJ63" s="7">
        <f t="shared" si="72"/>
        <v>0</v>
      </c>
      <c r="AK63" s="7">
        <f t="shared" si="72"/>
        <v>0</v>
      </c>
      <c r="AL63" s="7">
        <f t="shared" si="72"/>
        <v>0</v>
      </c>
      <c r="AM63" s="7">
        <f t="shared" si="72"/>
        <v>0</v>
      </c>
      <c r="AN63" s="7">
        <f t="shared" si="72"/>
        <v>0</v>
      </c>
      <c r="AO63" s="7">
        <f t="shared" si="72"/>
        <v>0</v>
      </c>
      <c r="AP63" s="7">
        <f t="shared" si="72"/>
        <v>0</v>
      </c>
      <c r="AQ63" s="7">
        <f t="shared" si="72"/>
        <v>0</v>
      </c>
      <c r="AR63" s="7">
        <f t="shared" si="72"/>
        <v>0</v>
      </c>
      <c r="AS63" s="7">
        <f t="shared" si="72"/>
        <v>0</v>
      </c>
      <c r="AT63" s="7">
        <f t="shared" si="72"/>
        <v>0</v>
      </c>
      <c r="AU63" s="7">
        <f t="shared" si="72"/>
        <v>0</v>
      </c>
      <c r="AV63" s="7">
        <f t="shared" si="72"/>
        <v>0</v>
      </c>
      <c r="AW63" s="7">
        <f t="shared" si="72"/>
        <v>0</v>
      </c>
      <c r="AX63" s="7">
        <f t="shared" si="72"/>
        <v>0</v>
      </c>
      <c r="AY63" s="7">
        <f t="shared" si="72"/>
        <v>0</v>
      </c>
      <c r="AZ63" s="7">
        <f t="shared" si="72"/>
        <v>0</v>
      </c>
      <c r="BA63" s="7">
        <f t="shared" si="72"/>
        <v>0</v>
      </c>
      <c r="BB63" s="7">
        <f t="shared" si="72"/>
        <v>0</v>
      </c>
      <c r="BC63" s="7">
        <f t="shared" si="72"/>
        <v>0</v>
      </c>
      <c r="BD63" s="7">
        <f t="shared" si="72"/>
        <v>0</v>
      </c>
      <c r="BE63" s="7">
        <f t="shared" si="72"/>
        <v>0</v>
      </c>
      <c r="BF63" s="7">
        <f t="shared" si="72"/>
        <v>0</v>
      </c>
      <c r="BG63" s="7">
        <f t="shared" si="72"/>
        <v>0</v>
      </c>
      <c r="BH63" s="7">
        <f t="shared" si="72"/>
        <v>0</v>
      </c>
      <c r="BI63" s="7">
        <f t="shared" si="72"/>
        <v>0</v>
      </c>
      <c r="BJ63" s="7">
        <f t="shared" si="72"/>
        <v>0</v>
      </c>
      <c r="BK63" s="7">
        <f t="shared" si="72"/>
        <v>0</v>
      </c>
      <c r="BL63" s="7">
        <f t="shared" si="72"/>
        <v>0</v>
      </c>
      <c r="BM63" s="7">
        <f t="shared" si="72"/>
        <v>0</v>
      </c>
      <c r="BN63" s="7">
        <f t="shared" ref="BN63:DY63" si="73">+BN64+BN65</f>
        <v>0</v>
      </c>
      <c r="BO63" s="7">
        <f t="shared" si="73"/>
        <v>0</v>
      </c>
      <c r="BP63" s="7">
        <f t="shared" si="73"/>
        <v>0</v>
      </c>
      <c r="BQ63" s="7">
        <f t="shared" si="73"/>
        <v>0</v>
      </c>
      <c r="BR63" s="7">
        <f t="shared" si="73"/>
        <v>0</v>
      </c>
      <c r="BS63" s="7">
        <f t="shared" si="73"/>
        <v>0</v>
      </c>
      <c r="BT63" s="7">
        <f t="shared" si="73"/>
        <v>0</v>
      </c>
      <c r="BU63" s="7">
        <f t="shared" si="73"/>
        <v>0</v>
      </c>
      <c r="BV63" s="7">
        <f t="shared" si="73"/>
        <v>0</v>
      </c>
      <c r="BW63" s="7">
        <f t="shared" si="73"/>
        <v>0</v>
      </c>
      <c r="BX63" s="7">
        <f t="shared" si="73"/>
        <v>0</v>
      </c>
      <c r="BY63" s="7">
        <f t="shared" si="73"/>
        <v>0</v>
      </c>
      <c r="BZ63" s="7">
        <f t="shared" si="73"/>
        <v>0</v>
      </c>
      <c r="CA63" s="7">
        <f t="shared" si="73"/>
        <v>0</v>
      </c>
      <c r="CB63" s="7">
        <f t="shared" si="73"/>
        <v>0</v>
      </c>
      <c r="CC63" s="7">
        <f t="shared" si="73"/>
        <v>0</v>
      </c>
      <c r="CD63" s="7">
        <f t="shared" si="73"/>
        <v>0</v>
      </c>
      <c r="CE63" s="7">
        <f t="shared" si="73"/>
        <v>0</v>
      </c>
      <c r="CF63" s="7">
        <f t="shared" si="73"/>
        <v>0</v>
      </c>
      <c r="CG63" s="7">
        <f t="shared" si="73"/>
        <v>0</v>
      </c>
      <c r="CH63" s="7">
        <f t="shared" si="73"/>
        <v>0</v>
      </c>
      <c r="CI63" s="7">
        <f t="shared" si="73"/>
        <v>0</v>
      </c>
      <c r="CJ63" s="7">
        <f t="shared" si="73"/>
        <v>0</v>
      </c>
      <c r="CK63" s="7">
        <f t="shared" si="73"/>
        <v>0</v>
      </c>
      <c r="CL63" s="7">
        <f t="shared" si="73"/>
        <v>0</v>
      </c>
      <c r="CM63" s="7">
        <f t="shared" si="73"/>
        <v>0</v>
      </c>
      <c r="CN63" s="7">
        <f t="shared" si="73"/>
        <v>0</v>
      </c>
      <c r="CO63" s="7">
        <f t="shared" si="73"/>
        <v>0</v>
      </c>
      <c r="CP63" s="7">
        <f t="shared" si="73"/>
        <v>0</v>
      </c>
      <c r="CQ63" s="7">
        <f t="shared" si="73"/>
        <v>0</v>
      </c>
      <c r="CR63" s="7">
        <f t="shared" si="73"/>
        <v>0</v>
      </c>
      <c r="CS63" s="7">
        <f t="shared" si="73"/>
        <v>0</v>
      </c>
      <c r="CT63" s="7">
        <f t="shared" si="73"/>
        <v>0</v>
      </c>
      <c r="CU63" s="7">
        <f t="shared" si="73"/>
        <v>0</v>
      </c>
      <c r="CV63" s="7">
        <f t="shared" si="73"/>
        <v>0</v>
      </c>
      <c r="CW63" s="7">
        <f t="shared" si="73"/>
        <v>0</v>
      </c>
      <c r="CX63" s="7">
        <f t="shared" si="73"/>
        <v>0</v>
      </c>
      <c r="CY63" s="7">
        <f t="shared" si="73"/>
        <v>0</v>
      </c>
      <c r="CZ63" s="7">
        <f t="shared" si="73"/>
        <v>0</v>
      </c>
      <c r="DA63" s="7">
        <f t="shared" si="73"/>
        <v>0</v>
      </c>
      <c r="DB63" s="7">
        <f t="shared" si="73"/>
        <v>0</v>
      </c>
      <c r="DC63" s="7">
        <f t="shared" si="73"/>
        <v>0</v>
      </c>
      <c r="DD63" s="7">
        <f t="shared" si="73"/>
        <v>0</v>
      </c>
      <c r="DE63" s="7">
        <f t="shared" si="73"/>
        <v>0</v>
      </c>
      <c r="DF63" s="7">
        <f t="shared" si="73"/>
        <v>0</v>
      </c>
      <c r="DG63" s="7">
        <f t="shared" si="73"/>
        <v>0</v>
      </c>
      <c r="DH63" s="7">
        <f t="shared" si="73"/>
        <v>0</v>
      </c>
      <c r="DI63" s="7">
        <f t="shared" si="73"/>
        <v>0</v>
      </c>
      <c r="DJ63" s="7">
        <f t="shared" si="73"/>
        <v>0</v>
      </c>
      <c r="DK63" s="7">
        <f t="shared" si="73"/>
        <v>0</v>
      </c>
      <c r="DL63" s="7">
        <f t="shared" si="73"/>
        <v>0</v>
      </c>
      <c r="DM63" s="7">
        <f t="shared" si="73"/>
        <v>0</v>
      </c>
      <c r="DN63" s="7">
        <f t="shared" si="73"/>
        <v>0</v>
      </c>
      <c r="DO63" s="7">
        <f t="shared" si="73"/>
        <v>0</v>
      </c>
      <c r="DP63" s="7">
        <f t="shared" si="73"/>
        <v>0</v>
      </c>
      <c r="DQ63" s="7">
        <f t="shared" si="73"/>
        <v>0</v>
      </c>
      <c r="DR63" s="7">
        <f t="shared" si="73"/>
        <v>0</v>
      </c>
      <c r="DS63" s="7">
        <f t="shared" si="73"/>
        <v>0</v>
      </c>
      <c r="DT63" s="7">
        <f t="shared" si="73"/>
        <v>0</v>
      </c>
      <c r="DU63" s="7">
        <f t="shared" si="73"/>
        <v>0</v>
      </c>
      <c r="DV63" s="7">
        <f t="shared" si="73"/>
        <v>0</v>
      </c>
      <c r="DW63" s="7">
        <f t="shared" si="73"/>
        <v>0</v>
      </c>
      <c r="DX63" s="7">
        <f t="shared" si="73"/>
        <v>0</v>
      </c>
      <c r="DY63" s="7">
        <f t="shared" si="73"/>
        <v>0</v>
      </c>
      <c r="DZ63" s="7">
        <f t="shared" ref="DZ63:GK63" si="74">+DZ64+DZ65</f>
        <v>0</v>
      </c>
      <c r="EA63" s="7">
        <f t="shared" si="74"/>
        <v>0</v>
      </c>
      <c r="EB63" s="7">
        <f t="shared" si="74"/>
        <v>0</v>
      </c>
      <c r="EC63" s="7">
        <f t="shared" si="74"/>
        <v>0</v>
      </c>
      <c r="ED63" s="7">
        <f t="shared" si="74"/>
        <v>0</v>
      </c>
      <c r="EE63" s="7">
        <f t="shared" si="74"/>
        <v>0</v>
      </c>
      <c r="EF63" s="7">
        <f t="shared" si="74"/>
        <v>0</v>
      </c>
      <c r="EG63" s="7">
        <f t="shared" si="74"/>
        <v>0</v>
      </c>
      <c r="EH63" s="7">
        <f t="shared" si="74"/>
        <v>0</v>
      </c>
      <c r="EI63" s="7">
        <f t="shared" si="74"/>
        <v>0</v>
      </c>
      <c r="EJ63" s="7">
        <f t="shared" si="74"/>
        <v>0</v>
      </c>
      <c r="EK63" s="7">
        <f t="shared" si="74"/>
        <v>0</v>
      </c>
      <c r="EL63" s="7">
        <f t="shared" si="74"/>
        <v>0</v>
      </c>
      <c r="EM63" s="7">
        <f t="shared" si="74"/>
        <v>0</v>
      </c>
      <c r="EN63" s="7">
        <f t="shared" si="74"/>
        <v>0</v>
      </c>
      <c r="EO63" s="7">
        <f t="shared" si="74"/>
        <v>0</v>
      </c>
      <c r="EP63" s="7">
        <f t="shared" si="74"/>
        <v>0</v>
      </c>
      <c r="EQ63" s="7">
        <f t="shared" si="74"/>
        <v>0</v>
      </c>
      <c r="ER63" s="7">
        <f t="shared" si="74"/>
        <v>0</v>
      </c>
      <c r="ES63" s="7">
        <f t="shared" si="74"/>
        <v>0</v>
      </c>
      <c r="ET63" s="7">
        <f t="shared" si="74"/>
        <v>0</v>
      </c>
      <c r="EU63" s="7">
        <f t="shared" si="74"/>
        <v>0</v>
      </c>
      <c r="EV63" s="7">
        <f t="shared" si="74"/>
        <v>0</v>
      </c>
      <c r="EW63" s="7">
        <f t="shared" si="74"/>
        <v>0</v>
      </c>
      <c r="EX63" s="7">
        <f t="shared" si="74"/>
        <v>0</v>
      </c>
      <c r="EY63" s="7">
        <f t="shared" si="74"/>
        <v>0</v>
      </c>
      <c r="EZ63" s="7">
        <f t="shared" si="74"/>
        <v>0</v>
      </c>
      <c r="FA63" s="7">
        <f t="shared" si="74"/>
        <v>0</v>
      </c>
      <c r="FB63" s="7">
        <f t="shared" si="74"/>
        <v>0</v>
      </c>
      <c r="FC63" s="7">
        <f t="shared" si="74"/>
        <v>0</v>
      </c>
      <c r="FD63" s="7">
        <f t="shared" si="74"/>
        <v>0</v>
      </c>
      <c r="FE63" s="7">
        <f t="shared" si="74"/>
        <v>0</v>
      </c>
      <c r="FF63" s="7">
        <f t="shared" si="74"/>
        <v>0</v>
      </c>
      <c r="FG63" s="7">
        <f t="shared" si="74"/>
        <v>0</v>
      </c>
      <c r="FH63" s="7">
        <f t="shared" si="74"/>
        <v>0</v>
      </c>
      <c r="FI63" s="7">
        <f t="shared" si="74"/>
        <v>0</v>
      </c>
      <c r="FJ63" s="7">
        <f t="shared" si="74"/>
        <v>0</v>
      </c>
      <c r="FK63" s="7">
        <f t="shared" si="74"/>
        <v>0</v>
      </c>
      <c r="FL63" s="7">
        <f t="shared" si="74"/>
        <v>0</v>
      </c>
      <c r="FM63" s="7">
        <f t="shared" si="74"/>
        <v>0</v>
      </c>
      <c r="FN63" s="7">
        <f t="shared" si="74"/>
        <v>0</v>
      </c>
      <c r="FO63" s="7">
        <f t="shared" si="74"/>
        <v>0</v>
      </c>
      <c r="FP63" s="7">
        <f t="shared" si="74"/>
        <v>0</v>
      </c>
      <c r="FQ63" s="7">
        <f t="shared" si="74"/>
        <v>0</v>
      </c>
      <c r="FR63" s="7">
        <f t="shared" si="74"/>
        <v>0</v>
      </c>
      <c r="FS63" s="7">
        <f t="shared" si="74"/>
        <v>0</v>
      </c>
      <c r="FT63" s="7">
        <f t="shared" si="74"/>
        <v>0</v>
      </c>
      <c r="FU63" s="7">
        <f t="shared" si="74"/>
        <v>0</v>
      </c>
      <c r="FV63" s="7">
        <f t="shared" si="74"/>
        <v>0</v>
      </c>
      <c r="FW63" s="7">
        <f t="shared" si="74"/>
        <v>0</v>
      </c>
      <c r="FX63" s="7">
        <f t="shared" si="74"/>
        <v>0</v>
      </c>
      <c r="FY63" s="7">
        <f t="shared" si="74"/>
        <v>0</v>
      </c>
      <c r="FZ63" s="7">
        <f t="shared" si="74"/>
        <v>0</v>
      </c>
      <c r="GA63" s="7">
        <f t="shared" si="74"/>
        <v>0</v>
      </c>
      <c r="GB63" s="7">
        <f t="shared" si="74"/>
        <v>0</v>
      </c>
      <c r="GC63" s="7">
        <f t="shared" si="74"/>
        <v>0</v>
      </c>
      <c r="GD63" s="7">
        <f t="shared" si="74"/>
        <v>0</v>
      </c>
      <c r="GE63" s="7">
        <f t="shared" si="74"/>
        <v>0</v>
      </c>
      <c r="GF63" s="7">
        <f t="shared" si="74"/>
        <v>0</v>
      </c>
      <c r="GG63" s="7">
        <f t="shared" si="74"/>
        <v>0</v>
      </c>
      <c r="GH63" s="7">
        <f t="shared" si="74"/>
        <v>0</v>
      </c>
      <c r="GI63" s="7">
        <f t="shared" si="74"/>
        <v>0</v>
      </c>
      <c r="GJ63" s="7">
        <f t="shared" si="74"/>
        <v>0</v>
      </c>
      <c r="GK63" s="7">
        <f t="shared" si="74"/>
        <v>0</v>
      </c>
      <c r="GL63" s="7">
        <f t="shared" ref="GL63:IU63" si="75">+GL64+GL65</f>
        <v>0</v>
      </c>
      <c r="GM63" s="7">
        <f t="shared" si="75"/>
        <v>0</v>
      </c>
      <c r="GN63" s="7">
        <f t="shared" si="75"/>
        <v>0</v>
      </c>
      <c r="GO63" s="7">
        <f t="shared" si="75"/>
        <v>0</v>
      </c>
      <c r="GP63" s="7">
        <f t="shared" si="75"/>
        <v>0</v>
      </c>
      <c r="GQ63" s="7">
        <f t="shared" si="75"/>
        <v>0</v>
      </c>
      <c r="GR63" s="7">
        <f t="shared" si="75"/>
        <v>0</v>
      </c>
      <c r="GS63" s="7">
        <f t="shared" si="75"/>
        <v>0</v>
      </c>
      <c r="GT63" s="7">
        <f t="shared" si="75"/>
        <v>0</v>
      </c>
      <c r="GU63" s="7">
        <f t="shared" si="75"/>
        <v>0</v>
      </c>
      <c r="GV63" s="7">
        <f t="shared" si="75"/>
        <v>0</v>
      </c>
      <c r="GW63" s="7">
        <f t="shared" si="75"/>
        <v>0</v>
      </c>
      <c r="GX63" s="7">
        <f t="shared" si="75"/>
        <v>0</v>
      </c>
      <c r="GY63" s="7">
        <f t="shared" si="75"/>
        <v>0</v>
      </c>
      <c r="GZ63" s="7">
        <f t="shared" si="75"/>
        <v>0</v>
      </c>
      <c r="HA63" s="7">
        <f t="shared" si="75"/>
        <v>0</v>
      </c>
      <c r="HB63" s="7">
        <f t="shared" si="75"/>
        <v>0</v>
      </c>
      <c r="HC63" s="7">
        <f t="shared" si="75"/>
        <v>0</v>
      </c>
      <c r="HD63" s="7">
        <f t="shared" si="75"/>
        <v>0</v>
      </c>
      <c r="HE63" s="7">
        <f t="shared" si="75"/>
        <v>0</v>
      </c>
      <c r="HF63" s="7">
        <f t="shared" si="75"/>
        <v>0</v>
      </c>
      <c r="HG63" s="7">
        <f t="shared" si="75"/>
        <v>0</v>
      </c>
      <c r="HH63" s="7">
        <f t="shared" si="75"/>
        <v>0</v>
      </c>
      <c r="HI63" s="7">
        <f t="shared" si="75"/>
        <v>0</v>
      </c>
      <c r="HJ63" s="7">
        <f t="shared" si="75"/>
        <v>0</v>
      </c>
      <c r="HK63" s="7">
        <f t="shared" si="75"/>
        <v>0</v>
      </c>
      <c r="HL63" s="7">
        <f t="shared" si="75"/>
        <v>0</v>
      </c>
      <c r="HM63" s="7">
        <f t="shared" si="75"/>
        <v>0</v>
      </c>
      <c r="HN63" s="7">
        <f t="shared" si="75"/>
        <v>0</v>
      </c>
      <c r="HO63" s="7">
        <f t="shared" si="75"/>
        <v>0</v>
      </c>
      <c r="HP63" s="7">
        <f t="shared" si="75"/>
        <v>0</v>
      </c>
      <c r="HQ63" s="7">
        <f t="shared" si="75"/>
        <v>0</v>
      </c>
      <c r="HR63" s="7">
        <f t="shared" si="75"/>
        <v>0</v>
      </c>
      <c r="HS63" s="7">
        <f t="shared" si="75"/>
        <v>0</v>
      </c>
      <c r="HT63" s="7">
        <f t="shared" si="75"/>
        <v>0</v>
      </c>
      <c r="HU63" s="7">
        <f t="shared" si="75"/>
        <v>0</v>
      </c>
      <c r="HV63" s="7">
        <f t="shared" si="75"/>
        <v>0</v>
      </c>
      <c r="HW63" s="7">
        <f t="shared" si="75"/>
        <v>0</v>
      </c>
      <c r="HX63" s="7">
        <f t="shared" si="75"/>
        <v>0</v>
      </c>
      <c r="HY63" s="7">
        <f t="shared" si="75"/>
        <v>0</v>
      </c>
      <c r="HZ63" s="7">
        <f t="shared" si="75"/>
        <v>0</v>
      </c>
      <c r="IA63" s="7">
        <f t="shared" si="75"/>
        <v>0</v>
      </c>
      <c r="IB63" s="7">
        <f t="shared" si="75"/>
        <v>0</v>
      </c>
      <c r="IC63" s="7">
        <f t="shared" si="75"/>
        <v>0</v>
      </c>
      <c r="ID63" s="7">
        <f t="shared" si="75"/>
        <v>0</v>
      </c>
      <c r="IE63" s="7">
        <f t="shared" si="75"/>
        <v>0</v>
      </c>
      <c r="IF63" s="7">
        <f t="shared" si="75"/>
        <v>0</v>
      </c>
      <c r="IG63" s="7">
        <f t="shared" si="75"/>
        <v>0</v>
      </c>
      <c r="IH63" s="7">
        <f t="shared" si="75"/>
        <v>0</v>
      </c>
      <c r="II63" s="7">
        <f t="shared" si="75"/>
        <v>0</v>
      </c>
      <c r="IJ63" s="7">
        <f t="shared" si="75"/>
        <v>0</v>
      </c>
      <c r="IK63" s="7">
        <f t="shared" si="75"/>
        <v>0</v>
      </c>
      <c r="IL63" s="7">
        <f t="shared" si="75"/>
        <v>0</v>
      </c>
      <c r="IM63" s="7">
        <f t="shared" si="75"/>
        <v>0</v>
      </c>
      <c r="IN63" s="7">
        <f t="shared" si="75"/>
        <v>0</v>
      </c>
      <c r="IO63" s="7">
        <f t="shared" si="75"/>
        <v>0</v>
      </c>
      <c r="IP63" s="7">
        <f t="shared" si="75"/>
        <v>0</v>
      </c>
      <c r="IQ63" s="7">
        <f t="shared" si="75"/>
        <v>0</v>
      </c>
      <c r="IR63" s="7">
        <f t="shared" si="75"/>
        <v>0</v>
      </c>
      <c r="IS63" s="7">
        <f t="shared" si="75"/>
        <v>0</v>
      </c>
      <c r="IT63" s="7">
        <f t="shared" si="75"/>
        <v>0</v>
      </c>
      <c r="IU63" s="7">
        <f t="shared" si="75"/>
        <v>0</v>
      </c>
      <c r="IV63" s="7">
        <f t="shared" ref="IV63:JA63" si="76">+IV64+IV65</f>
        <v>0</v>
      </c>
      <c r="IW63" s="7">
        <f t="shared" si="76"/>
        <v>0</v>
      </c>
      <c r="IX63" s="7">
        <f t="shared" si="76"/>
        <v>0</v>
      </c>
      <c r="IY63" s="7">
        <f t="shared" si="76"/>
        <v>0</v>
      </c>
      <c r="IZ63" s="7">
        <f t="shared" si="76"/>
        <v>0</v>
      </c>
      <c r="JA63" s="7">
        <f t="shared" si="76"/>
        <v>0</v>
      </c>
      <c r="JB63" s="7">
        <f t="shared" ref="JB63:JC63" si="77">+JB64+JB65</f>
        <v>0</v>
      </c>
      <c r="JC63" s="7">
        <f t="shared" si="77"/>
        <v>0</v>
      </c>
      <c r="JD63" s="7">
        <f t="shared" ref="JD63" si="78">+JD64+JD65</f>
        <v>0</v>
      </c>
    </row>
    <row r="64" spans="1:264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</row>
    <row r="65" spans="1:264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</row>
    <row r="66" spans="1:264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</row>
    <row r="67" spans="1:264" ht="15.75" thickBot="1" x14ac:dyDescent="0.3">
      <c r="A67" s="26" t="s">
        <v>78</v>
      </c>
      <c r="B67" s="100">
        <f t="shared" ref="B67:BM67" si="79">+B5-B25</f>
        <v>0</v>
      </c>
      <c r="C67" s="100">
        <f t="shared" si="79"/>
        <v>0</v>
      </c>
      <c r="D67" s="100">
        <f t="shared" si="79"/>
        <v>0</v>
      </c>
      <c r="E67" s="100">
        <f t="shared" si="79"/>
        <v>0</v>
      </c>
      <c r="F67" s="100">
        <f t="shared" si="79"/>
        <v>0</v>
      </c>
      <c r="G67" s="100">
        <f t="shared" si="79"/>
        <v>0</v>
      </c>
      <c r="H67" s="100">
        <f t="shared" si="79"/>
        <v>0</v>
      </c>
      <c r="I67" s="100">
        <f t="shared" si="79"/>
        <v>0</v>
      </c>
      <c r="J67" s="100">
        <f t="shared" si="79"/>
        <v>0</v>
      </c>
      <c r="K67" s="100">
        <f t="shared" si="79"/>
        <v>0</v>
      </c>
      <c r="L67" s="100">
        <f t="shared" si="79"/>
        <v>0</v>
      </c>
      <c r="M67" s="100">
        <f t="shared" si="79"/>
        <v>0</v>
      </c>
      <c r="N67" s="100">
        <f t="shared" si="79"/>
        <v>0</v>
      </c>
      <c r="O67" s="100">
        <f t="shared" si="79"/>
        <v>0</v>
      </c>
      <c r="P67" s="100">
        <f t="shared" si="79"/>
        <v>0</v>
      </c>
      <c r="Q67" s="100">
        <f t="shared" si="79"/>
        <v>0</v>
      </c>
      <c r="R67" s="100">
        <f t="shared" si="79"/>
        <v>0</v>
      </c>
      <c r="S67" s="100">
        <f t="shared" si="79"/>
        <v>0</v>
      </c>
      <c r="T67" s="100">
        <f t="shared" si="79"/>
        <v>0</v>
      </c>
      <c r="U67" s="100">
        <f t="shared" si="79"/>
        <v>0</v>
      </c>
      <c r="V67" s="100">
        <f t="shared" si="79"/>
        <v>0</v>
      </c>
      <c r="W67" s="100">
        <f t="shared" si="79"/>
        <v>0</v>
      </c>
      <c r="X67" s="100">
        <f t="shared" si="79"/>
        <v>0</v>
      </c>
      <c r="Y67" s="100">
        <f t="shared" si="79"/>
        <v>0</v>
      </c>
      <c r="Z67" s="100">
        <f t="shared" si="79"/>
        <v>0</v>
      </c>
      <c r="AA67" s="100">
        <f t="shared" si="79"/>
        <v>0</v>
      </c>
      <c r="AB67" s="100">
        <f t="shared" si="79"/>
        <v>0</v>
      </c>
      <c r="AC67" s="100">
        <f t="shared" si="79"/>
        <v>0</v>
      </c>
      <c r="AD67" s="100">
        <f t="shared" si="79"/>
        <v>0</v>
      </c>
      <c r="AE67" s="100">
        <f t="shared" si="79"/>
        <v>0</v>
      </c>
      <c r="AF67" s="100">
        <f t="shared" si="79"/>
        <v>0</v>
      </c>
      <c r="AG67" s="100">
        <f t="shared" si="79"/>
        <v>0</v>
      </c>
      <c r="AH67" s="100">
        <f t="shared" si="79"/>
        <v>0</v>
      </c>
      <c r="AI67" s="100">
        <f t="shared" si="79"/>
        <v>0</v>
      </c>
      <c r="AJ67" s="100">
        <f t="shared" si="79"/>
        <v>0</v>
      </c>
      <c r="AK67" s="100">
        <f t="shared" si="79"/>
        <v>0</v>
      </c>
      <c r="AL67" s="100">
        <f t="shared" si="79"/>
        <v>0</v>
      </c>
      <c r="AM67" s="100">
        <f t="shared" si="79"/>
        <v>0</v>
      </c>
      <c r="AN67" s="100">
        <f t="shared" si="79"/>
        <v>0</v>
      </c>
      <c r="AO67" s="100">
        <f t="shared" si="79"/>
        <v>0</v>
      </c>
      <c r="AP67" s="100">
        <f t="shared" si="79"/>
        <v>0</v>
      </c>
      <c r="AQ67" s="100">
        <f t="shared" si="79"/>
        <v>0</v>
      </c>
      <c r="AR67" s="100">
        <f t="shared" si="79"/>
        <v>0</v>
      </c>
      <c r="AS67" s="100">
        <f t="shared" si="79"/>
        <v>0</v>
      </c>
      <c r="AT67" s="100">
        <f t="shared" si="79"/>
        <v>0</v>
      </c>
      <c r="AU67" s="100">
        <f t="shared" si="79"/>
        <v>0</v>
      </c>
      <c r="AV67" s="100">
        <f t="shared" si="79"/>
        <v>0</v>
      </c>
      <c r="AW67" s="100">
        <f t="shared" si="79"/>
        <v>0</v>
      </c>
      <c r="AX67" s="100">
        <f t="shared" si="79"/>
        <v>0</v>
      </c>
      <c r="AY67" s="100">
        <f t="shared" si="79"/>
        <v>0</v>
      </c>
      <c r="AZ67" s="100">
        <f t="shared" si="79"/>
        <v>0</v>
      </c>
      <c r="BA67" s="100">
        <f t="shared" si="79"/>
        <v>0</v>
      </c>
      <c r="BB67" s="100">
        <f t="shared" si="79"/>
        <v>0</v>
      </c>
      <c r="BC67" s="100">
        <f t="shared" si="79"/>
        <v>0</v>
      </c>
      <c r="BD67" s="100">
        <f t="shared" si="79"/>
        <v>0</v>
      </c>
      <c r="BE67" s="100">
        <f t="shared" si="79"/>
        <v>0</v>
      </c>
      <c r="BF67" s="100">
        <f t="shared" si="79"/>
        <v>0</v>
      </c>
      <c r="BG67" s="100">
        <f t="shared" si="79"/>
        <v>0</v>
      </c>
      <c r="BH67" s="100">
        <f t="shared" si="79"/>
        <v>0</v>
      </c>
      <c r="BI67" s="100">
        <f t="shared" si="79"/>
        <v>0</v>
      </c>
      <c r="BJ67" s="100">
        <f t="shared" si="79"/>
        <v>0</v>
      </c>
      <c r="BK67" s="100">
        <f t="shared" si="79"/>
        <v>0</v>
      </c>
      <c r="BL67" s="100">
        <f t="shared" si="79"/>
        <v>0</v>
      </c>
      <c r="BM67" s="100">
        <f t="shared" si="79"/>
        <v>0</v>
      </c>
      <c r="BN67" s="100">
        <f t="shared" ref="BN67:DY67" si="80">+BN5-BN25</f>
        <v>0</v>
      </c>
      <c r="BO67" s="100">
        <f t="shared" si="80"/>
        <v>0</v>
      </c>
      <c r="BP67" s="100">
        <f t="shared" si="80"/>
        <v>0</v>
      </c>
      <c r="BQ67" s="100">
        <f t="shared" si="80"/>
        <v>0</v>
      </c>
      <c r="BR67" s="100">
        <f t="shared" si="80"/>
        <v>0</v>
      </c>
      <c r="BS67" s="100">
        <f t="shared" si="80"/>
        <v>0</v>
      </c>
      <c r="BT67" s="100">
        <f t="shared" si="80"/>
        <v>0</v>
      </c>
      <c r="BU67" s="100">
        <f t="shared" si="80"/>
        <v>0</v>
      </c>
      <c r="BV67" s="100">
        <f t="shared" si="80"/>
        <v>0</v>
      </c>
      <c r="BW67" s="100">
        <f t="shared" si="80"/>
        <v>0</v>
      </c>
      <c r="BX67" s="100">
        <f t="shared" si="80"/>
        <v>0</v>
      </c>
      <c r="BY67" s="100">
        <f t="shared" si="80"/>
        <v>0</v>
      </c>
      <c r="BZ67" s="100">
        <f t="shared" si="80"/>
        <v>0</v>
      </c>
      <c r="CA67" s="100">
        <f t="shared" si="80"/>
        <v>0</v>
      </c>
      <c r="CB67" s="100">
        <f t="shared" si="80"/>
        <v>0</v>
      </c>
      <c r="CC67" s="100">
        <f t="shared" si="80"/>
        <v>0</v>
      </c>
      <c r="CD67" s="100">
        <f t="shared" si="80"/>
        <v>0</v>
      </c>
      <c r="CE67" s="100">
        <f t="shared" si="80"/>
        <v>0</v>
      </c>
      <c r="CF67" s="100">
        <f t="shared" si="80"/>
        <v>0</v>
      </c>
      <c r="CG67" s="100">
        <f t="shared" si="80"/>
        <v>0</v>
      </c>
      <c r="CH67" s="100">
        <f t="shared" si="80"/>
        <v>0</v>
      </c>
      <c r="CI67" s="100">
        <f t="shared" si="80"/>
        <v>0</v>
      </c>
      <c r="CJ67" s="100">
        <f t="shared" si="80"/>
        <v>0</v>
      </c>
      <c r="CK67" s="100">
        <f t="shared" si="80"/>
        <v>0</v>
      </c>
      <c r="CL67" s="100">
        <f t="shared" si="80"/>
        <v>0</v>
      </c>
      <c r="CM67" s="100">
        <f t="shared" si="80"/>
        <v>0</v>
      </c>
      <c r="CN67" s="100">
        <f t="shared" si="80"/>
        <v>0</v>
      </c>
      <c r="CO67" s="100">
        <f t="shared" si="80"/>
        <v>0</v>
      </c>
      <c r="CP67" s="100">
        <f t="shared" si="80"/>
        <v>0</v>
      </c>
      <c r="CQ67" s="100">
        <f t="shared" si="80"/>
        <v>0</v>
      </c>
      <c r="CR67" s="100">
        <f t="shared" si="80"/>
        <v>0</v>
      </c>
      <c r="CS67" s="100">
        <f t="shared" si="80"/>
        <v>0</v>
      </c>
      <c r="CT67" s="100">
        <f t="shared" si="80"/>
        <v>0</v>
      </c>
      <c r="CU67" s="100">
        <f t="shared" si="80"/>
        <v>0</v>
      </c>
      <c r="CV67" s="100">
        <f t="shared" si="80"/>
        <v>0</v>
      </c>
      <c r="CW67" s="100">
        <f t="shared" si="80"/>
        <v>0</v>
      </c>
      <c r="CX67" s="100">
        <f t="shared" si="80"/>
        <v>0</v>
      </c>
      <c r="CY67" s="100">
        <f t="shared" si="80"/>
        <v>0</v>
      </c>
      <c r="CZ67" s="100">
        <f t="shared" si="80"/>
        <v>0</v>
      </c>
      <c r="DA67" s="100">
        <f t="shared" si="80"/>
        <v>0</v>
      </c>
      <c r="DB67" s="100">
        <f t="shared" si="80"/>
        <v>0</v>
      </c>
      <c r="DC67" s="100">
        <f t="shared" si="80"/>
        <v>0</v>
      </c>
      <c r="DD67" s="100">
        <f t="shared" si="80"/>
        <v>0</v>
      </c>
      <c r="DE67" s="100">
        <f t="shared" si="80"/>
        <v>0</v>
      </c>
      <c r="DF67" s="100">
        <f t="shared" si="80"/>
        <v>0</v>
      </c>
      <c r="DG67" s="100">
        <f t="shared" si="80"/>
        <v>0</v>
      </c>
      <c r="DH67" s="100">
        <f t="shared" si="80"/>
        <v>0</v>
      </c>
      <c r="DI67" s="100">
        <f t="shared" si="80"/>
        <v>0</v>
      </c>
      <c r="DJ67" s="100">
        <f t="shared" si="80"/>
        <v>0</v>
      </c>
      <c r="DK67" s="100">
        <f t="shared" si="80"/>
        <v>0</v>
      </c>
      <c r="DL67" s="100">
        <f t="shared" si="80"/>
        <v>0</v>
      </c>
      <c r="DM67" s="100">
        <f t="shared" si="80"/>
        <v>0</v>
      </c>
      <c r="DN67" s="100">
        <f t="shared" si="80"/>
        <v>0</v>
      </c>
      <c r="DO67" s="100">
        <f t="shared" si="80"/>
        <v>0</v>
      </c>
      <c r="DP67" s="100">
        <f t="shared" si="80"/>
        <v>0</v>
      </c>
      <c r="DQ67" s="100">
        <f t="shared" si="80"/>
        <v>0</v>
      </c>
      <c r="DR67" s="100">
        <f t="shared" si="80"/>
        <v>0</v>
      </c>
      <c r="DS67" s="100">
        <f t="shared" si="80"/>
        <v>0</v>
      </c>
      <c r="DT67" s="100">
        <f t="shared" si="80"/>
        <v>0</v>
      </c>
      <c r="DU67" s="100">
        <f t="shared" si="80"/>
        <v>0</v>
      </c>
      <c r="DV67" s="100">
        <f t="shared" si="80"/>
        <v>0</v>
      </c>
      <c r="DW67" s="100">
        <f t="shared" si="80"/>
        <v>0</v>
      </c>
      <c r="DX67" s="100">
        <f t="shared" si="80"/>
        <v>0</v>
      </c>
      <c r="DY67" s="100">
        <f t="shared" si="80"/>
        <v>0</v>
      </c>
      <c r="DZ67" s="100">
        <f t="shared" ref="DZ67:GK67" si="81">+DZ5-DZ25</f>
        <v>0</v>
      </c>
      <c r="EA67" s="100">
        <f t="shared" si="81"/>
        <v>0</v>
      </c>
      <c r="EB67" s="100">
        <f t="shared" si="81"/>
        <v>0</v>
      </c>
      <c r="EC67" s="100">
        <f t="shared" si="81"/>
        <v>0</v>
      </c>
      <c r="ED67" s="100">
        <f t="shared" si="81"/>
        <v>0</v>
      </c>
      <c r="EE67" s="100">
        <f t="shared" si="81"/>
        <v>0</v>
      </c>
      <c r="EF67" s="100">
        <f t="shared" si="81"/>
        <v>0</v>
      </c>
      <c r="EG67" s="100">
        <f t="shared" si="81"/>
        <v>0</v>
      </c>
      <c r="EH67" s="100">
        <f t="shared" si="81"/>
        <v>0</v>
      </c>
      <c r="EI67" s="100">
        <f t="shared" si="81"/>
        <v>0</v>
      </c>
      <c r="EJ67" s="100">
        <f t="shared" si="81"/>
        <v>0</v>
      </c>
      <c r="EK67" s="100">
        <f t="shared" si="81"/>
        <v>0</v>
      </c>
      <c r="EL67" s="100">
        <f t="shared" si="81"/>
        <v>0</v>
      </c>
      <c r="EM67" s="100">
        <f t="shared" si="81"/>
        <v>0</v>
      </c>
      <c r="EN67" s="100">
        <f t="shared" si="81"/>
        <v>0</v>
      </c>
      <c r="EO67" s="100">
        <f t="shared" si="81"/>
        <v>0</v>
      </c>
      <c r="EP67" s="100">
        <f t="shared" si="81"/>
        <v>0</v>
      </c>
      <c r="EQ67" s="100">
        <f t="shared" si="81"/>
        <v>0</v>
      </c>
      <c r="ER67" s="100">
        <f t="shared" si="81"/>
        <v>0</v>
      </c>
      <c r="ES67" s="100">
        <f t="shared" si="81"/>
        <v>0</v>
      </c>
      <c r="ET67" s="100">
        <f t="shared" si="81"/>
        <v>0</v>
      </c>
      <c r="EU67" s="100">
        <f t="shared" si="81"/>
        <v>0</v>
      </c>
      <c r="EV67" s="100">
        <f t="shared" si="81"/>
        <v>0</v>
      </c>
      <c r="EW67" s="100">
        <f t="shared" si="81"/>
        <v>0</v>
      </c>
      <c r="EX67" s="100">
        <f t="shared" si="81"/>
        <v>0</v>
      </c>
      <c r="EY67" s="100">
        <f t="shared" si="81"/>
        <v>0</v>
      </c>
      <c r="EZ67" s="100">
        <f t="shared" si="81"/>
        <v>0</v>
      </c>
      <c r="FA67" s="100">
        <f t="shared" si="81"/>
        <v>0</v>
      </c>
      <c r="FB67" s="100">
        <f t="shared" si="81"/>
        <v>0</v>
      </c>
      <c r="FC67" s="100">
        <f t="shared" si="81"/>
        <v>0</v>
      </c>
      <c r="FD67" s="100">
        <f t="shared" si="81"/>
        <v>0</v>
      </c>
      <c r="FE67" s="100">
        <f t="shared" si="81"/>
        <v>0</v>
      </c>
      <c r="FF67" s="100">
        <f t="shared" si="81"/>
        <v>0</v>
      </c>
      <c r="FG67" s="100">
        <f t="shared" si="81"/>
        <v>0</v>
      </c>
      <c r="FH67" s="100">
        <f t="shared" si="81"/>
        <v>0</v>
      </c>
      <c r="FI67" s="100">
        <f t="shared" si="81"/>
        <v>0</v>
      </c>
      <c r="FJ67" s="100">
        <f t="shared" si="81"/>
        <v>0</v>
      </c>
      <c r="FK67" s="100">
        <f t="shared" si="81"/>
        <v>0</v>
      </c>
      <c r="FL67" s="100">
        <f t="shared" si="81"/>
        <v>0</v>
      </c>
      <c r="FM67" s="100">
        <f t="shared" si="81"/>
        <v>0</v>
      </c>
      <c r="FN67" s="100">
        <f t="shared" si="81"/>
        <v>0</v>
      </c>
      <c r="FO67" s="100">
        <f t="shared" si="81"/>
        <v>0</v>
      </c>
      <c r="FP67" s="100">
        <f t="shared" si="81"/>
        <v>0</v>
      </c>
      <c r="FQ67" s="100">
        <f t="shared" si="81"/>
        <v>0</v>
      </c>
      <c r="FR67" s="100">
        <f t="shared" si="81"/>
        <v>0</v>
      </c>
      <c r="FS67" s="100">
        <f t="shared" si="81"/>
        <v>0</v>
      </c>
      <c r="FT67" s="100">
        <f t="shared" si="81"/>
        <v>0</v>
      </c>
      <c r="FU67" s="100">
        <f t="shared" si="81"/>
        <v>0</v>
      </c>
      <c r="FV67" s="100">
        <f t="shared" si="81"/>
        <v>0</v>
      </c>
      <c r="FW67" s="100">
        <f t="shared" si="81"/>
        <v>0</v>
      </c>
      <c r="FX67" s="100">
        <f t="shared" si="81"/>
        <v>0</v>
      </c>
      <c r="FY67" s="100">
        <f t="shared" si="81"/>
        <v>0</v>
      </c>
      <c r="FZ67" s="100">
        <f t="shared" si="81"/>
        <v>0</v>
      </c>
      <c r="GA67" s="100">
        <f t="shared" si="81"/>
        <v>0</v>
      </c>
      <c r="GB67" s="100">
        <f t="shared" si="81"/>
        <v>0</v>
      </c>
      <c r="GC67" s="100">
        <f t="shared" si="81"/>
        <v>0</v>
      </c>
      <c r="GD67" s="100">
        <f t="shared" si="81"/>
        <v>0</v>
      </c>
      <c r="GE67" s="100">
        <f t="shared" si="81"/>
        <v>0</v>
      </c>
      <c r="GF67" s="100">
        <f t="shared" si="81"/>
        <v>0</v>
      </c>
      <c r="GG67" s="100">
        <f t="shared" si="81"/>
        <v>0</v>
      </c>
      <c r="GH67" s="100">
        <f t="shared" si="81"/>
        <v>0</v>
      </c>
      <c r="GI67" s="100">
        <f t="shared" si="81"/>
        <v>0</v>
      </c>
      <c r="GJ67" s="100">
        <f t="shared" si="81"/>
        <v>0</v>
      </c>
      <c r="GK67" s="100">
        <f t="shared" si="81"/>
        <v>0</v>
      </c>
      <c r="GL67" s="100">
        <f t="shared" ref="GL67:IU67" si="82">+GL5-GL25</f>
        <v>0</v>
      </c>
      <c r="GM67" s="100">
        <f t="shared" si="82"/>
        <v>0</v>
      </c>
      <c r="GN67" s="100">
        <f t="shared" si="82"/>
        <v>0</v>
      </c>
      <c r="GO67" s="100">
        <f t="shared" si="82"/>
        <v>0</v>
      </c>
      <c r="GP67" s="100">
        <f t="shared" si="82"/>
        <v>0</v>
      </c>
      <c r="GQ67" s="100">
        <f t="shared" si="82"/>
        <v>0</v>
      </c>
      <c r="GR67" s="100">
        <f t="shared" si="82"/>
        <v>0</v>
      </c>
      <c r="GS67" s="100">
        <f t="shared" si="82"/>
        <v>0</v>
      </c>
      <c r="GT67" s="100">
        <f t="shared" si="82"/>
        <v>0</v>
      </c>
      <c r="GU67" s="100">
        <f t="shared" si="82"/>
        <v>0</v>
      </c>
      <c r="GV67" s="100">
        <f t="shared" si="82"/>
        <v>0</v>
      </c>
      <c r="GW67" s="100">
        <f t="shared" si="82"/>
        <v>0</v>
      </c>
      <c r="GX67" s="100">
        <f t="shared" si="82"/>
        <v>0</v>
      </c>
      <c r="GY67" s="100">
        <f t="shared" si="82"/>
        <v>0</v>
      </c>
      <c r="GZ67" s="100">
        <f t="shared" si="82"/>
        <v>0</v>
      </c>
      <c r="HA67" s="100">
        <f t="shared" si="82"/>
        <v>0</v>
      </c>
      <c r="HB67" s="100">
        <f t="shared" si="82"/>
        <v>0</v>
      </c>
      <c r="HC67" s="100">
        <f t="shared" si="82"/>
        <v>0</v>
      </c>
      <c r="HD67" s="100">
        <f t="shared" si="82"/>
        <v>0</v>
      </c>
      <c r="HE67" s="100">
        <f t="shared" si="82"/>
        <v>0</v>
      </c>
      <c r="HF67" s="100">
        <f t="shared" si="82"/>
        <v>0</v>
      </c>
      <c r="HG67" s="100">
        <f t="shared" si="82"/>
        <v>0</v>
      </c>
      <c r="HH67" s="100">
        <f t="shared" si="82"/>
        <v>0</v>
      </c>
      <c r="HI67" s="100">
        <f t="shared" si="82"/>
        <v>0</v>
      </c>
      <c r="HJ67" s="100">
        <f t="shared" si="82"/>
        <v>0</v>
      </c>
      <c r="HK67" s="100">
        <f t="shared" si="82"/>
        <v>0</v>
      </c>
      <c r="HL67" s="100">
        <f t="shared" si="82"/>
        <v>0</v>
      </c>
      <c r="HM67" s="100">
        <f t="shared" si="82"/>
        <v>0</v>
      </c>
      <c r="HN67" s="100">
        <f t="shared" si="82"/>
        <v>0</v>
      </c>
      <c r="HO67" s="100">
        <f t="shared" si="82"/>
        <v>0</v>
      </c>
      <c r="HP67" s="100">
        <f t="shared" si="82"/>
        <v>0</v>
      </c>
      <c r="HQ67" s="100">
        <f t="shared" si="82"/>
        <v>0</v>
      </c>
      <c r="HR67" s="100">
        <f t="shared" si="82"/>
        <v>0</v>
      </c>
      <c r="HS67" s="100">
        <f t="shared" si="82"/>
        <v>0</v>
      </c>
      <c r="HT67" s="100">
        <f t="shared" si="82"/>
        <v>0</v>
      </c>
      <c r="HU67" s="100">
        <f t="shared" si="82"/>
        <v>0</v>
      </c>
      <c r="HV67" s="100">
        <f t="shared" si="82"/>
        <v>0</v>
      </c>
      <c r="HW67" s="100">
        <f t="shared" si="82"/>
        <v>0</v>
      </c>
      <c r="HX67" s="100">
        <f t="shared" si="82"/>
        <v>0</v>
      </c>
      <c r="HY67" s="100">
        <f t="shared" si="82"/>
        <v>0</v>
      </c>
      <c r="HZ67" s="100">
        <f t="shared" si="82"/>
        <v>0</v>
      </c>
      <c r="IA67" s="100">
        <f t="shared" si="82"/>
        <v>0</v>
      </c>
      <c r="IB67" s="100">
        <f t="shared" si="82"/>
        <v>0</v>
      </c>
      <c r="IC67" s="100">
        <f t="shared" si="82"/>
        <v>0</v>
      </c>
      <c r="ID67" s="100">
        <f t="shared" si="82"/>
        <v>0</v>
      </c>
      <c r="IE67" s="100">
        <f t="shared" si="82"/>
        <v>0</v>
      </c>
      <c r="IF67" s="100">
        <f t="shared" si="82"/>
        <v>0</v>
      </c>
      <c r="IG67" s="100">
        <f t="shared" si="82"/>
        <v>0</v>
      </c>
      <c r="IH67" s="100">
        <f t="shared" si="82"/>
        <v>0</v>
      </c>
      <c r="II67" s="100">
        <f t="shared" si="82"/>
        <v>0</v>
      </c>
      <c r="IJ67" s="100">
        <f t="shared" si="82"/>
        <v>0</v>
      </c>
      <c r="IK67" s="100">
        <f t="shared" si="82"/>
        <v>0</v>
      </c>
      <c r="IL67" s="100">
        <f t="shared" si="82"/>
        <v>0</v>
      </c>
      <c r="IM67" s="100">
        <f t="shared" si="82"/>
        <v>0</v>
      </c>
      <c r="IN67" s="100">
        <f t="shared" si="82"/>
        <v>0</v>
      </c>
      <c r="IO67" s="100">
        <f t="shared" si="82"/>
        <v>0</v>
      </c>
      <c r="IP67" s="100">
        <f t="shared" si="82"/>
        <v>0</v>
      </c>
      <c r="IQ67" s="100">
        <f t="shared" si="82"/>
        <v>0</v>
      </c>
      <c r="IR67" s="100">
        <f t="shared" si="82"/>
        <v>0</v>
      </c>
      <c r="IS67" s="100">
        <f t="shared" si="82"/>
        <v>0</v>
      </c>
      <c r="IT67" s="100">
        <f t="shared" si="82"/>
        <v>0</v>
      </c>
      <c r="IU67" s="100">
        <f t="shared" si="82"/>
        <v>0</v>
      </c>
      <c r="IV67" s="100">
        <f t="shared" ref="IV67" si="83">+IV5-IV25</f>
        <v>-796.33998900000006</v>
      </c>
      <c r="IW67" s="100">
        <f t="shared" ref="IW67:JB67" si="84">+IW5-IW25</f>
        <v>-1513.3021007791999</v>
      </c>
      <c r="IX67" s="100">
        <f t="shared" si="84"/>
        <v>-5116.2982119943545</v>
      </c>
      <c r="IY67" s="100">
        <f t="shared" si="84"/>
        <v>-3574.6169238487419</v>
      </c>
      <c r="IZ67" s="100">
        <f t="shared" si="84"/>
        <v>-3517.8571813987437</v>
      </c>
      <c r="JA67" s="100">
        <f t="shared" si="84"/>
        <v>-3011.301639601214</v>
      </c>
      <c r="JB67" s="100">
        <f t="shared" si="84"/>
        <v>561.45592041894497</v>
      </c>
      <c r="JC67" s="100">
        <f t="shared" ref="JC67:JD67" si="85">+JC5-JC25</f>
        <v>-2120.1594185794766</v>
      </c>
      <c r="JD67" s="100">
        <f t="shared" si="85"/>
        <v>-1336.3639639838991</v>
      </c>
    </row>
    <row r="68" spans="1:264" x14ac:dyDescent="0.25">
      <c r="IW68" s="140"/>
      <c r="IX68" s="140"/>
      <c r="JC68" s="140"/>
      <c r="JD68" s="140"/>
    </row>
    <row r="69" spans="1:264" x14ac:dyDescent="0.25">
      <c r="A69" s="42" t="s">
        <v>227</v>
      </c>
      <c r="IW69" s="142"/>
      <c r="IX69" s="142"/>
    </row>
    <row r="70" spans="1:264" x14ac:dyDescent="0.25">
      <c r="A70" s="42" t="s">
        <v>230</v>
      </c>
    </row>
    <row r="71" spans="1:264" x14ac:dyDescent="0.25">
      <c r="A71" s="42" t="s">
        <v>236</v>
      </c>
    </row>
    <row r="72" spans="1:264" x14ac:dyDescent="0.25">
      <c r="A72" s="42" t="s">
        <v>235</v>
      </c>
    </row>
    <row r="73" spans="1:264" x14ac:dyDescent="0.25">
      <c r="A73" s="42" t="s">
        <v>237</v>
      </c>
    </row>
    <row r="74" spans="1:264" x14ac:dyDescent="0.25">
      <c r="A74" s="42" t="s">
        <v>238</v>
      </c>
    </row>
    <row r="75" spans="1:264" x14ac:dyDescent="0.25">
      <c r="A75" s="42" t="s">
        <v>239</v>
      </c>
    </row>
    <row r="76" spans="1:264" x14ac:dyDescent="0.25">
      <c r="A76" s="42" t="s">
        <v>244</v>
      </c>
    </row>
    <row r="77" spans="1:264" x14ac:dyDescent="0.25">
      <c r="A77" s="42" t="s">
        <v>246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39"/>
  <sheetViews>
    <sheetView showGridLines="0" zoomScaleNormal="100" workbookViewId="0">
      <pane xSplit="1" ySplit="4" topLeftCell="IX26" activePane="bottomRight" state="frozen"/>
      <selection sqref="A1:A65536"/>
      <selection pane="topRight" sqref="A1:A65536"/>
      <selection pane="bottomLeft" sqref="A1:A65536"/>
      <selection pane="bottomRight" activeCell="JD36" sqref="JD36"/>
    </sheetView>
  </sheetViews>
  <sheetFormatPr baseColWidth="10" defaultRowHeight="15" x14ac:dyDescent="0.25"/>
  <cols>
    <col min="1" max="1" width="40.28515625" customWidth="1"/>
  </cols>
  <sheetData>
    <row r="1" spans="1:264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" si="10">+JD6+JD7</f>
        <v>18275.063957999999</v>
      </c>
    </row>
    <row r="6" spans="1:264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11843.067171000001</v>
      </c>
    </row>
    <row r="7" spans="1:264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</row>
    <row r="8" spans="1:264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1">+GM9+GM10</f>
        <v>0</v>
      </c>
      <c r="GN8" s="80">
        <f t="shared" si="11"/>
        <v>0</v>
      </c>
      <c r="GO8" s="80">
        <f t="shared" si="11"/>
        <v>0</v>
      </c>
      <c r="GP8" s="80">
        <f t="shared" si="11"/>
        <v>0</v>
      </c>
      <c r="GQ8" s="80">
        <f t="shared" si="11"/>
        <v>0</v>
      </c>
      <c r="GR8" s="80">
        <f t="shared" si="11"/>
        <v>0</v>
      </c>
      <c r="GS8" s="80">
        <f t="shared" si="11"/>
        <v>0</v>
      </c>
      <c r="GT8" s="80">
        <f t="shared" si="11"/>
        <v>0</v>
      </c>
      <c r="GU8" s="80">
        <f t="shared" si="11"/>
        <v>0</v>
      </c>
      <c r="GV8" s="80">
        <f t="shared" si="11"/>
        <v>0</v>
      </c>
      <c r="GW8" s="80">
        <f t="shared" si="11"/>
        <v>0</v>
      </c>
      <c r="GX8" s="80">
        <f t="shared" si="11"/>
        <v>0</v>
      </c>
      <c r="GY8" s="80">
        <f t="shared" si="11"/>
        <v>0</v>
      </c>
      <c r="GZ8" s="80">
        <f t="shared" si="11"/>
        <v>0</v>
      </c>
      <c r="HA8" s="80">
        <f t="shared" si="11"/>
        <v>0</v>
      </c>
      <c r="HB8" s="80">
        <f t="shared" si="11"/>
        <v>0</v>
      </c>
      <c r="HC8" s="80">
        <f t="shared" si="11"/>
        <v>0</v>
      </c>
      <c r="HD8" s="80">
        <f t="shared" si="11"/>
        <v>0</v>
      </c>
      <c r="HE8" s="80">
        <f t="shared" si="11"/>
        <v>0</v>
      </c>
      <c r="HF8" s="80">
        <f t="shared" si="11"/>
        <v>0</v>
      </c>
      <c r="HG8" s="80">
        <f t="shared" si="11"/>
        <v>0</v>
      </c>
      <c r="HH8" s="80">
        <f t="shared" si="11"/>
        <v>0</v>
      </c>
      <c r="HI8" s="80">
        <f t="shared" ref="HI8:HO8" si="12">+HI9+HI10</f>
        <v>0</v>
      </c>
      <c r="HJ8" s="80">
        <f t="shared" si="12"/>
        <v>0</v>
      </c>
      <c r="HK8" s="80">
        <f t="shared" si="12"/>
        <v>0</v>
      </c>
      <c r="HL8" s="80">
        <f t="shared" si="12"/>
        <v>0</v>
      </c>
      <c r="HM8" s="80">
        <f t="shared" si="12"/>
        <v>0</v>
      </c>
      <c r="HN8" s="80">
        <f t="shared" si="12"/>
        <v>0</v>
      </c>
      <c r="HO8" s="80">
        <f t="shared" si="12"/>
        <v>0</v>
      </c>
      <c r="HP8" s="80">
        <f t="shared" ref="HP8:HU8" si="13">+HP9+HP10</f>
        <v>0</v>
      </c>
      <c r="HQ8" s="80">
        <f t="shared" si="13"/>
        <v>0</v>
      </c>
      <c r="HR8" s="80">
        <f t="shared" si="13"/>
        <v>0</v>
      </c>
      <c r="HS8" s="80">
        <f t="shared" si="13"/>
        <v>0</v>
      </c>
      <c r="HT8" s="80">
        <f t="shared" si="13"/>
        <v>0</v>
      </c>
      <c r="HU8" s="80">
        <f t="shared" si="13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4">+HZ9+HZ10</f>
        <v>0</v>
      </c>
      <c r="IA8" s="80">
        <f t="shared" si="14"/>
        <v>0</v>
      </c>
      <c r="IB8" s="80">
        <f t="shared" si="14"/>
        <v>0</v>
      </c>
      <c r="IC8" s="80">
        <f t="shared" si="14"/>
        <v>0</v>
      </c>
      <c r="ID8" s="80">
        <f t="shared" si="14"/>
        <v>0</v>
      </c>
      <c r="IE8" s="80">
        <f t="shared" si="14"/>
        <v>0</v>
      </c>
      <c r="IF8" s="80">
        <f t="shared" si="14"/>
        <v>0</v>
      </c>
      <c r="IG8" s="80">
        <f t="shared" ref="IG8" si="15">+IG9+IG10</f>
        <v>0</v>
      </c>
      <c r="IH8" s="80">
        <f t="shared" ref="IH8:IS8" si="16">+IH9+IH10</f>
        <v>0</v>
      </c>
      <c r="II8" s="80">
        <f t="shared" si="16"/>
        <v>0</v>
      </c>
      <c r="IJ8" s="80">
        <f t="shared" si="16"/>
        <v>0</v>
      </c>
      <c r="IK8" s="80">
        <f t="shared" si="16"/>
        <v>0</v>
      </c>
      <c r="IL8" s="80">
        <f t="shared" si="16"/>
        <v>0</v>
      </c>
      <c r="IM8" s="80">
        <f t="shared" si="16"/>
        <v>0</v>
      </c>
      <c r="IN8" s="80">
        <f t="shared" si="16"/>
        <v>0</v>
      </c>
      <c r="IO8" s="80">
        <f t="shared" si="16"/>
        <v>0</v>
      </c>
      <c r="IP8" s="80">
        <f t="shared" si="16"/>
        <v>0</v>
      </c>
      <c r="IQ8" s="80">
        <f t="shared" si="16"/>
        <v>0</v>
      </c>
      <c r="IR8" s="80">
        <f t="shared" si="16"/>
        <v>0</v>
      </c>
      <c r="IS8" s="80">
        <f t="shared" si="16"/>
        <v>0</v>
      </c>
      <c r="IT8" s="80">
        <f t="shared" ref="IT8:IV8" si="17">+IT9+IT10</f>
        <v>0</v>
      </c>
      <c r="IU8" s="80">
        <f t="shared" si="17"/>
        <v>0</v>
      </c>
      <c r="IV8" s="80">
        <f t="shared" si="17"/>
        <v>0</v>
      </c>
      <c r="IW8" s="80">
        <f t="shared" ref="IW8:IX8" si="18">+IW9+IW10</f>
        <v>0</v>
      </c>
      <c r="IX8" s="80">
        <f t="shared" si="18"/>
        <v>0</v>
      </c>
      <c r="IY8" s="80">
        <f t="shared" ref="IY8:JA8" si="19">+IY9+IY10</f>
        <v>0</v>
      </c>
      <c r="IZ8" s="80">
        <f t="shared" si="19"/>
        <v>0</v>
      </c>
      <c r="JA8" s="80">
        <f t="shared" si="19"/>
        <v>0</v>
      </c>
      <c r="JB8" s="80">
        <f t="shared" ref="JB8:JC8" si="20">+JB9+JB10</f>
        <v>0</v>
      </c>
      <c r="JC8" s="80">
        <f t="shared" si="20"/>
        <v>0</v>
      </c>
      <c r="JD8" s="80">
        <f t="shared" ref="JD8" si="21">+JD9+JD10</f>
        <v>0</v>
      </c>
    </row>
    <row r="9" spans="1:264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</row>
    <row r="10" spans="1:264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</row>
    <row r="11" spans="1:264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2">+SUM(GM12:GM16)</f>
        <v>2473.2194120000008</v>
      </c>
      <c r="GN11" s="80">
        <f t="shared" si="22"/>
        <v>2897.4430119999997</v>
      </c>
      <c r="GO11" s="80">
        <f t="shared" si="22"/>
        <v>2385.202585</v>
      </c>
      <c r="GP11" s="80">
        <f t="shared" si="22"/>
        <v>2226.3091459999996</v>
      </c>
      <c r="GQ11" s="80">
        <f t="shared" si="22"/>
        <v>2539.2427570000004</v>
      </c>
      <c r="GR11" s="80">
        <f t="shared" si="22"/>
        <v>1859.4182739999994</v>
      </c>
      <c r="GS11" s="80">
        <f t="shared" si="22"/>
        <v>2171.2055689999993</v>
      </c>
      <c r="GT11" s="80">
        <f t="shared" si="22"/>
        <v>2813.149938</v>
      </c>
      <c r="GU11" s="80">
        <f t="shared" si="22"/>
        <v>1826.0672150000003</v>
      </c>
      <c r="GV11" s="80">
        <f t="shared" si="22"/>
        <v>2324.0652979999995</v>
      </c>
      <c r="GW11" s="80">
        <f t="shared" si="22"/>
        <v>3211.1977209999995</v>
      </c>
      <c r="GX11" s="80">
        <f t="shared" si="22"/>
        <v>2388.7345860000005</v>
      </c>
      <c r="GY11" s="80">
        <f t="shared" si="22"/>
        <v>2556.3354869999998</v>
      </c>
      <c r="GZ11" s="80">
        <f t="shared" si="22"/>
        <v>2987.3184460000002</v>
      </c>
      <c r="HA11" s="80">
        <f t="shared" si="22"/>
        <v>2252.5519079999995</v>
      </c>
      <c r="HB11" s="80">
        <f t="shared" si="22"/>
        <v>2758.1329580000001</v>
      </c>
      <c r="HC11" s="80">
        <f t="shared" si="22"/>
        <v>2002.5731000000003</v>
      </c>
      <c r="HD11" s="80">
        <f t="shared" si="22"/>
        <v>2094.1031650000004</v>
      </c>
      <c r="HE11" s="80">
        <f t="shared" si="22"/>
        <v>2729.4990940000007</v>
      </c>
      <c r="HF11" s="80">
        <f t="shared" si="22"/>
        <v>2222.7197890000007</v>
      </c>
      <c r="HG11" s="80">
        <f t="shared" si="22"/>
        <v>2518.9760870000005</v>
      </c>
      <c r="HH11" s="80">
        <f t="shared" si="22"/>
        <v>3135.1973630000002</v>
      </c>
      <c r="HI11" s="80">
        <f t="shared" ref="HI11:HO11" si="23">+SUM(HI12:HI16)</f>
        <v>2627.5072190000001</v>
      </c>
      <c r="HJ11" s="80">
        <f t="shared" si="23"/>
        <v>3469.9023369999995</v>
      </c>
      <c r="HK11" s="80">
        <f t="shared" si="23"/>
        <v>2727.4226789999989</v>
      </c>
      <c r="HL11" s="80">
        <f t="shared" si="23"/>
        <v>2966.2674819999993</v>
      </c>
      <c r="HM11" s="80">
        <f t="shared" si="23"/>
        <v>2697.8015119999991</v>
      </c>
      <c r="HN11" s="80">
        <f t="shared" si="23"/>
        <v>3576.70595</v>
      </c>
      <c r="HO11" s="80">
        <f t="shared" si="23"/>
        <v>2286.3385859999999</v>
      </c>
      <c r="HP11" s="80">
        <f t="shared" ref="HP11:HU11" si="24">+SUM(HP12:HP16)</f>
        <v>2467.3368319999995</v>
      </c>
      <c r="HQ11" s="80">
        <f t="shared" si="24"/>
        <v>3214.3194790000002</v>
      </c>
      <c r="HR11" s="80">
        <f t="shared" si="24"/>
        <v>2428.3291210000002</v>
      </c>
      <c r="HS11" s="80">
        <f t="shared" si="24"/>
        <v>3106.3617650000001</v>
      </c>
      <c r="HT11" s="80">
        <f t="shared" si="24"/>
        <v>3082.2498460000011</v>
      </c>
      <c r="HU11" s="80">
        <f t="shared" si="24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25">+SUM(HZ12:HZ16)</f>
        <v>3394.3464479999998</v>
      </c>
      <c r="IA11" s="80">
        <f t="shared" si="25"/>
        <v>2534.1529720000003</v>
      </c>
      <c r="IB11" s="80">
        <f t="shared" si="25"/>
        <v>3135.1398079999999</v>
      </c>
      <c r="IC11" s="80">
        <f t="shared" si="25"/>
        <v>2537.2640059999994</v>
      </c>
      <c r="ID11" s="80">
        <f t="shared" si="25"/>
        <v>2542.4344329999999</v>
      </c>
      <c r="IE11" s="80">
        <f t="shared" si="25"/>
        <v>3447.1083390000003</v>
      </c>
      <c r="IF11" s="80">
        <f t="shared" si="25"/>
        <v>2720.0987930000001</v>
      </c>
      <c r="IG11" s="80">
        <f t="shared" ref="IG11" si="26">+SUM(IG12:IG16)</f>
        <v>3439.9592049999997</v>
      </c>
      <c r="IH11" s="80">
        <f t="shared" ref="IH11:IS11" si="27">+SUM(IH12:IH16)</f>
        <v>4326.8587899999984</v>
      </c>
      <c r="II11" s="80">
        <f t="shared" si="27"/>
        <v>2814.0344239999999</v>
      </c>
      <c r="IJ11" s="80">
        <f t="shared" si="27"/>
        <v>3079.3774760000006</v>
      </c>
      <c r="IK11" s="80">
        <f t="shared" si="27"/>
        <v>3426.0710249999993</v>
      </c>
      <c r="IL11" s="80">
        <f t="shared" si="27"/>
        <v>2929.4503249999998</v>
      </c>
      <c r="IM11" s="80">
        <f t="shared" si="27"/>
        <v>3116.8731210000005</v>
      </c>
      <c r="IN11" s="80">
        <f t="shared" si="27"/>
        <v>3399.3316620000001</v>
      </c>
      <c r="IO11" s="80">
        <f t="shared" si="27"/>
        <v>2495.8609099999999</v>
      </c>
      <c r="IP11" s="80">
        <f t="shared" si="27"/>
        <v>3057.3573869999996</v>
      </c>
      <c r="IQ11" s="80">
        <f t="shared" si="27"/>
        <v>3896.3688849999994</v>
      </c>
      <c r="IR11" s="80">
        <f t="shared" si="27"/>
        <v>2967.3129950000002</v>
      </c>
      <c r="IS11" s="80">
        <f t="shared" si="27"/>
        <v>3664.7735529999995</v>
      </c>
      <c r="IT11" s="80">
        <f t="shared" ref="IT11:IV11" si="28">+SUM(IT12:IT16)</f>
        <v>4125.5408440000001</v>
      </c>
      <c r="IU11" s="80">
        <f t="shared" si="28"/>
        <v>3422.4770880000001</v>
      </c>
      <c r="IV11" s="80">
        <f t="shared" si="28"/>
        <v>3900.8189469999998</v>
      </c>
      <c r="IW11" s="80">
        <f t="shared" ref="IW11:IX11" si="29">+SUM(IW12:IW16)</f>
        <v>2786.5015729999996</v>
      </c>
      <c r="IX11" s="80">
        <f t="shared" si="29"/>
        <v>1786.3234949999999</v>
      </c>
      <c r="IY11" s="80">
        <f t="shared" ref="IY11:JA11" si="30">+SUM(IY12:IY16)</f>
        <v>2097.8009949999996</v>
      </c>
      <c r="IZ11" s="80">
        <f t="shared" si="30"/>
        <v>2807.2427859999998</v>
      </c>
      <c r="JA11" s="80">
        <f t="shared" si="30"/>
        <v>3670.0211360000003</v>
      </c>
      <c r="JB11" s="80">
        <f t="shared" ref="JB11:JC11" si="31">+SUM(JB12:JB16)</f>
        <v>4469.1502450000007</v>
      </c>
      <c r="JC11" s="80">
        <f t="shared" si="31"/>
        <v>3391.5858549999998</v>
      </c>
      <c r="JD11" s="80">
        <f t="shared" ref="JD11" si="32">+SUM(JD12:JD16)</f>
        <v>3745.7619425238749</v>
      </c>
    </row>
    <row r="12" spans="1:264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</row>
    <row r="13" spans="1:264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</row>
    <row r="14" spans="1:264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</row>
    <row r="15" spans="1:264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</row>
    <row r="16" spans="1:264" x14ac:dyDescent="0.25">
      <c r="A16" s="79" t="s">
        <v>249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</row>
    <row r="17" spans="1:264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33">+GM18+GM19</f>
        <v>2460.5650470000005</v>
      </c>
      <c r="GN17" s="80">
        <f t="shared" si="33"/>
        <v>3159.6617510000001</v>
      </c>
      <c r="GO17" s="80">
        <f t="shared" si="33"/>
        <v>2918.7431890000003</v>
      </c>
      <c r="GP17" s="80">
        <f t="shared" si="33"/>
        <v>2848.883597</v>
      </c>
      <c r="GQ17" s="80">
        <f t="shared" si="33"/>
        <v>2553.5566679999997</v>
      </c>
      <c r="GR17" s="80">
        <f t="shared" si="33"/>
        <v>2779.5153849999997</v>
      </c>
      <c r="GS17" s="80">
        <f t="shared" si="33"/>
        <v>2666.037452</v>
      </c>
      <c r="GT17" s="80">
        <f t="shared" si="33"/>
        <v>2972.3780119999988</v>
      </c>
      <c r="GU17" s="80">
        <f t="shared" si="33"/>
        <v>3190.4973</v>
      </c>
      <c r="GV17" s="80">
        <f t="shared" si="33"/>
        <v>3007.8098829999999</v>
      </c>
      <c r="GW17" s="80">
        <f t="shared" si="33"/>
        <v>2801.6285569999995</v>
      </c>
      <c r="GX17" s="80">
        <f t="shared" si="33"/>
        <v>3747.6638582017745</v>
      </c>
      <c r="GY17" s="80">
        <f t="shared" si="33"/>
        <v>2862.7804580000002</v>
      </c>
      <c r="GZ17" s="80">
        <f t="shared" si="33"/>
        <v>3063.2732029999997</v>
      </c>
      <c r="HA17" s="80">
        <f t="shared" si="33"/>
        <v>3982.6632850000005</v>
      </c>
      <c r="HB17" s="80">
        <f t="shared" si="33"/>
        <v>3233.1310039999998</v>
      </c>
      <c r="HC17" s="80">
        <f t="shared" si="33"/>
        <v>2847.1235840000004</v>
      </c>
      <c r="HD17" s="80">
        <f t="shared" si="33"/>
        <v>3091.0978139999997</v>
      </c>
      <c r="HE17" s="80">
        <f t="shared" si="33"/>
        <v>2883.7536829999999</v>
      </c>
      <c r="HF17" s="80">
        <f t="shared" si="33"/>
        <v>3456.1771690000005</v>
      </c>
      <c r="HG17" s="80">
        <f t="shared" si="33"/>
        <v>3713.235968</v>
      </c>
      <c r="HH17" s="80">
        <f t="shared" si="33"/>
        <v>3251.582281</v>
      </c>
      <c r="HI17" s="80">
        <f t="shared" si="33"/>
        <v>3440.3356889999995</v>
      </c>
      <c r="HJ17" s="80">
        <f t="shared" si="33"/>
        <v>4754.0764309999986</v>
      </c>
      <c r="HK17" s="80">
        <f t="shared" ref="HK17:HP17" si="34">+HK18+HK19</f>
        <v>3582.7062529999998</v>
      </c>
      <c r="HL17" s="80">
        <f t="shared" si="34"/>
        <v>5047.0939900000003</v>
      </c>
      <c r="HM17" s="80">
        <f t="shared" si="34"/>
        <v>4001.1350949999996</v>
      </c>
      <c r="HN17" s="80">
        <f t="shared" si="34"/>
        <v>4834.6480710000014</v>
      </c>
      <c r="HO17" s="80">
        <f t="shared" si="34"/>
        <v>3866.8686849999995</v>
      </c>
      <c r="HP17" s="80">
        <f t="shared" si="34"/>
        <v>4171.1955020000005</v>
      </c>
      <c r="HQ17" s="80">
        <f t="shared" ref="HQ17:HV17" si="35">+HQ18+HQ19</f>
        <v>4168.6144719999993</v>
      </c>
      <c r="HR17" s="80">
        <f t="shared" si="35"/>
        <v>4607.7866120000008</v>
      </c>
      <c r="HS17" s="80">
        <f t="shared" si="35"/>
        <v>4565.451916</v>
      </c>
      <c r="HT17" s="80">
        <f t="shared" si="35"/>
        <v>4915.8650409999991</v>
      </c>
      <c r="HU17" s="80">
        <f t="shared" si="35"/>
        <v>4454.6586519999992</v>
      </c>
      <c r="HV17" s="80">
        <f t="shared" si="35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36">+HZ18+HZ19</f>
        <v>5258.9834259999998</v>
      </c>
      <c r="IA17" s="80">
        <f t="shared" si="36"/>
        <v>4080.8620040000001</v>
      </c>
      <c r="IB17" s="80">
        <f t="shared" si="36"/>
        <v>3741.6518649999998</v>
      </c>
      <c r="IC17" s="80">
        <f t="shared" si="36"/>
        <v>5370.9276449999998</v>
      </c>
      <c r="ID17" s="80">
        <f t="shared" si="36"/>
        <v>4688.5466049999995</v>
      </c>
      <c r="IE17" s="80">
        <f t="shared" si="36"/>
        <v>5221.3325309999982</v>
      </c>
      <c r="IF17" s="80">
        <f t="shared" si="36"/>
        <v>5419.1004739999998</v>
      </c>
      <c r="IG17" s="80">
        <f t="shared" ref="IG17" si="37">+IG18+IG19</f>
        <v>4907.3251460000001</v>
      </c>
      <c r="IH17" s="80">
        <f t="shared" ref="IH17:IS17" si="38">+IH18+IH19</f>
        <v>6191.6494599999996</v>
      </c>
      <c r="II17" s="80">
        <f t="shared" si="38"/>
        <v>5335.4833750000007</v>
      </c>
      <c r="IJ17" s="80">
        <f t="shared" si="38"/>
        <v>4919.8979230000004</v>
      </c>
      <c r="IK17" s="80">
        <f t="shared" si="38"/>
        <v>4632.7169580000018</v>
      </c>
      <c r="IL17" s="80">
        <f t="shared" si="38"/>
        <v>6848.9419049999988</v>
      </c>
      <c r="IM17" s="80">
        <f t="shared" si="38"/>
        <v>4347.8991229999992</v>
      </c>
      <c r="IN17" s="80">
        <f t="shared" si="38"/>
        <v>5036.2076879999995</v>
      </c>
      <c r="IO17" s="80">
        <f t="shared" si="38"/>
        <v>5163.488456</v>
      </c>
      <c r="IP17" s="80">
        <f t="shared" si="38"/>
        <v>5521.4548899999991</v>
      </c>
      <c r="IQ17" s="80">
        <f t="shared" si="38"/>
        <v>5689.5975930000004</v>
      </c>
      <c r="IR17" s="80">
        <f t="shared" si="38"/>
        <v>5509.5239650000012</v>
      </c>
      <c r="IS17" s="80">
        <f t="shared" si="38"/>
        <v>5050.6832599999998</v>
      </c>
      <c r="IT17" s="80">
        <f t="shared" ref="IT17:IV17" si="39">+IT18+IT19</f>
        <v>6938.6103390000007</v>
      </c>
      <c r="IU17" s="80">
        <f t="shared" si="39"/>
        <v>4760.5659800000003</v>
      </c>
      <c r="IV17" s="80">
        <f t="shared" si="39"/>
        <v>6510.9932919999992</v>
      </c>
      <c r="IW17" s="80">
        <f t="shared" ref="IW17:IX17" si="40">+IW18+IW19</f>
        <v>5172.7245280000006</v>
      </c>
      <c r="IX17" s="80">
        <f t="shared" si="40"/>
        <v>5182.5480119999993</v>
      </c>
      <c r="IY17" s="80">
        <f t="shared" ref="IY17:JA17" si="41">+IY18+IY19</f>
        <v>4187.1672829999998</v>
      </c>
      <c r="IZ17" s="80">
        <f t="shared" si="41"/>
        <v>5704.1987209999988</v>
      </c>
      <c r="JA17" s="80">
        <f t="shared" si="41"/>
        <v>5369.4323830000003</v>
      </c>
      <c r="JB17" s="80">
        <f t="shared" ref="JB17:JC17" si="42">+JB18+JB19</f>
        <v>5689.5111259999994</v>
      </c>
      <c r="JC17" s="80">
        <f t="shared" si="42"/>
        <v>6213.1255330000004</v>
      </c>
      <c r="JD17" s="80">
        <f t="shared" ref="JD17" si="43">+JD18+JD19</f>
        <v>5582.3914329999998</v>
      </c>
    </row>
    <row r="18" spans="1:264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</row>
    <row r="19" spans="1:264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</row>
    <row r="20" spans="1:264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</row>
    <row r="21" spans="1:264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</row>
    <row r="22" spans="1:264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5147.2035219999998</v>
      </c>
    </row>
    <row r="23" spans="1:264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1838.2571870000002</v>
      </c>
    </row>
    <row r="24" spans="1:264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</row>
    <row r="25" spans="1:264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</row>
    <row r="26" spans="1:264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</row>
    <row r="27" spans="1:264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</row>
    <row r="28" spans="1:264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</row>
    <row r="29" spans="1:264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</row>
    <row r="30" spans="1:264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</row>
    <row r="31" spans="1:264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</row>
    <row r="32" spans="1:264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44">+SUM(GL17:GL31,GL11,GL8,GL5)-GL17</f>
        <v>22669.269583999998</v>
      </c>
      <c r="GM32" s="27">
        <f t="shared" si="44"/>
        <v>20085.626132000001</v>
      </c>
      <c r="GN32" s="27">
        <f t="shared" si="44"/>
        <v>22843.749443999997</v>
      </c>
      <c r="GO32" s="27">
        <f t="shared" si="44"/>
        <v>23264.670023000002</v>
      </c>
      <c r="GP32" s="27">
        <f t="shared" si="44"/>
        <v>21349.225182999999</v>
      </c>
      <c r="GQ32" s="27">
        <f t="shared" si="44"/>
        <v>21382.899311999998</v>
      </c>
      <c r="GR32" s="27">
        <f t="shared" si="44"/>
        <v>21986.835780000001</v>
      </c>
      <c r="GS32" s="27">
        <f t="shared" si="44"/>
        <v>21048.274613999998</v>
      </c>
      <c r="GT32" s="27">
        <f t="shared" si="44"/>
        <v>23590.870729999999</v>
      </c>
      <c r="GU32" s="27">
        <f t="shared" si="44"/>
        <v>22331.998898000002</v>
      </c>
      <c r="GV32" s="27">
        <f t="shared" si="44"/>
        <v>22301.835828999996</v>
      </c>
      <c r="GW32" s="27">
        <f t="shared" si="44"/>
        <v>23659.540297000003</v>
      </c>
      <c r="GX32" s="27">
        <f t="shared" si="44"/>
        <v>25271.907878000002</v>
      </c>
      <c r="GY32" s="27">
        <f t="shared" si="44"/>
        <v>23200.209146000001</v>
      </c>
      <c r="GZ32" s="27">
        <f t="shared" si="44"/>
        <v>24073.612086000001</v>
      </c>
      <c r="HA32" s="27">
        <f t="shared" si="44"/>
        <v>27730.621430000007</v>
      </c>
      <c r="HB32" s="27">
        <f t="shared" si="44"/>
        <v>24793.378748000003</v>
      </c>
      <c r="HC32" s="27">
        <f t="shared" si="44"/>
        <v>22561.453400999999</v>
      </c>
      <c r="HD32" s="27">
        <f t="shared" si="44"/>
        <v>24138.555360999999</v>
      </c>
      <c r="HE32" s="27">
        <f t="shared" si="44"/>
        <v>24057.064435</v>
      </c>
      <c r="HF32" s="27">
        <f t="shared" si="44"/>
        <v>25045.669801000004</v>
      </c>
      <c r="HG32" s="27">
        <f t="shared" si="44"/>
        <v>24418.220953999997</v>
      </c>
      <c r="HH32" s="27">
        <f t="shared" si="44"/>
        <v>25640.795661</v>
      </c>
      <c r="HI32" s="27">
        <f t="shared" si="44"/>
        <v>26442.894170999996</v>
      </c>
      <c r="HJ32" s="27">
        <f t="shared" ref="HJ32:HP32" si="45">+SUM(HJ17:HJ31,HJ11,HJ8,HJ5)-HJ17</f>
        <v>29103.006069999999</v>
      </c>
      <c r="HK32" s="27">
        <f t="shared" si="45"/>
        <v>25493.917338999996</v>
      </c>
      <c r="HL32" s="27">
        <f t="shared" si="45"/>
        <v>28279.635169999994</v>
      </c>
      <c r="HM32" s="27">
        <f t="shared" si="45"/>
        <v>30128.366072000004</v>
      </c>
      <c r="HN32" s="27">
        <f t="shared" si="45"/>
        <v>29866.490809999996</v>
      </c>
      <c r="HO32" s="27">
        <f t="shared" si="45"/>
        <v>25741.178500000002</v>
      </c>
      <c r="HP32" s="27">
        <f t="shared" si="45"/>
        <v>26808.915561000002</v>
      </c>
      <c r="HQ32" s="27">
        <f t="shared" ref="HQ32:HV32" si="46">+SUM(HQ17:HQ31,HQ11,HQ8,HQ5)-HQ17</f>
        <v>27884.697760999996</v>
      </c>
      <c r="HR32" s="27">
        <f t="shared" si="46"/>
        <v>27799.590843000005</v>
      </c>
      <c r="HS32" s="27">
        <f t="shared" si="46"/>
        <v>28500.651495000006</v>
      </c>
      <c r="HT32" s="27">
        <f t="shared" si="46"/>
        <v>29676.846384699995</v>
      </c>
      <c r="HU32" s="27">
        <f t="shared" si="46"/>
        <v>29831.791096000001</v>
      </c>
      <c r="HV32" s="27">
        <f t="shared" si="46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47">+SUM(HZ17:HZ31,HZ11,HZ8,HZ5)-HZ17</f>
        <v>31525.753492999997</v>
      </c>
      <c r="IA32" s="27">
        <f t="shared" si="47"/>
        <v>29185.565972</v>
      </c>
      <c r="IB32" s="27">
        <f t="shared" si="47"/>
        <v>30107.958611999995</v>
      </c>
      <c r="IC32" s="27">
        <f t="shared" si="47"/>
        <v>30312.163110999998</v>
      </c>
      <c r="ID32" s="27">
        <f t="shared" si="47"/>
        <v>29509.251188999999</v>
      </c>
      <c r="IE32" s="27">
        <f t="shared" si="47"/>
        <v>32204.852183999996</v>
      </c>
      <c r="IF32" s="27">
        <f t="shared" si="47"/>
        <v>30901.710422000004</v>
      </c>
      <c r="IG32" s="27">
        <f t="shared" ref="IG32" si="48">+SUM(IG17:IG31,IG11,IG8,IG5)-IG17</f>
        <v>30536.315546000002</v>
      </c>
      <c r="IH32" s="27">
        <f t="shared" ref="IH32:IS32" si="49">+SUM(IH17:IH31,IH11,IH8,IH5)-IH17</f>
        <v>35407.692031999992</v>
      </c>
      <c r="II32" s="27">
        <f t="shared" si="49"/>
        <v>30321.433544999996</v>
      </c>
      <c r="IJ32" s="27">
        <f t="shared" si="49"/>
        <v>30991.895485000005</v>
      </c>
      <c r="IK32" s="27">
        <f t="shared" si="49"/>
        <v>32388.828018000004</v>
      </c>
      <c r="IL32" s="27">
        <f t="shared" si="49"/>
        <v>36600.374357999994</v>
      </c>
      <c r="IM32" s="27">
        <f t="shared" si="49"/>
        <v>29889.236025999995</v>
      </c>
      <c r="IN32" s="27">
        <f t="shared" si="49"/>
        <v>32479.431142000005</v>
      </c>
      <c r="IO32" s="27">
        <f t="shared" si="49"/>
        <v>32346.583074000002</v>
      </c>
      <c r="IP32" s="27">
        <f t="shared" si="49"/>
        <v>33412.616082</v>
      </c>
      <c r="IQ32" s="27">
        <f t="shared" si="49"/>
        <v>35582.746121999997</v>
      </c>
      <c r="IR32" s="27">
        <f t="shared" si="49"/>
        <v>33083.726529</v>
      </c>
      <c r="IS32" s="27">
        <f t="shared" si="49"/>
        <v>33758.119936000003</v>
      </c>
      <c r="IT32" s="27">
        <f t="shared" ref="IT32:IV32" si="50">+SUM(IT17:IT31,IT11,IT8,IT5)-IT17</f>
        <v>39119.32862800001</v>
      </c>
      <c r="IU32" s="27">
        <f t="shared" si="50"/>
        <v>31400.946805000007</v>
      </c>
      <c r="IV32" s="27">
        <f t="shared" si="50"/>
        <v>35200.518555999995</v>
      </c>
      <c r="IW32" s="27">
        <f t="shared" ref="IW32:IX32" si="51">+SUM(IW17:IW31,IW11,IW8,IW5)-IW17</f>
        <v>32229.979594000004</v>
      </c>
      <c r="IX32" s="27">
        <f t="shared" si="51"/>
        <v>32660.682828999998</v>
      </c>
      <c r="IY32" s="27">
        <f t="shared" ref="IY32:JA32" si="52">+SUM(IY17:IY31,IY11,IY8,IY5)-IY17</f>
        <v>31897.464811000002</v>
      </c>
      <c r="IZ32" s="27">
        <f t="shared" si="52"/>
        <v>35606.806038000002</v>
      </c>
      <c r="JA32" s="27">
        <f t="shared" si="52"/>
        <v>34777.20644300001</v>
      </c>
      <c r="JB32" s="27">
        <f t="shared" ref="JB32:JC32" si="53">+SUM(JB17:JB31,JB11,JB8,JB5)-JB17</f>
        <v>37023.020236000011</v>
      </c>
      <c r="JC32" s="27">
        <f t="shared" si="53"/>
        <v>37825.553407000014</v>
      </c>
      <c r="JD32" s="27">
        <f t="shared" ref="JD32" si="54">+SUM(JD17:JD31,JD11,JD8,JD5)-JD17</f>
        <v>37505.596579523874</v>
      </c>
    </row>
    <row r="33" spans="1:264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</row>
    <row r="34" spans="1:264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</row>
    <row r="35" spans="1:264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</row>
    <row r="36" spans="1:264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55">+GM32-GM34</f>
        <v>18618.732874000001</v>
      </c>
      <c r="GN36" s="27">
        <f t="shared" si="55"/>
        <v>21004.123982999998</v>
      </c>
      <c r="GO36" s="27">
        <f t="shared" si="55"/>
        <v>21728.304734000001</v>
      </c>
      <c r="GP36" s="27">
        <f t="shared" si="55"/>
        <v>19295.915239999998</v>
      </c>
      <c r="GQ36" s="27">
        <f t="shared" si="55"/>
        <v>18861.465945999997</v>
      </c>
      <c r="GR36" s="27">
        <f t="shared" si="55"/>
        <v>19275.856156000002</v>
      </c>
      <c r="GS36" s="27">
        <f t="shared" si="55"/>
        <v>18810.884395999998</v>
      </c>
      <c r="GT36" s="27">
        <f t="shared" si="55"/>
        <v>21130.633474999999</v>
      </c>
      <c r="GU36" s="27">
        <f t="shared" si="55"/>
        <v>20236.177829</v>
      </c>
      <c r="GV36" s="27">
        <f t="shared" si="55"/>
        <v>20259.321472999996</v>
      </c>
      <c r="GW36" s="27">
        <f t="shared" si="55"/>
        <v>21553.009181000001</v>
      </c>
      <c r="GX36" s="27">
        <f t="shared" si="55"/>
        <v>23410.930601</v>
      </c>
      <c r="GY36" s="27">
        <f t="shared" si="55"/>
        <v>21305.881023000002</v>
      </c>
      <c r="GZ36" s="27">
        <f t="shared" si="55"/>
        <v>22291.447617000002</v>
      </c>
      <c r="HA36" s="27">
        <f t="shared" si="55"/>
        <v>25878.775515000005</v>
      </c>
      <c r="HB36" s="27">
        <f t="shared" si="55"/>
        <v>22331.195156000002</v>
      </c>
      <c r="HC36" s="27">
        <f t="shared" si="55"/>
        <v>19812.434700999998</v>
      </c>
      <c r="HD36" s="27">
        <f t="shared" si="55"/>
        <v>21415.256361</v>
      </c>
      <c r="HE36" s="27">
        <f t="shared" si="55"/>
        <v>21204.633843</v>
      </c>
      <c r="HF36" s="27">
        <f t="shared" si="55"/>
        <v>22936.740543000004</v>
      </c>
      <c r="HG36" s="27">
        <f t="shared" si="55"/>
        <v>22276.595609999997</v>
      </c>
      <c r="HH36" s="27">
        <f t="shared" si="55"/>
        <v>23041.275615999999</v>
      </c>
      <c r="HI36" s="27">
        <f t="shared" ref="HI36:HN36" si="56">+HI32-HI34</f>
        <v>24178.453432999995</v>
      </c>
      <c r="HJ36" s="27">
        <f t="shared" si="56"/>
        <v>26665.74051</v>
      </c>
      <c r="HK36" s="27">
        <f t="shared" si="56"/>
        <v>23350.401186999996</v>
      </c>
      <c r="HL36" s="27">
        <f t="shared" si="56"/>
        <v>26031.511753999996</v>
      </c>
      <c r="HM36" s="27">
        <f t="shared" si="56"/>
        <v>27989.810392000007</v>
      </c>
      <c r="HN36" s="27">
        <f t="shared" si="56"/>
        <v>26506.338059999995</v>
      </c>
      <c r="HO36" s="27">
        <f t="shared" ref="HO36:HU36" si="57">+HO32-HO34</f>
        <v>21655.872688000003</v>
      </c>
      <c r="HP36" s="27">
        <f t="shared" si="57"/>
        <v>23165.239003000002</v>
      </c>
      <c r="HQ36" s="27">
        <f t="shared" si="57"/>
        <v>24413.568778009998</v>
      </c>
      <c r="HR36" s="27">
        <f t="shared" si="57"/>
        <v>24920.025818010006</v>
      </c>
      <c r="HS36" s="27">
        <f t="shared" si="57"/>
        <v>25264.072094000006</v>
      </c>
      <c r="HT36" s="27">
        <f t="shared" si="57"/>
        <v>26480.394233699993</v>
      </c>
      <c r="HU36" s="27">
        <f t="shared" si="5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58">+HZ32-HZ34</f>
        <v>27934.722833009997</v>
      </c>
      <c r="IA36" s="27">
        <f t="shared" si="58"/>
        <v>25736.565038000001</v>
      </c>
      <c r="IB36" s="27">
        <f t="shared" si="58"/>
        <v>25300.825410689995</v>
      </c>
      <c r="IC36" s="27">
        <f t="shared" si="58"/>
        <v>26642.204495999998</v>
      </c>
      <c r="ID36" s="27">
        <f t="shared" si="58"/>
        <v>26625.959551</v>
      </c>
      <c r="IE36" s="27">
        <f t="shared" si="58"/>
        <v>28754.000667999997</v>
      </c>
      <c r="IF36" s="27">
        <f t="shared" si="58"/>
        <v>27780.930582000005</v>
      </c>
      <c r="IG36" s="27">
        <f t="shared" ref="IG36" si="59">+IG32-IG34</f>
        <v>27852.314228000003</v>
      </c>
      <c r="IH36" s="27">
        <f t="shared" ref="IH36:IS36" si="60">+IH32-IH34</f>
        <v>32187.177295009991</v>
      </c>
      <c r="II36" s="27">
        <f t="shared" si="60"/>
        <v>27169.335824999995</v>
      </c>
      <c r="IJ36" s="27">
        <f t="shared" si="60"/>
        <v>27940.036995010003</v>
      </c>
      <c r="IK36" s="27">
        <f t="shared" si="60"/>
        <v>29156.414371300005</v>
      </c>
      <c r="IL36" s="27">
        <f t="shared" si="60"/>
        <v>29762.396564019997</v>
      </c>
      <c r="IM36" s="27">
        <f t="shared" si="60"/>
        <v>26211.670462009995</v>
      </c>
      <c r="IN36" s="27">
        <f t="shared" si="60"/>
        <v>28004.363058000006</v>
      </c>
      <c r="IO36" s="27">
        <f t="shared" si="60"/>
        <v>27907.951865000003</v>
      </c>
      <c r="IP36" s="27">
        <f t="shared" si="60"/>
        <v>29802.579861999999</v>
      </c>
      <c r="IQ36" s="27">
        <f t="shared" si="60"/>
        <v>31799.101067999996</v>
      </c>
      <c r="IR36" s="27">
        <f t="shared" si="60"/>
        <v>29857.225946999999</v>
      </c>
      <c r="IS36" s="27">
        <f t="shared" si="60"/>
        <v>30359.134878010002</v>
      </c>
      <c r="IT36" s="27">
        <f t="shared" ref="IT36:IV36" si="61">+IT32-IT34</f>
        <v>35417.687427000012</v>
      </c>
      <c r="IU36" s="27">
        <f t="shared" si="61"/>
        <v>28476.054841000008</v>
      </c>
      <c r="IV36" s="27">
        <f t="shared" si="61"/>
        <v>32139.623652999995</v>
      </c>
      <c r="IW36" s="27">
        <f t="shared" ref="IW36:IX36" si="62">+IW32-IW34</f>
        <v>28453.134074680005</v>
      </c>
      <c r="IX36" s="27">
        <f t="shared" si="62"/>
        <v>27200.592472009997</v>
      </c>
      <c r="IY36" s="27">
        <f t="shared" ref="IY36:JA36" si="63">+IY32-IY34</f>
        <v>26586.571248000004</v>
      </c>
      <c r="IZ36" s="27">
        <f t="shared" si="63"/>
        <v>29967.801631000002</v>
      </c>
      <c r="JA36" s="27">
        <f t="shared" si="63"/>
        <v>30642.151725000011</v>
      </c>
      <c r="JB36" s="27">
        <f t="shared" ref="JB36:JC36" si="64">+JB32-JB34</f>
        <v>32966.842560820012</v>
      </c>
      <c r="JC36" s="27">
        <f t="shared" si="64"/>
        <v>34012.943212000013</v>
      </c>
      <c r="JD36" s="27">
        <f t="shared" ref="JD36" si="65">+JD32-JD34</f>
        <v>33458.284015523874</v>
      </c>
    </row>
    <row r="37" spans="1:264" x14ac:dyDescent="0.25">
      <c r="A37" s="43" t="s">
        <v>119</v>
      </c>
    </row>
    <row r="38" spans="1:264" x14ac:dyDescent="0.25">
      <c r="A38" s="43" t="s">
        <v>118</v>
      </c>
    </row>
    <row r="39" spans="1:264" x14ac:dyDescent="0.25">
      <c r="A39" s="43" t="s">
        <v>250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40"/>
  <sheetViews>
    <sheetView showGridLines="0" workbookViewId="0">
      <pane xSplit="1" ySplit="4" topLeftCell="IW5" activePane="bottomRight" state="frozen"/>
      <selection sqref="A1:A65536"/>
      <selection pane="topRight" sqref="A1:A65536"/>
      <selection pane="bottomLeft" sqref="A1:A65536"/>
      <selection pane="bottomRight" activeCell="JD7" sqref="JD7"/>
    </sheetView>
  </sheetViews>
  <sheetFormatPr baseColWidth="10" defaultRowHeight="15" x14ac:dyDescent="0.25"/>
  <cols>
    <col min="1" max="1" width="37.7109375" customWidth="1"/>
  </cols>
  <sheetData>
    <row r="1" spans="1:264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</row>
    <row r="6" spans="1:264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1">+SUM(GM7:GM30)</f>
        <v>1197.4839910000001</v>
      </c>
      <c r="GN6" s="27">
        <f t="shared" si="11"/>
        <v>1270.410708826</v>
      </c>
      <c r="GO6" s="27">
        <f t="shared" si="11"/>
        <v>1684.025933502</v>
      </c>
      <c r="GP6" s="27">
        <f t="shared" si="11"/>
        <v>1025.6870449999999</v>
      </c>
      <c r="GQ6" s="27">
        <f t="shared" si="11"/>
        <v>1175.5378239999998</v>
      </c>
      <c r="GR6" s="27">
        <f t="shared" si="11"/>
        <v>1057.1453219719999</v>
      </c>
      <c r="GS6" s="27">
        <f t="shared" si="11"/>
        <v>1260.1122925679999</v>
      </c>
      <c r="GT6" s="27">
        <f t="shared" si="11"/>
        <v>1482.3843180899999</v>
      </c>
      <c r="GU6" s="27">
        <f t="shared" si="11"/>
        <v>1516.1934883300003</v>
      </c>
      <c r="GV6" s="27">
        <f t="shared" si="11"/>
        <v>1009.5566850000001</v>
      </c>
      <c r="GW6" s="27">
        <f t="shared" si="11"/>
        <v>1201.95887561</v>
      </c>
      <c r="GX6" s="27">
        <f t="shared" si="11"/>
        <v>1798.8819199999998</v>
      </c>
      <c r="GY6" s="27">
        <f t="shared" si="11"/>
        <v>1413.3837329999999</v>
      </c>
      <c r="GZ6" s="27">
        <f t="shared" si="11"/>
        <v>1456.2571719999999</v>
      </c>
      <c r="HA6" s="27">
        <f t="shared" si="11"/>
        <v>1696.366733325</v>
      </c>
      <c r="HB6" s="27">
        <f t="shared" si="11"/>
        <v>1356.6719269999999</v>
      </c>
      <c r="HC6" s="27">
        <f t="shared" si="11"/>
        <v>1168.40644522</v>
      </c>
      <c r="HD6" s="27">
        <f t="shared" si="11"/>
        <v>1517.6784392354537</v>
      </c>
      <c r="HE6" s="27">
        <f t="shared" si="11"/>
        <v>1383.9620377659999</v>
      </c>
      <c r="HF6" s="27">
        <f t="shared" si="11"/>
        <v>1216.5543192240002</v>
      </c>
      <c r="HG6" s="27">
        <f t="shared" si="11"/>
        <v>1243.9842400720001</v>
      </c>
      <c r="HH6" s="27">
        <f t="shared" si="11"/>
        <v>1601.3506859999998</v>
      </c>
      <c r="HI6" s="27">
        <f t="shared" ref="HI6:HO6" si="12">+SUM(HI7:HI30)</f>
        <v>2997.66677888</v>
      </c>
      <c r="HJ6" s="27">
        <f t="shared" si="12"/>
        <v>1208.061183</v>
      </c>
      <c r="HK6" s="27">
        <f t="shared" si="12"/>
        <v>1626.4037734999997</v>
      </c>
      <c r="HL6" s="27">
        <f t="shared" si="12"/>
        <v>1858.7721210000002</v>
      </c>
      <c r="HM6" s="27">
        <f t="shared" si="12"/>
        <v>1452.8556579999997</v>
      </c>
      <c r="HN6" s="27">
        <f t="shared" si="12"/>
        <v>1645.8299129300001</v>
      </c>
      <c r="HO6" s="27">
        <f t="shared" si="12"/>
        <v>1587.9955292320003</v>
      </c>
      <c r="HP6" s="27">
        <f t="shared" ref="HP6:HU6" si="13">+SUM(HP7:HP30)</f>
        <v>1792.2464428120002</v>
      </c>
      <c r="HQ6" s="27">
        <f t="shared" si="13"/>
        <v>1526.7554491869998</v>
      </c>
      <c r="HR6" s="27">
        <f t="shared" si="13"/>
        <v>1493.9862368170002</v>
      </c>
      <c r="HS6" s="27">
        <f t="shared" si="13"/>
        <v>1448.3754278390002</v>
      </c>
      <c r="HT6" s="27">
        <f t="shared" si="13"/>
        <v>1679.6421842940001</v>
      </c>
      <c r="HU6" s="27">
        <f t="shared" si="13"/>
        <v>1768.8084450000001</v>
      </c>
      <c r="HV6" s="27">
        <f>+SUM(HV7:HV30)</f>
        <v>1927.550448</v>
      </c>
      <c r="HW6" s="27">
        <f t="shared" ref="HW6:IF6" si="14">+SUM(HW7:HW30)</f>
        <v>1888.5365899999995</v>
      </c>
      <c r="HX6" s="27">
        <f t="shared" si="14"/>
        <v>1840.754815</v>
      </c>
      <c r="HY6" s="27">
        <f t="shared" si="14"/>
        <v>2124.8547529999996</v>
      </c>
      <c r="HZ6" s="27">
        <f t="shared" si="14"/>
        <v>2003.4418819999999</v>
      </c>
      <c r="IA6" s="27">
        <f t="shared" si="14"/>
        <v>1395.731804</v>
      </c>
      <c r="IB6" s="27">
        <f t="shared" si="14"/>
        <v>1741.2859120000001</v>
      </c>
      <c r="IC6" s="27">
        <f t="shared" si="14"/>
        <v>1842.3984660000006</v>
      </c>
      <c r="ID6" s="27">
        <f t="shared" si="14"/>
        <v>2322.7729960000001</v>
      </c>
      <c r="IE6" s="27">
        <f t="shared" si="14"/>
        <v>1766.319731</v>
      </c>
      <c r="IF6" s="27">
        <f t="shared" si="14"/>
        <v>2052.5593410000006</v>
      </c>
      <c r="IG6" s="27">
        <f t="shared" ref="IG6" si="15">+SUM(IG7:IG30)</f>
        <v>2074.0127049999996</v>
      </c>
      <c r="IH6" s="27">
        <f t="shared" ref="IH6:IS6" si="16">+SUM(IH7:IH30)</f>
        <v>2421.6401169999995</v>
      </c>
      <c r="II6" s="27">
        <f t="shared" si="16"/>
        <v>2318.4034589999997</v>
      </c>
      <c r="IJ6" s="27">
        <f t="shared" si="16"/>
        <v>1725.183528</v>
      </c>
      <c r="IK6" s="27">
        <f t="shared" si="16"/>
        <v>1550.5587729999997</v>
      </c>
      <c r="IL6" s="27">
        <f t="shared" si="16"/>
        <v>2462.2004299999994</v>
      </c>
      <c r="IM6" s="27">
        <f t="shared" si="16"/>
        <v>1877.6108680000002</v>
      </c>
      <c r="IN6" s="27">
        <f t="shared" si="16"/>
        <v>1824.6176400000002</v>
      </c>
      <c r="IO6" s="27">
        <f t="shared" si="16"/>
        <v>1843.8509670000001</v>
      </c>
      <c r="IP6" s="27">
        <f t="shared" si="16"/>
        <v>2182.6235299999994</v>
      </c>
      <c r="IQ6" s="27">
        <f t="shared" si="16"/>
        <v>2194.0816089999998</v>
      </c>
      <c r="IR6" s="27">
        <f t="shared" si="16"/>
        <v>3016.9576299999999</v>
      </c>
      <c r="IS6" s="27">
        <f t="shared" si="16"/>
        <v>2114.2766930000003</v>
      </c>
      <c r="IT6" s="27">
        <f t="shared" ref="IT6:IV6" si="17">+SUM(IT7:IT30)</f>
        <v>3877.9773509999991</v>
      </c>
      <c r="IU6" s="27">
        <f t="shared" si="17"/>
        <v>2938.1288170000003</v>
      </c>
      <c r="IV6" s="27">
        <f t="shared" si="17"/>
        <v>1483.0929369999999</v>
      </c>
      <c r="IW6" s="27">
        <f t="shared" ref="IW6:IX6" si="18">+SUM(IW7:IW30)</f>
        <v>1830.1839409999995</v>
      </c>
      <c r="IX6" s="27">
        <f t="shared" si="18"/>
        <v>2020.015095</v>
      </c>
      <c r="IY6" s="27">
        <f t="shared" ref="IY6:IZ6" si="19">+SUM(IY7:IY30)</f>
        <v>1545.9048059999998</v>
      </c>
      <c r="IZ6" s="27">
        <f t="shared" si="19"/>
        <v>1730.3082920000002</v>
      </c>
      <c r="JA6" s="27">
        <f t="shared" ref="JA6:JB6" si="20">+SUM(JA7:JA30)</f>
        <v>1540.65481</v>
      </c>
      <c r="JB6" s="27">
        <f t="shared" si="20"/>
        <v>1548.5053179999995</v>
      </c>
      <c r="JC6" s="27">
        <f t="shared" ref="JC6:JD6" si="21">+SUM(JC7:JC30)</f>
        <v>1587.4868430000001</v>
      </c>
      <c r="JD6" s="27">
        <f t="shared" si="21"/>
        <v>1476.5367329999995</v>
      </c>
    </row>
    <row r="7" spans="1:264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</row>
    <row r="8" spans="1:264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</row>
    <row r="9" spans="1:264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</row>
    <row r="10" spans="1:264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</row>
    <row r="11" spans="1:264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</row>
    <row r="12" spans="1:264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</row>
    <row r="13" spans="1:264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</row>
    <row r="14" spans="1:264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</row>
    <row r="15" spans="1:264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</row>
    <row r="16" spans="1:264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</row>
    <row r="17" spans="1:264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</row>
    <row r="18" spans="1:264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</row>
    <row r="19" spans="1:264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</row>
    <row r="20" spans="1:264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</row>
    <row r="21" spans="1:264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</row>
    <row r="22" spans="1:264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</row>
    <row r="23" spans="1:264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</row>
    <row r="24" spans="1:264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</row>
    <row r="25" spans="1:264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</row>
    <row r="26" spans="1:264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</row>
    <row r="27" spans="1:264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</row>
    <row r="28" spans="1:264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</row>
    <row r="29" spans="1:264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</row>
    <row r="30" spans="1:264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</row>
    <row r="31" spans="1:264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2">+SUM(GM32:GM34)</f>
        <v>200.46252199999998</v>
      </c>
      <c r="GN31" s="27">
        <f t="shared" si="22"/>
        <v>286.74114000000003</v>
      </c>
      <c r="GO31" s="27">
        <f t="shared" si="22"/>
        <v>295.43766599999998</v>
      </c>
      <c r="GP31" s="27">
        <f t="shared" si="22"/>
        <v>232.88753800000001</v>
      </c>
      <c r="GQ31" s="27">
        <f t="shared" si="22"/>
        <v>237.23159000000001</v>
      </c>
      <c r="GR31" s="27">
        <f t="shared" si="22"/>
        <v>227.410923</v>
      </c>
      <c r="GS31" s="27">
        <f t="shared" si="22"/>
        <v>304.25886000000003</v>
      </c>
      <c r="GT31" s="27">
        <f t="shared" si="22"/>
        <v>216.75649999999999</v>
      </c>
      <c r="GU31" s="27">
        <f t="shared" si="22"/>
        <v>211.32134700000003</v>
      </c>
      <c r="GV31" s="27">
        <f t="shared" si="22"/>
        <v>219.29642900000002</v>
      </c>
      <c r="GW31" s="27">
        <f t="shared" si="22"/>
        <v>239.67755099999997</v>
      </c>
      <c r="GX31" s="27">
        <f t="shared" si="22"/>
        <v>210.95467099999999</v>
      </c>
      <c r="GY31" s="27">
        <f t="shared" si="22"/>
        <v>212.10766400000003</v>
      </c>
      <c r="GZ31" s="27">
        <f t="shared" si="22"/>
        <v>254.39013800000001</v>
      </c>
      <c r="HA31" s="27">
        <f t="shared" si="22"/>
        <v>213.06300000000002</v>
      </c>
      <c r="HB31" s="27">
        <f t="shared" si="22"/>
        <v>215.30481800000001</v>
      </c>
      <c r="HC31" s="27">
        <f t="shared" si="22"/>
        <v>293.15099999999995</v>
      </c>
      <c r="HD31" s="27">
        <f t="shared" si="22"/>
        <v>148.36309748989913</v>
      </c>
      <c r="HE31" s="27">
        <f t="shared" si="22"/>
        <v>292.62790799999999</v>
      </c>
      <c r="HF31" s="27">
        <f t="shared" si="22"/>
        <v>177.06582899999998</v>
      </c>
      <c r="HG31" s="27">
        <f t="shared" si="22"/>
        <v>252.12456999999998</v>
      </c>
      <c r="HH31" s="27">
        <f t="shared" si="22"/>
        <v>196.446359</v>
      </c>
      <c r="HI31" s="27">
        <f t="shared" ref="HI31:HO31" si="23">+SUM(HI32:HI34)</f>
        <v>382.837716</v>
      </c>
      <c r="HJ31" s="27">
        <f t="shared" si="23"/>
        <v>170.65978899999999</v>
      </c>
      <c r="HK31" s="27">
        <f t="shared" si="23"/>
        <v>171.91359599999998</v>
      </c>
      <c r="HL31" s="27">
        <f t="shared" si="23"/>
        <v>366.36678899999998</v>
      </c>
      <c r="HM31" s="27">
        <f t="shared" si="23"/>
        <v>371.73835800000001</v>
      </c>
      <c r="HN31" s="27">
        <f t="shared" si="23"/>
        <v>244.29031999999998</v>
      </c>
      <c r="HO31" s="27">
        <f t="shared" si="23"/>
        <v>268.59751499999999</v>
      </c>
      <c r="HP31" s="27">
        <f t="shared" ref="HP31:HU31" si="24">+SUM(HP32:HP34)</f>
        <v>256.72562100000005</v>
      </c>
      <c r="HQ31" s="27">
        <f t="shared" si="24"/>
        <v>242.178932</v>
      </c>
      <c r="HR31" s="27">
        <f t="shared" si="24"/>
        <v>313.22828799999996</v>
      </c>
      <c r="HS31" s="27">
        <f t="shared" si="24"/>
        <v>269.49450899999999</v>
      </c>
      <c r="HT31" s="27">
        <f t="shared" si="24"/>
        <v>294.99272100000007</v>
      </c>
      <c r="HU31" s="27">
        <f t="shared" si="24"/>
        <v>395.17706400000003</v>
      </c>
      <c r="HV31" s="27">
        <f>+SUM(HV32:HV34)</f>
        <v>441.83412800000008</v>
      </c>
      <c r="HW31" s="27">
        <f t="shared" ref="HW31:IF31" si="25">+SUM(HW32:HW34)</f>
        <v>294.57167500000003</v>
      </c>
      <c r="HX31" s="27">
        <f t="shared" si="25"/>
        <v>354.042734</v>
      </c>
      <c r="HY31" s="27">
        <f t="shared" si="25"/>
        <v>336.93797800000004</v>
      </c>
      <c r="HZ31" s="27">
        <f t="shared" si="25"/>
        <v>349.92409999999995</v>
      </c>
      <c r="IA31" s="27">
        <f t="shared" si="25"/>
        <v>299.58554599999997</v>
      </c>
      <c r="IB31" s="27">
        <f t="shared" si="25"/>
        <v>281.70762500000001</v>
      </c>
      <c r="IC31" s="27">
        <f t="shared" si="25"/>
        <v>348.41289</v>
      </c>
      <c r="ID31" s="27">
        <f t="shared" si="25"/>
        <v>264.91890400000005</v>
      </c>
      <c r="IE31" s="27">
        <f t="shared" si="25"/>
        <v>223.01070000000004</v>
      </c>
      <c r="IF31" s="27">
        <f t="shared" si="25"/>
        <v>414.037307</v>
      </c>
      <c r="IG31" s="27">
        <f t="shared" ref="IG31" si="26">+SUM(IG32:IG34)</f>
        <v>285.16736900000001</v>
      </c>
      <c r="IH31" s="27">
        <f t="shared" ref="IH31:IS31" si="27">+SUM(IH32:IH34)</f>
        <v>399.64223800000008</v>
      </c>
      <c r="II31" s="27">
        <f t="shared" si="27"/>
        <v>289.42438300000003</v>
      </c>
      <c r="IJ31" s="27">
        <f t="shared" si="27"/>
        <v>366.317655</v>
      </c>
      <c r="IK31" s="27">
        <f t="shared" si="27"/>
        <v>315.11385099999995</v>
      </c>
      <c r="IL31" s="27">
        <f t="shared" si="27"/>
        <v>338.76984600000003</v>
      </c>
      <c r="IM31" s="27">
        <f t="shared" si="27"/>
        <v>283.47978900000004</v>
      </c>
      <c r="IN31" s="27">
        <f t="shared" si="27"/>
        <v>285.59711999999996</v>
      </c>
      <c r="IO31" s="27">
        <f t="shared" si="27"/>
        <v>224.56009300000002</v>
      </c>
      <c r="IP31" s="27">
        <f t="shared" si="27"/>
        <v>325.97841700000004</v>
      </c>
      <c r="IQ31" s="27">
        <f t="shared" si="27"/>
        <v>306.80706299999997</v>
      </c>
      <c r="IR31" s="27">
        <f t="shared" si="27"/>
        <v>274.32498900000002</v>
      </c>
      <c r="IS31" s="27">
        <f t="shared" si="27"/>
        <v>273.91914300000002</v>
      </c>
      <c r="IT31" s="27">
        <f t="shared" ref="IT31:IV31" si="28">+SUM(IT32:IT34)</f>
        <v>364.08371799999998</v>
      </c>
      <c r="IU31" s="27">
        <f t="shared" si="28"/>
        <v>335.29094200000009</v>
      </c>
      <c r="IV31" s="27">
        <f t="shared" si="28"/>
        <v>285.55772000000002</v>
      </c>
      <c r="IW31" s="27">
        <f t="shared" ref="IW31:IX31" si="29">+SUM(IW32:IW34)</f>
        <v>258.47967899999992</v>
      </c>
      <c r="IX31" s="27">
        <f t="shared" si="29"/>
        <v>257.62015200000002</v>
      </c>
      <c r="IY31" s="27">
        <f t="shared" ref="IY31:IZ31" si="30">+SUM(IY32:IY34)</f>
        <v>286.41445599999997</v>
      </c>
      <c r="IZ31" s="27">
        <f t="shared" si="30"/>
        <v>268.57782300000002</v>
      </c>
      <c r="JA31" s="27">
        <f t="shared" ref="JA31:JB31" si="31">+SUM(JA32:JA34)</f>
        <v>354.91035200000005</v>
      </c>
      <c r="JB31" s="27">
        <f t="shared" si="31"/>
        <v>279.76976200000001</v>
      </c>
      <c r="JC31" s="27">
        <f t="shared" ref="JC31:JD31" si="32">+SUM(JC32:JC34)</f>
        <v>261.61673500000001</v>
      </c>
      <c r="JD31" s="27">
        <f t="shared" si="32"/>
        <v>296.74636900000007</v>
      </c>
    </row>
    <row r="32" spans="1:264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</row>
    <row r="33" spans="1:264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</row>
    <row r="34" spans="1:264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</row>
    <row r="35" spans="1:264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</row>
    <row r="36" spans="1:264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4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4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4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4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D23"/>
  <sheetViews>
    <sheetView showGridLines="0" workbookViewId="0">
      <pane xSplit="1" ySplit="4" topLeftCell="IS11" activePane="bottomRight" state="frozen"/>
      <selection pane="topRight" activeCell="B1" sqref="B1"/>
      <selection pane="bottomLeft" activeCell="A5" sqref="A5"/>
      <selection pane="bottomRight" activeCell="JD21" sqref="JD21"/>
    </sheetView>
  </sheetViews>
  <sheetFormatPr baseColWidth="10" defaultRowHeight="15" x14ac:dyDescent="0.25"/>
  <cols>
    <col min="1" max="1" width="30" customWidth="1"/>
  </cols>
  <sheetData>
    <row r="1" spans="1:264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</row>
    <row r="2" spans="1:26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</row>
    <row r="3" spans="1:26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</row>
    <row r="4" spans="1:26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</row>
    <row r="5" spans="1:264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  <c r="JB5" s="55">
        <v>3951.395802</v>
      </c>
      <c r="JC5" s="55">
        <v>1918.4285750000006</v>
      </c>
      <c r="JD5" s="55">
        <v>1419.373251</v>
      </c>
    </row>
    <row r="6" spans="1:264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</row>
    <row r="7" spans="1:264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2860.570056</v>
      </c>
      <c r="JB7" s="59">
        <f t="shared" si="8"/>
        <v>2670.3215500000001</v>
      </c>
      <c r="JC7" s="59">
        <f t="shared" ref="JC7:JD7" si="9">+JC8+JC11+JC14+JC20</f>
        <v>3829.8228669999999</v>
      </c>
      <c r="JD7" s="59">
        <f t="shared" si="9"/>
        <v>2553.163571</v>
      </c>
    </row>
    <row r="8" spans="1:264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0">+GN9+GN10</f>
        <v>204.772324</v>
      </c>
      <c r="GO8" s="68">
        <f t="shared" si="10"/>
        <v>192.45081999999996</v>
      </c>
      <c r="GP8" s="68">
        <f t="shared" si="10"/>
        <v>113.54866199999999</v>
      </c>
      <c r="GQ8" s="68">
        <f t="shared" si="10"/>
        <v>239.65267</v>
      </c>
      <c r="GR8" s="68">
        <f t="shared" si="10"/>
        <v>161.30549800000003</v>
      </c>
      <c r="GS8" s="68">
        <f t="shared" si="10"/>
        <v>188.37960199999998</v>
      </c>
      <c r="GT8" s="68">
        <f t="shared" si="10"/>
        <v>154.839383</v>
      </c>
      <c r="GU8" s="68">
        <f t="shared" si="10"/>
        <v>201.79297999999997</v>
      </c>
      <c r="GV8" s="68">
        <f t="shared" si="10"/>
        <v>116.94557399999999</v>
      </c>
      <c r="GW8" s="68">
        <f t="shared" si="10"/>
        <v>254.899002</v>
      </c>
      <c r="GX8" s="68">
        <f t="shared" si="10"/>
        <v>349.11292200000003</v>
      </c>
      <c r="GY8" s="68">
        <f t="shared" si="10"/>
        <v>401.06110899999993</v>
      </c>
      <c r="GZ8" s="68">
        <f t="shared" si="10"/>
        <v>164.93038300000006</v>
      </c>
      <c r="HA8" s="68">
        <f t="shared" si="10"/>
        <v>194.83099999999999</v>
      </c>
      <c r="HB8" s="68">
        <f t="shared" si="10"/>
        <v>153.16013000000001</v>
      </c>
      <c r="HC8" s="68">
        <f t="shared" si="10"/>
        <v>275.29599999999999</v>
      </c>
      <c r="HD8" s="68">
        <f t="shared" si="10"/>
        <v>158.293982</v>
      </c>
      <c r="HE8" s="68">
        <f t="shared" si="10"/>
        <v>178.03691699999996</v>
      </c>
      <c r="HF8" s="68">
        <f t="shared" si="10"/>
        <v>163.37245100000001</v>
      </c>
      <c r="HG8" s="68">
        <f t="shared" si="10"/>
        <v>160.46394900000001</v>
      </c>
      <c r="HH8" s="68">
        <f t="shared" si="10"/>
        <v>179.35929199999998</v>
      </c>
      <c r="HI8" s="68">
        <f t="shared" ref="HI8:HO8" si="11">+HI9+HI10</f>
        <v>283.68044999999995</v>
      </c>
      <c r="HJ8" s="68">
        <f t="shared" si="11"/>
        <v>207.43599099999994</v>
      </c>
      <c r="HK8" s="68">
        <f t="shared" si="11"/>
        <v>176.49589600000004</v>
      </c>
      <c r="HL8" s="68">
        <f t="shared" si="11"/>
        <v>165.23029600000004</v>
      </c>
      <c r="HM8" s="68">
        <f t="shared" si="11"/>
        <v>235.00513099999998</v>
      </c>
      <c r="HN8" s="68">
        <f t="shared" si="11"/>
        <v>162.69916200000003</v>
      </c>
      <c r="HO8" s="68">
        <f t="shared" si="11"/>
        <v>264.515109</v>
      </c>
      <c r="HP8" s="68">
        <f t="shared" ref="HP8:HU8" si="12">+HP9+HP10</f>
        <v>173.667317</v>
      </c>
      <c r="HQ8" s="68">
        <f t="shared" si="12"/>
        <v>192.29923199999999</v>
      </c>
      <c r="HR8" s="68">
        <f t="shared" si="12"/>
        <v>176.96170699999999</v>
      </c>
      <c r="HS8" s="68">
        <f t="shared" si="12"/>
        <v>186.342906</v>
      </c>
      <c r="HT8" s="68">
        <f t="shared" si="12"/>
        <v>193.00252399999997</v>
      </c>
      <c r="HU8" s="68">
        <f t="shared" si="12"/>
        <v>312.32660999999996</v>
      </c>
      <c r="HV8" s="68">
        <f>+HV9+HV10</f>
        <v>754.22900000000004</v>
      </c>
      <c r="HW8" s="68">
        <f t="shared" ref="HW8:IF8" si="13">+HW9+HW10</f>
        <v>204.41300000000001</v>
      </c>
      <c r="HX8" s="68">
        <f t="shared" si="13"/>
        <v>170.304</v>
      </c>
      <c r="HY8" s="68">
        <f t="shared" si="13"/>
        <v>198.499</v>
      </c>
      <c r="HZ8" s="68">
        <f t="shared" si="13"/>
        <v>199.28450000000004</v>
      </c>
      <c r="IA8" s="68">
        <f t="shared" si="13"/>
        <v>285.142</v>
      </c>
      <c r="IB8" s="68">
        <f t="shared" si="13"/>
        <v>181.84521499999997</v>
      </c>
      <c r="IC8" s="68">
        <f t="shared" si="13"/>
        <v>192.54246199999997</v>
      </c>
      <c r="ID8" s="68">
        <f t="shared" si="13"/>
        <v>202.95241700000003</v>
      </c>
      <c r="IE8" s="68">
        <f t="shared" si="13"/>
        <v>179.309414</v>
      </c>
      <c r="IF8" s="68">
        <f t="shared" si="13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4">+IJ9+IJ10</f>
        <v>181.56511600000002</v>
      </c>
      <c r="IK8" s="68">
        <f t="shared" si="14"/>
        <v>214.08675100000002</v>
      </c>
      <c r="IL8" s="68">
        <f t="shared" si="14"/>
        <v>200.22610399999996</v>
      </c>
      <c r="IM8" s="68">
        <f t="shared" si="14"/>
        <v>309.73876400000006</v>
      </c>
      <c r="IN8" s="68">
        <f t="shared" si="14"/>
        <v>190.77375399999997</v>
      </c>
      <c r="IO8" s="68">
        <f t="shared" si="14"/>
        <v>306.75225400000005</v>
      </c>
      <c r="IP8" s="68">
        <f t="shared" si="14"/>
        <v>216.60502700000001</v>
      </c>
      <c r="IQ8" s="68">
        <f t="shared" si="14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5">+IT9+IT10</f>
        <v>600.43964999999992</v>
      </c>
      <c r="IU8" s="68">
        <f t="shared" si="15"/>
        <v>300.79479800000001</v>
      </c>
      <c r="IV8" s="68">
        <f t="shared" si="15"/>
        <v>141.68977000000001</v>
      </c>
      <c r="IW8" s="68">
        <f t="shared" ref="IW8:IX8" si="16">+IW9+IW10</f>
        <v>504.26059999999995</v>
      </c>
      <c r="IX8" s="68">
        <f t="shared" si="16"/>
        <v>151.34850299999997</v>
      </c>
      <c r="IY8" s="68">
        <f t="shared" ref="IY8:IZ8" si="17">+IY9+IY10</f>
        <v>271.59300000000007</v>
      </c>
      <c r="IZ8" s="68">
        <f t="shared" si="17"/>
        <v>153.01362899999998</v>
      </c>
      <c r="JA8" s="68">
        <f t="shared" ref="JA8:JB8" si="18">+JA9+JA10</f>
        <v>175.89472400000005</v>
      </c>
      <c r="JB8" s="68">
        <f t="shared" si="18"/>
        <v>191.16744500000001</v>
      </c>
      <c r="JC8" s="68">
        <f t="shared" ref="JC8:JD8" si="19">+JC9+JC10</f>
        <v>203.60091099999985</v>
      </c>
      <c r="JD8" s="68">
        <f t="shared" si="19"/>
        <v>214.97457599999998</v>
      </c>
    </row>
    <row r="9" spans="1:264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</row>
    <row r="10" spans="1:264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</row>
    <row r="11" spans="1:264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0">+GN12+GN13</f>
        <v>1782.0966429999994</v>
      </c>
      <c r="GO11" s="68">
        <f t="shared" si="20"/>
        <v>1364.9358730000001</v>
      </c>
      <c r="GP11" s="68">
        <f t="shared" si="20"/>
        <v>1013.959835</v>
      </c>
      <c r="GQ11" s="68">
        <f t="shared" si="20"/>
        <v>1833.9334890000002</v>
      </c>
      <c r="GR11" s="68">
        <f t="shared" si="20"/>
        <v>1498.1397786</v>
      </c>
      <c r="GS11" s="68">
        <f t="shared" si="20"/>
        <v>1448.3780360000001</v>
      </c>
      <c r="GT11" s="68">
        <f t="shared" si="20"/>
        <v>1364.278587</v>
      </c>
      <c r="GU11" s="68">
        <f t="shared" si="20"/>
        <v>1495.7902000000001</v>
      </c>
      <c r="GV11" s="68">
        <f t="shared" si="20"/>
        <v>1507.1934469999999</v>
      </c>
      <c r="GW11" s="68">
        <f t="shared" si="20"/>
        <v>1631.8860180000001</v>
      </c>
      <c r="GX11" s="68">
        <f t="shared" si="20"/>
        <v>1145.9117200000003</v>
      </c>
      <c r="GY11" s="68">
        <f t="shared" si="20"/>
        <v>1199.6354829999998</v>
      </c>
      <c r="GZ11" s="68">
        <f t="shared" si="20"/>
        <v>1525.2741010000002</v>
      </c>
      <c r="HA11" s="68">
        <f t="shared" si="20"/>
        <v>1701.1969999999999</v>
      </c>
      <c r="HB11" s="68">
        <f t="shared" si="20"/>
        <v>1793.5961639999998</v>
      </c>
      <c r="HC11" s="68">
        <f t="shared" si="20"/>
        <v>1823.3209999999999</v>
      </c>
      <c r="HD11" s="68">
        <f t="shared" si="20"/>
        <v>1351.5006130000002</v>
      </c>
      <c r="HE11" s="68">
        <f t="shared" si="20"/>
        <v>1647.1101209999999</v>
      </c>
      <c r="HF11" s="68">
        <f t="shared" si="20"/>
        <v>1452.68245</v>
      </c>
      <c r="HG11" s="68">
        <f t="shared" si="20"/>
        <v>1913.8084712999998</v>
      </c>
      <c r="HH11" s="68">
        <f t="shared" si="20"/>
        <v>1823.1920506000001</v>
      </c>
      <c r="HI11" s="68">
        <f t="shared" ref="HI11:HO11" si="21">+HI12+HI13</f>
        <v>1841.9197899999997</v>
      </c>
      <c r="HJ11" s="68">
        <f t="shared" si="21"/>
        <v>1464.2935640000005</v>
      </c>
      <c r="HK11" s="68">
        <f t="shared" si="21"/>
        <v>1258.9440829999999</v>
      </c>
      <c r="HL11" s="68">
        <f t="shared" si="21"/>
        <v>1954.423117</v>
      </c>
      <c r="HM11" s="68">
        <f t="shared" si="21"/>
        <v>1481.529904</v>
      </c>
      <c r="HN11" s="68">
        <f t="shared" si="21"/>
        <v>1776.3979849999998</v>
      </c>
      <c r="HO11" s="68">
        <f t="shared" si="21"/>
        <v>2104.6504590000004</v>
      </c>
      <c r="HP11" s="68">
        <f t="shared" ref="HP11:HU11" si="22">+HP12+HP13</f>
        <v>1832.3934109999998</v>
      </c>
      <c r="HQ11" s="68">
        <f t="shared" si="22"/>
        <v>1765.4329190000003</v>
      </c>
      <c r="HR11" s="68">
        <f t="shared" si="22"/>
        <v>1743.657375</v>
      </c>
      <c r="HS11" s="68">
        <f t="shared" si="22"/>
        <v>1714.9578650000001</v>
      </c>
      <c r="HT11" s="68">
        <f t="shared" si="22"/>
        <v>1630.8579740000002</v>
      </c>
      <c r="HU11" s="68">
        <f t="shared" si="22"/>
        <v>1984.5416299999999</v>
      </c>
      <c r="HV11" s="68">
        <f>+HV12+HV13</f>
        <v>1314.4690000000001</v>
      </c>
      <c r="HW11" s="68">
        <f t="shared" ref="HW11:IF11" si="23">+HW12+HW13</f>
        <v>1349.88</v>
      </c>
      <c r="HX11" s="68">
        <f t="shared" si="23"/>
        <v>1591.6980000000001</v>
      </c>
      <c r="HY11" s="68">
        <f t="shared" si="23"/>
        <v>2038.056</v>
      </c>
      <c r="HZ11" s="68">
        <f t="shared" si="23"/>
        <v>1855.8203000000001</v>
      </c>
      <c r="IA11" s="68">
        <f t="shared" si="23"/>
        <v>2016.2313000000001</v>
      </c>
      <c r="IB11" s="68">
        <f t="shared" si="23"/>
        <v>1665.1240600000001</v>
      </c>
      <c r="IC11" s="68">
        <f t="shared" si="23"/>
        <v>2113.5104660000002</v>
      </c>
      <c r="ID11" s="68">
        <f t="shared" si="23"/>
        <v>1840.729425</v>
      </c>
      <c r="IE11" s="68">
        <f t="shared" si="23"/>
        <v>2004.180106</v>
      </c>
      <c r="IF11" s="68">
        <f t="shared" si="23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24">+IJ12+IJ13</f>
        <v>1905.872981</v>
      </c>
      <c r="IK11" s="68">
        <f t="shared" si="24"/>
        <v>1600.794472</v>
      </c>
      <c r="IL11" s="68">
        <f t="shared" si="24"/>
        <v>2557.4385160000002</v>
      </c>
      <c r="IM11" s="68">
        <f t="shared" si="24"/>
        <v>2020.5688700000003</v>
      </c>
      <c r="IN11" s="68">
        <f t="shared" si="24"/>
        <v>1672.8371179999997</v>
      </c>
      <c r="IO11" s="68">
        <f t="shared" si="24"/>
        <v>1949.73117</v>
      </c>
      <c r="IP11" s="68">
        <f t="shared" si="24"/>
        <v>2078.5208169999996</v>
      </c>
      <c r="IQ11" s="68">
        <f t="shared" si="24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25">+IT12+IT13</f>
        <v>2108.7797820000001</v>
      </c>
      <c r="IU11" s="68">
        <f t="shared" si="25"/>
        <v>1643.6375990000001</v>
      </c>
      <c r="IV11" s="68">
        <f t="shared" si="25"/>
        <v>1983.2232160000003</v>
      </c>
      <c r="IW11" s="68">
        <f t="shared" ref="IW11:IX11" si="26">+IW12+IW13</f>
        <v>1455.6303630000002</v>
      </c>
      <c r="IX11" s="68">
        <f t="shared" si="26"/>
        <v>2877.9366110000001</v>
      </c>
      <c r="IY11" s="68">
        <f t="shared" ref="IY11:IZ11" si="27">+IY12+IY13</f>
        <v>2366.4869249999997</v>
      </c>
      <c r="IZ11" s="68">
        <f t="shared" si="27"/>
        <v>2519.5737260000001</v>
      </c>
      <c r="JA11" s="68">
        <f t="shared" ref="JA11:JB11" si="28">+JA12+JA13</f>
        <v>2495.3226179999997</v>
      </c>
      <c r="JB11" s="68">
        <f t="shared" si="28"/>
        <v>2189.6074199999998</v>
      </c>
      <c r="JC11" s="68">
        <f t="shared" ref="JC11:JD11" si="29">+JC12+JC13</f>
        <v>3444.1006129999996</v>
      </c>
      <c r="JD11" s="68">
        <f t="shared" si="29"/>
        <v>2065.8527939999999</v>
      </c>
    </row>
    <row r="12" spans="1:264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  <c r="JB12" s="71">
        <v>1809.6282259999998</v>
      </c>
      <c r="JC12" s="71">
        <v>3211.1813779999998</v>
      </c>
      <c r="JD12" s="71">
        <v>1835.415986</v>
      </c>
    </row>
    <row r="13" spans="1:264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</row>
    <row r="14" spans="1:264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30">+SUM(GN15:GN19)</f>
        <v>82.007243999999986</v>
      </c>
      <c r="GO14" s="68">
        <f t="shared" si="30"/>
        <v>71.699153999999993</v>
      </c>
      <c r="GP14" s="68">
        <f t="shared" si="30"/>
        <v>33.387223000000027</v>
      </c>
      <c r="GQ14" s="68">
        <f t="shared" si="30"/>
        <v>84.427801999999986</v>
      </c>
      <c r="GR14" s="68">
        <f t="shared" si="30"/>
        <v>67.787173999999993</v>
      </c>
      <c r="GS14" s="68">
        <f t="shared" si="30"/>
        <v>308.72260299999982</v>
      </c>
      <c r="GT14" s="68">
        <f t="shared" si="30"/>
        <v>146.97304499999998</v>
      </c>
      <c r="GU14" s="68">
        <f t="shared" si="30"/>
        <v>134.666957</v>
      </c>
      <c r="GV14" s="68">
        <f t="shared" si="30"/>
        <v>83.662114000000003</v>
      </c>
      <c r="GW14" s="68">
        <f t="shared" si="30"/>
        <v>97.267724999999956</v>
      </c>
      <c r="GX14" s="68">
        <f t="shared" si="30"/>
        <v>117.10898799999998</v>
      </c>
      <c r="GY14" s="68">
        <f t="shared" si="30"/>
        <v>127.97439699999998</v>
      </c>
      <c r="GZ14" s="68">
        <f t="shared" si="30"/>
        <v>84.532309999999981</v>
      </c>
      <c r="HA14" s="68">
        <f t="shared" si="30"/>
        <v>65.341999999999999</v>
      </c>
      <c r="HB14" s="68">
        <f t="shared" si="30"/>
        <v>159.27774500000004</v>
      </c>
      <c r="HC14" s="68">
        <f t="shared" si="30"/>
        <v>87.812999999999988</v>
      </c>
      <c r="HD14" s="68">
        <f t="shared" si="30"/>
        <v>256.75667100000004</v>
      </c>
      <c r="HE14" s="68">
        <f t="shared" si="30"/>
        <v>147.92681200000007</v>
      </c>
      <c r="HF14" s="68">
        <f t="shared" si="30"/>
        <v>88.396436000000008</v>
      </c>
      <c r="HG14" s="68">
        <f t="shared" si="30"/>
        <v>80.039014000000009</v>
      </c>
      <c r="HH14" s="68">
        <f t="shared" si="30"/>
        <v>213.352305</v>
      </c>
      <c r="HI14" s="68">
        <f t="shared" ref="HI14:HO14" si="31">+SUM(HI15:HI19)</f>
        <v>214.28704299999998</v>
      </c>
      <c r="HJ14" s="68">
        <f t="shared" si="31"/>
        <v>122.17829000000002</v>
      </c>
      <c r="HK14" s="68">
        <f t="shared" si="31"/>
        <v>100.046331</v>
      </c>
      <c r="HL14" s="68">
        <f t="shared" si="31"/>
        <v>117.58691000000003</v>
      </c>
      <c r="HM14" s="68">
        <f t="shared" si="31"/>
        <v>49.589016000000001</v>
      </c>
      <c r="HN14" s="68">
        <f t="shared" si="31"/>
        <v>151.85170000000002</v>
      </c>
      <c r="HO14" s="68">
        <f t="shared" si="31"/>
        <v>22.247856999999996</v>
      </c>
      <c r="HP14" s="68">
        <f t="shared" ref="HP14:HU14" si="32">+SUM(HP15:HP19)</f>
        <v>127.58061900000001</v>
      </c>
      <c r="HQ14" s="68">
        <f t="shared" si="32"/>
        <v>139.823543</v>
      </c>
      <c r="HR14" s="68">
        <f t="shared" si="32"/>
        <v>68.146124000000015</v>
      </c>
      <c r="HS14" s="68">
        <f t="shared" si="32"/>
        <v>45.753888999999987</v>
      </c>
      <c r="HT14" s="68">
        <f t="shared" si="32"/>
        <v>68.542541999999983</v>
      </c>
      <c r="HU14" s="68">
        <f t="shared" si="32"/>
        <v>147.68550900000002</v>
      </c>
      <c r="HV14" s="68">
        <f>+SUM(HV15:HV19)</f>
        <v>126.4</v>
      </c>
      <c r="HW14" s="68">
        <f t="shared" ref="HW14:IF14" si="33">+SUM(HW15:HW19)</f>
        <v>223.18199999999996</v>
      </c>
      <c r="HX14" s="68">
        <f t="shared" si="33"/>
        <v>131.84399999999999</v>
      </c>
      <c r="HY14" s="68">
        <f t="shared" si="33"/>
        <v>111.77</v>
      </c>
      <c r="HZ14" s="68">
        <f t="shared" si="33"/>
        <v>357.20913700000011</v>
      </c>
      <c r="IA14" s="68">
        <f t="shared" si="33"/>
        <v>73.27679999999998</v>
      </c>
      <c r="IB14" s="68">
        <f t="shared" si="33"/>
        <v>57.457686000000002</v>
      </c>
      <c r="IC14" s="68">
        <f t="shared" si="33"/>
        <v>104.53479899999998</v>
      </c>
      <c r="ID14" s="68">
        <f t="shared" si="33"/>
        <v>935.71637300000009</v>
      </c>
      <c r="IE14" s="68">
        <f t="shared" si="33"/>
        <v>160.35186400000001</v>
      </c>
      <c r="IF14" s="68">
        <f t="shared" si="33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34">+SUM(IJ15:IJ19)</f>
        <v>190.10648399999999</v>
      </c>
      <c r="IK14" s="68">
        <f t="shared" si="34"/>
        <v>41.659978999999993</v>
      </c>
      <c r="IL14" s="68">
        <f t="shared" si="34"/>
        <v>143.79646499999996</v>
      </c>
      <c r="IM14" s="68">
        <f t="shared" si="34"/>
        <v>148.89424100000002</v>
      </c>
      <c r="IN14" s="68">
        <f t="shared" si="34"/>
        <v>137.17868399999998</v>
      </c>
      <c r="IO14" s="68">
        <f t="shared" si="34"/>
        <v>132.72445400000001</v>
      </c>
      <c r="IP14" s="68">
        <f t="shared" si="34"/>
        <v>149.72081400000002</v>
      </c>
      <c r="IQ14" s="68">
        <f t="shared" si="34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35">+SUM(IT15:IT19)</f>
        <v>752.50298999999995</v>
      </c>
      <c r="IU14" s="68">
        <f t="shared" si="35"/>
        <v>112.87827600000003</v>
      </c>
      <c r="IV14" s="68">
        <f t="shared" si="35"/>
        <v>149.57704100000001</v>
      </c>
      <c r="IW14" s="68">
        <f t="shared" ref="IW14:IX14" si="36">+SUM(IW15:IW19)</f>
        <v>47.945281999999992</v>
      </c>
      <c r="IX14" s="68">
        <f t="shared" si="36"/>
        <v>52.591436000000002</v>
      </c>
      <c r="IY14" s="68">
        <f t="shared" ref="IY14:IZ14" si="37">+SUM(IY15:IY19)</f>
        <v>81.930133999999981</v>
      </c>
      <c r="IZ14" s="68">
        <f t="shared" si="37"/>
        <v>105.219402</v>
      </c>
      <c r="JA14" s="68">
        <f t="shared" ref="JA14:JB14" si="38">+SUM(JA15:JA19)</f>
        <v>189.35271400000002</v>
      </c>
      <c r="JB14" s="68">
        <f t="shared" si="38"/>
        <v>119.29816199999999</v>
      </c>
      <c r="JC14" s="68">
        <f t="shared" ref="JC14:JD14" si="39">+SUM(JC15:JC19)</f>
        <v>122.115689</v>
      </c>
      <c r="JD14" s="68">
        <f t="shared" si="39"/>
        <v>50.308692000000001</v>
      </c>
    </row>
    <row r="15" spans="1:264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</row>
    <row r="16" spans="1:264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</row>
    <row r="17" spans="1:264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</row>
    <row r="18" spans="1:264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</row>
    <row r="19" spans="1:264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</row>
    <row r="20" spans="1:264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</row>
    <row r="21" spans="1:264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40">+GN5-GN7</f>
        <v>-950.59924852499967</v>
      </c>
      <c r="GO21" s="27">
        <f t="shared" si="40"/>
        <v>-578.02318302200024</v>
      </c>
      <c r="GP21" s="27">
        <f t="shared" si="40"/>
        <v>-469.51565280399996</v>
      </c>
      <c r="GQ21" s="27">
        <f t="shared" si="40"/>
        <v>-326.09096984400071</v>
      </c>
      <c r="GR21" s="27">
        <f t="shared" si="40"/>
        <v>-681.95307773199988</v>
      </c>
      <c r="GS21" s="27">
        <f t="shared" si="40"/>
        <v>-1239.0190011700001</v>
      </c>
      <c r="GT21" s="27">
        <f t="shared" si="40"/>
        <v>-529.91281932399966</v>
      </c>
      <c r="GU21" s="27">
        <f t="shared" si="40"/>
        <v>-579.99205467000002</v>
      </c>
      <c r="GV21" s="27">
        <f t="shared" si="40"/>
        <v>-385.28255542999977</v>
      </c>
      <c r="GW21" s="27">
        <f t="shared" si="40"/>
        <v>-529.95093010000028</v>
      </c>
      <c r="GX21" s="27">
        <f t="shared" si="40"/>
        <v>-487.5879435950003</v>
      </c>
      <c r="GY21" s="27">
        <f t="shared" si="40"/>
        <v>-509.78515176799942</v>
      </c>
      <c r="GZ21" s="27">
        <f t="shared" si="40"/>
        <v>-73.654987276000611</v>
      </c>
      <c r="HA21" s="27">
        <f t="shared" si="40"/>
        <v>-923.30899999999997</v>
      </c>
      <c r="HB21" s="27">
        <f t="shared" si="40"/>
        <v>-644.45305540499953</v>
      </c>
      <c r="HC21" s="27">
        <f t="shared" si="40"/>
        <v>-426.09589997999956</v>
      </c>
      <c r="HD21" s="27">
        <f t="shared" si="40"/>
        <v>-381.39517685000055</v>
      </c>
      <c r="HE21" s="27">
        <f t="shared" si="40"/>
        <v>-694.73093036600039</v>
      </c>
      <c r="HF21" s="27">
        <f t="shared" si="40"/>
        <v>-683.31403839999984</v>
      </c>
      <c r="HG21" s="27">
        <f t="shared" si="40"/>
        <v>-769.39790654999979</v>
      </c>
      <c r="HH21" s="27">
        <f t="shared" si="40"/>
        <v>-990.03734306000001</v>
      </c>
      <c r="HI21" s="27">
        <f t="shared" ref="HI21:HN21" si="41">+HI5-HI7</f>
        <v>-704.10013655999956</v>
      </c>
      <c r="HJ21" s="27">
        <f t="shared" si="41"/>
        <v>-632.91425825100009</v>
      </c>
      <c r="HK21" s="27">
        <f t="shared" si="41"/>
        <v>-429.36164959999996</v>
      </c>
      <c r="HL21" s="27">
        <f t="shared" si="41"/>
        <v>-788.97647302900009</v>
      </c>
      <c r="HM21" s="27">
        <f t="shared" si="41"/>
        <v>-517.18105741999966</v>
      </c>
      <c r="HN21" s="27">
        <f t="shared" si="41"/>
        <v>-964.79989092200026</v>
      </c>
      <c r="HO21" s="27">
        <f t="shared" ref="HO21:HU21" si="42">+HO5-HO7</f>
        <v>-669.99891609199994</v>
      </c>
      <c r="HP21" s="27">
        <f t="shared" si="42"/>
        <v>-691.25834728000018</v>
      </c>
      <c r="HQ21" s="27">
        <f t="shared" si="42"/>
        <v>-684.32939994100047</v>
      </c>
      <c r="HR21" s="27">
        <f t="shared" si="42"/>
        <v>-729.89091936999966</v>
      </c>
      <c r="HS21" s="27">
        <f t="shared" si="42"/>
        <v>-311.20267594000029</v>
      </c>
      <c r="HT21" s="27">
        <f t="shared" si="42"/>
        <v>-657.59285056800059</v>
      </c>
      <c r="HU21" s="27">
        <f t="shared" si="42"/>
        <v>-437.88762946199995</v>
      </c>
      <c r="HV21" s="27">
        <f>+HV5-HV7</f>
        <v>-850.56775940700027</v>
      </c>
      <c r="HW21" s="27">
        <f t="shared" ref="HW21:IF21" si="43">+HW5-HW7</f>
        <v>-427.61552727699996</v>
      </c>
      <c r="HX21" s="27">
        <f t="shared" si="43"/>
        <v>-762.74000806900062</v>
      </c>
      <c r="HY21" s="27">
        <f t="shared" si="43"/>
        <v>-1245.4166337139995</v>
      </c>
      <c r="HZ21" s="27">
        <f t="shared" si="43"/>
        <v>-1136.6325108000001</v>
      </c>
      <c r="IA21" s="27">
        <f t="shared" si="43"/>
        <v>-1151.5066957000004</v>
      </c>
      <c r="IB21" s="27">
        <f t="shared" si="43"/>
        <v>-822.39938363800024</v>
      </c>
      <c r="IC21" s="27">
        <f t="shared" si="43"/>
        <v>-1218.5493830390001</v>
      </c>
      <c r="ID21" s="27">
        <f t="shared" si="43"/>
        <v>-1377.4097248</v>
      </c>
      <c r="IE21" s="27">
        <f t="shared" si="43"/>
        <v>-1150.1157494600004</v>
      </c>
      <c r="IF21" s="27">
        <f t="shared" si="43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44">+IJ5-IJ7</f>
        <v>-751.40303668000001</v>
      </c>
      <c r="IK21" s="27">
        <f t="shared" si="44"/>
        <v>-713.47599206000041</v>
      </c>
      <c r="IL21" s="27">
        <f t="shared" si="44"/>
        <v>-1605.9299211600003</v>
      </c>
      <c r="IM21" s="27">
        <f t="shared" si="44"/>
        <v>-1229.2565105799999</v>
      </c>
      <c r="IN21" s="27">
        <f t="shared" si="44"/>
        <v>-387.04625774999954</v>
      </c>
      <c r="IO21" s="27">
        <f t="shared" si="44"/>
        <v>-973.74950100000024</v>
      </c>
      <c r="IP21" s="27">
        <f t="shared" si="44"/>
        <v>-967.70650799999908</v>
      </c>
      <c r="IQ21" s="27">
        <f t="shared" si="44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45">+IT5-IT7</f>
        <v>-2148.6350160000002</v>
      </c>
      <c r="IU21" s="27">
        <f t="shared" si="45"/>
        <v>-852.15584800000011</v>
      </c>
      <c r="IV21" s="27">
        <f t="shared" si="45"/>
        <v>-1130.9370180000001</v>
      </c>
      <c r="IW21" s="27">
        <f t="shared" ref="IW21:IX21" si="46">+IW5-IW7</f>
        <v>-1299.4178030000003</v>
      </c>
      <c r="IX21" s="27">
        <f t="shared" si="46"/>
        <v>-2383.8880683500001</v>
      </c>
      <c r="IY21" s="27">
        <f t="shared" ref="IY21:IZ21" si="47">+IY5-IY7</f>
        <v>-870.25825800000007</v>
      </c>
      <c r="IZ21" s="27">
        <f t="shared" si="47"/>
        <v>-1622.6663020000005</v>
      </c>
      <c r="JA21" s="27">
        <f t="shared" ref="JA21:JB21" si="48">+JA5-JA7</f>
        <v>-1661.0486899999999</v>
      </c>
      <c r="JB21" s="27">
        <f t="shared" si="48"/>
        <v>1281.0742519999999</v>
      </c>
      <c r="JC21" s="27">
        <f t="shared" ref="JC21:JD21" si="49">+JC5-JC7</f>
        <v>-1911.3942919999993</v>
      </c>
      <c r="JD21" s="27">
        <f t="shared" si="49"/>
        <v>-1133.7903200000001</v>
      </c>
    </row>
    <row r="22" spans="1:264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4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34"/>
  <sheetViews>
    <sheetView showGridLines="0" workbookViewId="0">
      <pane xSplit="1" ySplit="4" topLeftCell="GH5" activePane="bottomRight" state="frozen"/>
      <selection pane="topRight" activeCell="B1" sqref="B1"/>
      <selection pane="bottomLeft" activeCell="A5" sqref="A5"/>
      <selection pane="bottomRight" activeCell="GP6" sqref="GP6"/>
    </sheetView>
  </sheetViews>
  <sheetFormatPr baseColWidth="10" defaultRowHeight="15" x14ac:dyDescent="0.25"/>
  <cols>
    <col min="1" max="1" width="44.5703125" customWidth="1"/>
  </cols>
  <sheetData>
    <row r="1" spans="1:198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</row>
    <row r="2" spans="1:198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</row>
    <row r="3" spans="1:19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</row>
    <row r="4" spans="1:198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</row>
    <row r="5" spans="1:198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</row>
    <row r="6" spans="1:198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</row>
    <row r="7" spans="1:198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</row>
    <row r="8" spans="1:198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</row>
    <row r="9" spans="1:198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</row>
    <row r="10" spans="1:198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</row>
    <row r="11" spans="1:198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</row>
    <row r="12" spans="1:198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</row>
    <row r="13" spans="1:198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</row>
    <row r="14" spans="1:198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</row>
    <row r="15" spans="1:198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</row>
    <row r="16" spans="1:198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</row>
    <row r="17" spans="1:198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</row>
    <row r="18" spans="1:198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</row>
    <row r="19" spans="1:198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</row>
    <row r="20" spans="1:198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</row>
    <row r="21" spans="1:198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</row>
    <row r="22" spans="1:198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</row>
    <row r="23" spans="1:198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</row>
    <row r="24" spans="1:198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</row>
    <row r="25" spans="1:198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</row>
    <row r="26" spans="1:198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</row>
    <row r="27" spans="1:198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</row>
    <row r="28" spans="1:198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</row>
    <row r="29" spans="1:198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</row>
    <row r="30" spans="1:198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</row>
    <row r="31" spans="1:198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</row>
    <row r="32" spans="1:198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</row>
    <row r="33" spans="1:198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>+SUM(GP5:GP32)</f>
        <v>4655354</v>
      </c>
    </row>
    <row r="34" spans="1:198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2020-12-30T20:21:13Z</dcterms:modified>
</cp:coreProperties>
</file>