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daniel.flecchia\Desktop\Comap\"/>
    </mc:Choice>
  </mc:AlternateContent>
  <xr:revisionPtr revIDLastSave="0" documentId="8_{AB6A1805-FFDE-406E-9EA9-93CFF14F22D2}" xr6:coauthVersionLast="36" xr6:coauthVersionMax="36" xr10:uidLastSave="{00000000-0000-0000-0000-000000000000}"/>
  <bookViews>
    <workbookView xWindow="0" yWindow="0" windowWidth="20490" windowHeight="6345"/>
  </bookViews>
  <sheets>
    <sheet name="F SECT MIEM Resumen" sheetId="4" r:id="rId1"/>
    <sheet name="F SECT COMÚN TODOS LOS SECTORES" sheetId="3" r:id="rId2"/>
    <sheet name="MODELO CONCILIACIÓN SECT COMÚN" sheetId="6" r:id="rId3"/>
    <sheet name="F SECT MIEM 1" sheetId="2" r:id="rId4"/>
    <sheet name="F SECT MIEM 1.1" sheetId="5" r:id="rId5"/>
  </sheets>
  <calcPr calcId="191029"/>
</workbook>
</file>

<file path=xl/calcChain.xml><?xml version="1.0" encoding="utf-8"?>
<calcChain xmlns="http://schemas.openxmlformats.org/spreadsheetml/2006/main">
  <c r="E17" i="4" l="1"/>
  <c r="H93" i="6"/>
  <c r="G93" i="6"/>
  <c r="F93" i="6"/>
  <c r="H91" i="6"/>
  <c r="G91" i="6"/>
  <c r="F91" i="6"/>
  <c r="E91" i="6"/>
  <c r="E93" i="6"/>
  <c r="D91" i="6"/>
  <c r="D93" i="6"/>
  <c r="G19" i="6"/>
  <c r="F19" i="6"/>
  <c r="E19" i="6"/>
  <c r="D19" i="6"/>
  <c r="G18" i="6"/>
  <c r="G17" i="6"/>
  <c r="G16" i="6"/>
  <c r="F16" i="6"/>
  <c r="E16" i="6"/>
  <c r="D16" i="6"/>
  <c r="G15" i="6"/>
  <c r="G14" i="6"/>
  <c r="H92" i="3"/>
  <c r="G92" i="3"/>
  <c r="F92" i="3"/>
  <c r="E92" i="3"/>
  <c r="H90" i="3"/>
  <c r="G90" i="3"/>
  <c r="F90" i="3"/>
  <c r="E90" i="3"/>
  <c r="D90" i="3"/>
  <c r="D92" i="3"/>
  <c r="G34" i="3"/>
  <c r="G33" i="3"/>
  <c r="H33" i="3"/>
  <c r="I33" i="3"/>
  <c r="G16" i="3"/>
  <c r="G15" i="3"/>
  <c r="H15" i="3"/>
  <c r="I15" i="3"/>
  <c r="J11" i="5"/>
  <c r="E21" i="4"/>
</calcChain>
</file>

<file path=xl/sharedStrings.xml><?xml version="1.0" encoding="utf-8"?>
<sst xmlns="http://schemas.openxmlformats.org/spreadsheetml/2006/main" count="130" uniqueCount="92">
  <si>
    <t>CUADRO CONTROL NIVEL TECNOLOGICO DEL PRODUCTO ELABORADO</t>
  </si>
  <si>
    <t>(Años según cronograma de inversiones presentado al solicitar el beneficio)</t>
  </si>
  <si>
    <t>AÑO1</t>
  </si>
  <si>
    <t>AÑO 2</t>
  </si>
  <si>
    <t>AÑO 3</t>
  </si>
  <si>
    <t>FORMULARIO SECT MIEM 1</t>
  </si>
  <si>
    <t>A</t>
  </si>
  <si>
    <t>B</t>
  </si>
  <si>
    <t>** Considerando la Consulta de DGI Nº 5.172 del 23 de diciembre de 2008</t>
  </si>
  <si>
    <t>* Se deberá especificar la descripción del producto asociado con el Nivel Tecnológico del Producto Elaborado</t>
  </si>
  <si>
    <t>MEJORA DE LA EMPLEABILIDAD DEL PERSONAL</t>
  </si>
  <si>
    <t>AÑO 1</t>
  </si>
  <si>
    <t>PROMEDIO</t>
  </si>
  <si>
    <t>COEFICIENTE</t>
  </si>
  <si>
    <t>PUNTAJE</t>
  </si>
  <si>
    <t>VARIABLES</t>
  </si>
  <si>
    <t xml:space="preserve">(del período) </t>
  </si>
  <si>
    <t>final</t>
  </si>
  <si>
    <t>Gastos en capacitación</t>
  </si>
  <si>
    <t>Remuneraciones salariales</t>
  </si>
  <si>
    <t xml:space="preserve">Porcentaje de Trabajadores Capacitados </t>
  </si>
  <si>
    <t xml:space="preserve">Puntaje de Indicador </t>
  </si>
  <si>
    <t>DECRETO 268/020 - INDICADOR SECTORIAL</t>
  </si>
  <si>
    <t>Datos de la empresa</t>
  </si>
  <si>
    <t>Datos del Proyecto</t>
  </si>
  <si>
    <t>Nombre o denominación</t>
  </si>
  <si>
    <t>Nº Proyecto</t>
  </si>
  <si>
    <t>Nº RUT</t>
  </si>
  <si>
    <t>Fecha de cierre</t>
  </si>
  <si>
    <t>INDICADORES COMUNES A TODOS LOS SECTORES:</t>
  </si>
  <si>
    <t>PUNTAJE AL FIN CRONO INV.</t>
  </si>
  <si>
    <t>Deberá completarse únicamente la hoja correspondiente con el indicador sectorial elegido al momento del ingreso y evaluación del expediente</t>
  </si>
  <si>
    <t>INDICADORES SECTORIALES MIEM</t>
  </si>
  <si>
    <t>INDICADORES SECTOR INDUSTRIA:</t>
  </si>
  <si>
    <t>NIVEL TECNOLÓGICO DEL PRODUCTO ELABORADO</t>
  </si>
  <si>
    <t>Inversión elegible comprometida</t>
  </si>
  <si>
    <t>Inversión elegible ejecutada</t>
  </si>
  <si>
    <t>Inversión Total</t>
  </si>
  <si>
    <t>FORMULARIO SECT MIEM 1.1</t>
  </si>
  <si>
    <t>Nivel tecnológico según CUCI</t>
  </si>
  <si>
    <t>Manufacturas basadas en recursos naturales</t>
  </si>
  <si>
    <t>Manufacturas de baja tecnología</t>
  </si>
  <si>
    <t>Manufactura de tecnología media</t>
  </si>
  <si>
    <t>Manufactura de tecnología alta</t>
  </si>
  <si>
    <t>Producto vinculado según Nivel CUCI</t>
  </si>
  <si>
    <t>Producto vinculado según Nivel CUCI (A)</t>
  </si>
  <si>
    <t>(A) Deberá especificarse la descripción del producto asocuadio con el nivel tecnológico según CUCI versión 2. En caso de tener más de un producto a cada nivel deberá incorporarse tantas filas como producto por nivel correspondan</t>
  </si>
  <si>
    <t>Inversión asociada al producto y nivel indicado (B)</t>
  </si>
  <si>
    <t>(B) Describir la inversión ejecutada asociada a cada producto y nivel tecnológico comprometido. Esta inversión deberá conciliar con los valores manifestado en los Formularios 1 y 2</t>
  </si>
  <si>
    <t>Inversión ejecutada Total</t>
  </si>
  <si>
    <r>
      <rPr>
        <b/>
        <sz val="10"/>
        <rFont val="Arial"/>
        <family val="2"/>
      </rPr>
      <t>INVERSIÓN PROYECTADA</t>
    </r>
    <r>
      <rPr>
        <sz val="10"/>
        <rFont val="Arial"/>
        <family val="2"/>
      </rPr>
      <t xml:space="preserve"> ASOCIADA AL PRODUCTO (UI) **</t>
    </r>
  </si>
  <si>
    <r>
      <rPr>
        <b/>
        <sz val="10"/>
        <rFont val="Arial"/>
        <family val="2"/>
      </rPr>
      <t>INVERSIÓN PROYECTADA</t>
    </r>
    <r>
      <rPr>
        <sz val="10"/>
        <rFont val="Arial"/>
        <family val="2"/>
      </rPr>
      <t xml:space="preserve"> ASOCIADA AL PRODUCTO ($)</t>
    </r>
  </si>
  <si>
    <r>
      <rPr>
        <b/>
        <sz val="10"/>
        <rFont val="Arial"/>
        <family val="2"/>
      </rPr>
      <t>INVERSIÓN EJECUTADA</t>
    </r>
    <r>
      <rPr>
        <sz val="10"/>
        <rFont val="Arial"/>
        <family val="2"/>
      </rPr>
      <t xml:space="preserve"> ASOCIADA AL PRODUCTO (A) (UI) **</t>
    </r>
  </si>
  <si>
    <r>
      <rPr>
        <b/>
        <sz val="10"/>
        <rFont val="Arial"/>
        <family val="2"/>
      </rPr>
      <t>INVERSIÓN EJECUTADA</t>
    </r>
    <r>
      <rPr>
        <sz val="10"/>
        <rFont val="Arial"/>
        <family val="2"/>
      </rPr>
      <t xml:space="preserve"> ASOCIADA AL PRODUCTO (A) ($)</t>
    </r>
  </si>
  <si>
    <r>
      <rPr>
        <b/>
        <sz val="10"/>
        <rFont val="Arial"/>
        <family val="2"/>
      </rPr>
      <t>INVERSIÓN EJECUTADA</t>
    </r>
    <r>
      <rPr>
        <sz val="10"/>
        <rFont val="Arial"/>
        <family val="2"/>
      </rPr>
      <t xml:space="preserve"> ASOCIADA AL PRODUCTO (UI) **</t>
    </r>
  </si>
  <si>
    <r>
      <rPr>
        <b/>
        <sz val="10"/>
        <rFont val="Arial"/>
        <family val="2"/>
      </rPr>
      <t>INVERSIÓN EJECUTADA</t>
    </r>
    <r>
      <rPr>
        <sz val="10"/>
        <rFont val="Arial"/>
        <family val="2"/>
      </rPr>
      <t xml:space="preserve"> ASOCIADA AL PRODUCTO ($)</t>
    </r>
  </si>
  <si>
    <t>(*) El indicador exige que se presente lo siguiente:</t>
  </si>
  <si>
    <t>1) Resumen de las acciones de formación efectuadas en la que deberá especificarse la cantidad de personal capacitado, las horas</t>
  </si>
  <si>
    <t xml:space="preserve">de formación realizadas y los gastos incurridos por dicho concepto. </t>
  </si>
  <si>
    <t xml:space="preserve">2) Documento Excel en el que se muestre el mayor de las cuentas afectadas con el indicador y conciliar las cuentas con el Estado </t>
  </si>
  <si>
    <t xml:space="preserve">Resultados. Ver Solapa Conciliación </t>
  </si>
  <si>
    <t xml:space="preserve">TOTAL </t>
  </si>
  <si>
    <t xml:space="preserve">EXPLICACIÓN </t>
  </si>
  <si>
    <t xml:space="preserve">(período-trienio) </t>
  </si>
  <si>
    <t>diferencias</t>
  </si>
  <si>
    <t>Mayor contable - Gastos en capacitación</t>
  </si>
  <si>
    <t>Gastos de capacitación s/EEFF</t>
  </si>
  <si>
    <t>Diferencias</t>
  </si>
  <si>
    <t>Mayor contable - Remuneraciones</t>
  </si>
  <si>
    <t>Remuneraciones s/EEFF</t>
  </si>
  <si>
    <t xml:space="preserve">Deberá adjuntarse el mayor de las cuentas afectadas y el cruce con los Estados Financieros. </t>
  </si>
  <si>
    <t>F 8 COMÚN</t>
  </si>
  <si>
    <t>F 8.1</t>
  </si>
  <si>
    <t>MODELO CONCILIACIÓN SECT COMÚN</t>
  </si>
  <si>
    <t>AÑO 4 (***)</t>
  </si>
  <si>
    <t>AÑO 5 (***)</t>
  </si>
  <si>
    <t>PRODUCTO (*)</t>
  </si>
  <si>
    <t>CUADRO CONTROL INVERSIONES EN NIVEL TECNOLÓGICO DEL PRODUCTO ELABORADO</t>
  </si>
  <si>
    <t xml:space="preserve">*** Período que corresponde en los casos que se haya aprobado en la solicitud, extensión del cronograma de cumplimiento del indicador. De acuerdo con el numeral 5) del documento Criterios Básicos Generales </t>
  </si>
  <si>
    <t>de Funcionamiento las inversiones que se utilicen para el cómputo de los indicadores de Tecnologías Limpias, Investigación, Desarrollo e Innovación y de los indicadores sectoriales para los que el tipo de inversión otorgue puntaje, deberán ejecutarse hasta los 3 ejercicios siguientes al de presentación del proyecto de inversión. En el caso de que se requiera que la ejecución de dichas inversiones se realice en un período mayor, la empresa
deberá solicitar autorización de COMAP al momento de la presentación del proyecto. En todos los casos el plazo límite será de 5 ejercicios a partir del siguiente a la presentación del proyecto de inversión.</t>
  </si>
  <si>
    <t>EJERCICIO DE PRESENTACIÓN DEL PROYECTO</t>
  </si>
  <si>
    <t>Fecha de presentación del Proyecto</t>
  </si>
  <si>
    <t>N° Ampliación (de corresponder)</t>
  </si>
  <si>
    <t>FORMULARIO SECT COMÚN A TODOS LOS SECT</t>
  </si>
  <si>
    <t>a) Proyectos evaluados por: Porcentaje del total de gastos de capacitación respecto del total de remuneraciones salariales promedio en el cronograma de cumplimiento del indicador</t>
  </si>
  <si>
    <t>VARIABLE</t>
  </si>
  <si>
    <t>b) Proyectos evaluados por: Porcentaje de cantidad de empleados capacitados respecto del total de empleados de la empresa.</t>
  </si>
  <si>
    <t xml:space="preserve">Cantidad de empleados capacitados </t>
  </si>
  <si>
    <t>Total trabajadores empresa</t>
  </si>
  <si>
    <t>2) Certificados de cursos realizados emitidos por la entidad capacitadora para el total de empleados capacitados comprometido</t>
  </si>
  <si>
    <t xml:space="preserve">3) En caso de no haber optado por el indicador Generación de Empleo a través del cual se obtengan los datos para verificar el total de trabajadores de la empresa (por los años del cronograma </t>
  </si>
  <si>
    <t>de cumplimiento coincidentes), se deberá adicionar las Nominas que muestre el total de trabajadores de la empresa en el período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</si>
</sst>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5" formatCode="_(* #,##0.00_);_(* \(#,##0.00\);_(* &quot;-&quot;??_);_(@_)"/>
    <numFmt numFmtId="192" formatCode="_ &quot;$U&quot;\ * #,##0.00_ ;_ &quot;$U&quot;\ * \-#,##0.00_ ;_ &quot;$U&quot;\ * &quot;-&quot;??_ ;_ @_ "/>
    <numFmt numFmtId="194" formatCode="#,##0_ ;\-#,##0\ "/>
    <numFmt numFmtId="199" formatCode="0.0%"/>
    <numFmt numFmtId="200" formatCode="0_ ;\-0\ "/>
    <numFmt numFmtId="201" formatCode="#,##0.00_ ;\-#,##0.00\ "/>
  </numFmts>
  <fonts count="17" x14ac:knownFonts="1">
    <font>
      <sz val="11"/>
      <color theme="1"/>
      <name val="Calibri"/>
      <family val="2"/>
      <scheme val="minor"/>
    </font>
    <font>
      <sz val="10"/>
      <name val="Arial"/>
      <family val="2"/>
    </font>
    <font>
      <b/>
      <sz val="12"/>
      <name val="Times New Roman"/>
      <family val="1"/>
    </font>
    <font>
      <sz val="12"/>
      <name val="Times New Roman"/>
      <family val="1"/>
    </font>
    <font>
      <b/>
      <sz val="10"/>
      <name val="Arial"/>
      <family val="2"/>
    </font>
    <font>
      <sz val="10"/>
      <name val="Arial"/>
      <family val="2"/>
    </font>
    <font>
      <sz val="11"/>
      <color indexed="8"/>
      <name val="Calibri"/>
      <family val="2"/>
    </font>
    <font>
      <b/>
      <sz val="12"/>
      <color indexed="8"/>
      <name val="Times New Roman"/>
      <family val="1"/>
    </font>
    <font>
      <b/>
      <sz val="10"/>
      <color indexed="8"/>
      <name val="Arial"/>
      <family val="2"/>
    </font>
    <font>
      <sz val="10"/>
      <color indexed="8"/>
      <name val="Arial"/>
      <family val="2"/>
    </font>
    <font>
      <b/>
      <i/>
      <sz val="10"/>
      <name val="Arial"/>
      <family val="2"/>
    </font>
    <font>
      <b/>
      <sz val="11"/>
      <color theme="1"/>
      <name val="Calibri"/>
      <family val="2"/>
      <scheme val="minor"/>
    </font>
    <font>
      <sz val="10"/>
      <color theme="1"/>
      <name val="Arial"/>
      <family val="2"/>
    </font>
    <font>
      <b/>
      <sz val="10"/>
      <color theme="1"/>
      <name val="Arial"/>
      <family val="2"/>
    </font>
    <font>
      <b/>
      <sz val="10"/>
      <color theme="0"/>
      <name val="Arial"/>
      <family val="2"/>
    </font>
    <font>
      <sz val="11"/>
      <color rgb="FF000000"/>
      <name val="Calibri"/>
      <family val="2"/>
      <scheme val="minor"/>
    </font>
    <font>
      <b/>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002060"/>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8"/>
      </top>
      <bottom/>
      <diagonal/>
    </border>
    <border>
      <left/>
      <right style="medium">
        <color indexed="64"/>
      </right>
      <top style="medium">
        <color indexed="8"/>
      </top>
      <bottom/>
      <diagonal/>
    </border>
    <border>
      <left style="medium">
        <color indexed="8"/>
      </left>
      <right/>
      <top/>
      <bottom/>
      <diagonal/>
    </border>
    <border>
      <left/>
      <right style="medium">
        <color indexed="64"/>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s>
  <cellStyleXfs count="7">
    <xf numFmtId="0" fontId="0" fillId="0" borderId="0"/>
    <xf numFmtId="185" fontId="6" fillId="0" borderId="0" applyFont="0" applyFill="0" applyBorder="0" applyAlignment="0" applyProtection="0"/>
    <xf numFmtId="192" fontId="1" fillId="0" borderId="0" applyFont="0" applyFill="0" applyBorder="0" applyAlignment="0" applyProtection="0"/>
    <xf numFmtId="192" fontId="5" fillId="0" borderId="0" applyFont="0" applyFill="0" applyBorder="0" applyAlignment="0" applyProtection="0"/>
    <xf numFmtId="0" fontId="1" fillId="0" borderId="0"/>
    <xf numFmtId="0" fontId="5" fillId="0" borderId="0"/>
    <xf numFmtId="0" fontId="1" fillId="0" borderId="0"/>
  </cellStyleXfs>
  <cellXfs count="244">
    <xf numFmtId="0" fontId="0" fillId="0" borderId="0" xfId="0"/>
    <xf numFmtId="0" fontId="7" fillId="2" borderId="0" xfId="0" applyFont="1" applyFill="1"/>
    <xf numFmtId="0" fontId="0" fillId="2" borderId="0" xfId="0" applyFill="1"/>
    <xf numFmtId="0" fontId="1" fillId="2" borderId="0" xfId="4" applyFill="1"/>
    <xf numFmtId="0" fontId="4" fillId="2" borderId="0" xfId="4" applyFont="1" applyFill="1" applyAlignment="1">
      <alignment horizontal="center"/>
    </xf>
    <xf numFmtId="0" fontId="11" fillId="2" borderId="0" xfId="0" applyFont="1" applyFill="1"/>
    <xf numFmtId="0" fontId="4" fillId="2" borderId="0" xfId="4" applyFont="1" applyFill="1"/>
    <xf numFmtId="0" fontId="1" fillId="2" borderId="0" xfId="4" applyFill="1" applyBorder="1"/>
    <xf numFmtId="0" fontId="2" fillId="2" borderId="0" xfId="4" applyFont="1" applyFill="1" applyBorder="1" applyAlignment="1">
      <alignment horizontal="center"/>
    </xf>
    <xf numFmtId="194" fontId="3" fillId="2" borderId="0" xfId="4" applyNumberFormat="1" applyFont="1" applyFill="1" applyBorder="1"/>
    <xf numFmtId="0" fontId="3" fillId="2" borderId="0" xfId="4" applyFont="1" applyFill="1" applyBorder="1"/>
    <xf numFmtId="0" fontId="3" fillId="2" borderId="0" xfId="4" applyFont="1" applyFill="1" applyAlignment="1">
      <alignment horizontal="center"/>
    </xf>
    <xf numFmtId="0" fontId="12" fillId="2" borderId="0" xfId="0" applyFont="1" applyFill="1" applyProtection="1"/>
    <xf numFmtId="0" fontId="4" fillId="2" borderId="0" xfId="0" applyFont="1" applyFill="1" applyProtection="1"/>
    <xf numFmtId="0" fontId="13" fillId="2" borderId="0" xfId="0" applyFont="1" applyFill="1" applyAlignment="1" applyProtection="1">
      <alignment horizontal="center"/>
    </xf>
    <xf numFmtId="0" fontId="8" fillId="2" borderId="0" xfId="0" applyFont="1" applyFill="1" applyAlignment="1" applyProtection="1"/>
    <xf numFmtId="1" fontId="13" fillId="2" borderId="0" xfId="0" applyNumberFormat="1" applyFont="1" applyFill="1" applyAlignment="1" applyProtection="1">
      <alignment horizontal="center"/>
    </xf>
    <xf numFmtId="0" fontId="12" fillId="2" borderId="0" xfId="0" applyFont="1" applyFill="1" applyAlignment="1" applyProtection="1">
      <alignment horizontal="center"/>
    </xf>
    <xf numFmtId="0" fontId="8" fillId="2" borderId="0" xfId="0" applyFont="1" applyFill="1" applyBorder="1" applyAlignment="1" applyProtection="1"/>
    <xf numFmtId="0" fontId="4" fillId="3" borderId="1" xfId="0" applyFont="1" applyFill="1" applyBorder="1" applyAlignment="1">
      <alignment horizontal="center"/>
    </xf>
    <xf numFmtId="0" fontId="4" fillId="3" borderId="2" xfId="0" applyFont="1" applyFill="1" applyBorder="1" applyAlignment="1">
      <alignment horizontal="center"/>
    </xf>
    <xf numFmtId="0" fontId="13" fillId="3" borderId="1" xfId="0" applyFont="1" applyFill="1" applyBorder="1" applyAlignment="1" applyProtection="1">
      <alignment horizontal="center"/>
    </xf>
    <xf numFmtId="0" fontId="8" fillId="3" borderId="1" xfId="0" applyFont="1" applyFill="1" applyBorder="1" applyAlignment="1" applyProtection="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12" fillId="3" borderId="3" xfId="0" applyFont="1" applyFill="1" applyBorder="1" applyAlignment="1" applyProtection="1">
      <alignment horizontal="center" vertical="top"/>
    </xf>
    <xf numFmtId="0" fontId="9" fillId="3" borderId="3" xfId="0" applyFont="1" applyFill="1" applyBorder="1" applyAlignment="1" applyProtection="1">
      <alignment horizontal="center"/>
    </xf>
    <xf numFmtId="0" fontId="12" fillId="3" borderId="3" xfId="0" applyFont="1" applyFill="1" applyBorder="1" applyAlignment="1" applyProtection="1">
      <alignment horizontal="center"/>
    </xf>
    <xf numFmtId="0" fontId="1" fillId="3" borderId="3" xfId="0" applyFont="1" applyFill="1" applyBorder="1"/>
    <xf numFmtId="0" fontId="12" fillId="3" borderId="3" xfId="0" applyFont="1" applyFill="1" applyBorder="1" applyAlignment="1" applyProtection="1">
      <alignment vertical="top"/>
    </xf>
    <xf numFmtId="0" fontId="12" fillId="3" borderId="3" xfId="0" applyFont="1" applyFill="1" applyBorder="1" applyAlignment="1" applyProtection="1">
      <alignment horizontal="center"/>
      <protection locked="0"/>
    </xf>
    <xf numFmtId="0" fontId="4" fillId="3" borderId="5" xfId="0" applyFont="1" applyFill="1" applyBorder="1" applyAlignment="1">
      <alignment horizontal="center"/>
    </xf>
    <xf numFmtId="0" fontId="4" fillId="3" borderId="6" xfId="0" applyFont="1" applyFill="1" applyBorder="1" applyAlignment="1">
      <alignment horizontal="center"/>
    </xf>
    <xf numFmtId="0" fontId="12" fillId="3" borderId="5" xfId="0" applyFont="1" applyFill="1" applyBorder="1" applyAlignment="1" applyProtection="1">
      <alignment vertical="top"/>
    </xf>
    <xf numFmtId="0" fontId="12" fillId="3" borderId="5" xfId="0" applyFont="1" applyFill="1" applyBorder="1" applyAlignment="1" applyProtection="1">
      <alignment horizontal="center"/>
      <protection locked="0"/>
    </xf>
    <xf numFmtId="0" fontId="12" fillId="3" borderId="5" xfId="0" applyFont="1" applyFill="1" applyBorder="1" applyAlignment="1" applyProtection="1">
      <alignment horizontal="center"/>
    </xf>
    <xf numFmtId="194" fontId="1" fillId="4" borderId="7" xfId="0" applyNumberFormat="1" applyFont="1" applyFill="1" applyBorder="1"/>
    <xf numFmtId="3" fontId="1" fillId="4" borderId="8" xfId="0" applyNumberFormat="1" applyFont="1" applyFill="1" applyBorder="1" applyAlignment="1">
      <alignment horizontal="right"/>
    </xf>
    <xf numFmtId="3" fontId="1" fillId="4" borderId="9" xfId="0" applyNumberFormat="1" applyFont="1" applyFill="1" applyBorder="1" applyAlignment="1">
      <alignment horizontal="right"/>
    </xf>
    <xf numFmtId="0" fontId="12" fillId="5" borderId="1" xfId="0" applyFont="1" applyFill="1" applyBorder="1" applyProtection="1"/>
    <xf numFmtId="0" fontId="12" fillId="5" borderId="1" xfId="0" applyFont="1" applyFill="1" applyBorder="1" applyAlignment="1" applyProtection="1">
      <alignment horizontal="center"/>
    </xf>
    <xf numFmtId="194" fontId="1" fillId="4" borderId="10" xfId="0" applyNumberFormat="1" applyFont="1" applyFill="1" applyBorder="1"/>
    <xf numFmtId="3" fontId="1" fillId="4" borderId="11" xfId="0" applyNumberFormat="1" applyFont="1" applyFill="1" applyBorder="1" applyAlignment="1">
      <alignment horizontal="right"/>
    </xf>
    <xf numFmtId="3" fontId="1" fillId="4" borderId="12" xfId="0" applyNumberFormat="1" applyFont="1" applyFill="1" applyBorder="1" applyAlignment="1">
      <alignment horizontal="right"/>
    </xf>
    <xf numFmtId="0" fontId="12" fillId="5" borderId="13" xfId="0" applyFont="1" applyFill="1" applyBorder="1" applyProtection="1"/>
    <xf numFmtId="199" fontId="12" fillId="5" borderId="3" xfId="0" applyNumberFormat="1" applyFont="1" applyFill="1" applyBorder="1" applyProtection="1"/>
    <xf numFmtId="194" fontId="1" fillId="4" borderId="14" xfId="0" applyNumberFormat="1" applyFont="1" applyFill="1" applyBorder="1"/>
    <xf numFmtId="3" fontId="1" fillId="4" borderId="13" xfId="0" applyNumberFormat="1" applyFont="1" applyFill="1" applyBorder="1" applyAlignment="1">
      <alignment horizontal="right"/>
    </xf>
    <xf numFmtId="3" fontId="1" fillId="4" borderId="15" xfId="0" applyNumberFormat="1" applyFont="1" applyFill="1" applyBorder="1" applyAlignment="1">
      <alignment horizontal="right"/>
    </xf>
    <xf numFmtId="0" fontId="12" fillId="5" borderId="3" xfId="0" applyFont="1" applyFill="1" applyBorder="1" applyProtection="1"/>
    <xf numFmtId="194" fontId="1" fillId="4" borderId="16" xfId="0" applyNumberFormat="1" applyFont="1" applyFill="1" applyBorder="1"/>
    <xf numFmtId="3" fontId="1" fillId="4" borderId="17" xfId="0" applyNumberFormat="1" applyFont="1" applyFill="1" applyBorder="1" applyAlignment="1">
      <alignment horizontal="right"/>
    </xf>
    <xf numFmtId="3" fontId="1" fillId="4" borderId="18" xfId="0" applyNumberFormat="1" applyFont="1" applyFill="1" applyBorder="1" applyAlignment="1">
      <alignment horizontal="right"/>
    </xf>
    <xf numFmtId="0" fontId="12" fillId="5" borderId="5" xfId="0" applyFont="1" applyFill="1" applyBorder="1" applyProtection="1"/>
    <xf numFmtId="0" fontId="1" fillId="2" borderId="19" xfId="0" applyFont="1" applyFill="1" applyBorder="1" applyAlignment="1">
      <alignment horizontal="center"/>
    </xf>
    <xf numFmtId="3" fontId="1" fillId="2" borderId="19" xfId="0" applyNumberFormat="1" applyFont="1" applyFill="1" applyBorder="1" applyAlignment="1">
      <alignment horizontal="right"/>
    </xf>
    <xf numFmtId="0" fontId="12" fillId="2" borderId="19" xfId="0" applyFont="1" applyFill="1" applyBorder="1" applyProtection="1"/>
    <xf numFmtId="9" fontId="12" fillId="2" borderId="0" xfId="0" applyNumberFormat="1" applyFont="1" applyFill="1" applyBorder="1" applyAlignment="1" applyProtection="1">
      <alignment horizontal="center" wrapText="1"/>
    </xf>
    <xf numFmtId="0" fontId="13" fillId="2" borderId="20" xfId="0" applyFont="1" applyFill="1" applyBorder="1" applyAlignment="1" applyProtection="1">
      <alignment horizontal="center"/>
    </xf>
    <xf numFmtId="2" fontId="4" fillId="2" borderId="21" xfId="6" applyNumberFormat="1" applyFont="1" applyFill="1" applyBorder="1" applyAlignment="1" applyProtection="1">
      <alignment horizontal="left"/>
    </xf>
    <xf numFmtId="0" fontId="12" fillId="2" borderId="0" xfId="0" applyFont="1" applyFill="1" applyBorder="1" applyProtection="1">
      <protection hidden="1"/>
    </xf>
    <xf numFmtId="0" fontId="4" fillId="2" borderId="0" xfId="0" applyFont="1" applyFill="1" applyBorder="1" applyAlignment="1" applyProtection="1">
      <alignment horizontal="center"/>
      <protection hidden="1"/>
    </xf>
    <xf numFmtId="0" fontId="4" fillId="2" borderId="0" xfId="0" applyFont="1" applyFill="1" applyAlignment="1" applyProtection="1">
      <alignment horizontal="center"/>
      <protection hidden="1"/>
    </xf>
    <xf numFmtId="0" fontId="4" fillId="2" borderId="19" xfId="0" applyFont="1" applyFill="1" applyBorder="1" applyAlignment="1" applyProtection="1">
      <alignment horizontal="center"/>
      <protection hidden="1"/>
    </xf>
    <xf numFmtId="0" fontId="13" fillId="2" borderId="19" xfId="0" applyFont="1" applyFill="1" applyBorder="1" applyAlignment="1" applyProtection="1">
      <alignment horizontal="left"/>
      <protection hidden="1"/>
    </xf>
    <xf numFmtId="0" fontId="1" fillId="2" borderId="19" xfId="0" applyFont="1" applyFill="1" applyBorder="1" applyProtection="1">
      <protection hidden="1"/>
    </xf>
    <xf numFmtId="0" fontId="12" fillId="2" borderId="0" xfId="0" applyFont="1" applyFill="1" applyProtection="1">
      <protection hidden="1"/>
    </xf>
    <xf numFmtId="0" fontId="13" fillId="2" borderId="0" xfId="0" applyFont="1" applyFill="1" applyBorder="1" applyAlignment="1" applyProtection="1">
      <alignment horizontal="left"/>
      <protection hidden="1"/>
    </xf>
    <xf numFmtId="0" fontId="1" fillId="2" borderId="0" xfId="0" applyFont="1" applyFill="1" applyBorder="1" applyProtection="1">
      <protection hidden="1"/>
    </xf>
    <xf numFmtId="0" fontId="4" fillId="2" borderId="0" xfId="0" applyFont="1" applyFill="1" applyBorder="1" applyAlignment="1" applyProtection="1">
      <protection hidden="1"/>
    </xf>
    <xf numFmtId="0" fontId="14" fillId="6" borderId="22" xfId="0" applyFont="1" applyFill="1" applyBorder="1" applyAlignment="1" applyProtection="1">
      <alignment vertical="center"/>
      <protection hidden="1"/>
    </xf>
    <xf numFmtId="0" fontId="14" fillId="6" borderId="23" xfId="0" applyFont="1" applyFill="1" applyBorder="1" applyAlignment="1" applyProtection="1">
      <alignment vertical="center"/>
      <protection hidden="1"/>
    </xf>
    <xf numFmtId="0" fontId="14" fillId="6" borderId="24" xfId="0" applyFont="1" applyFill="1" applyBorder="1" applyAlignment="1" applyProtection="1">
      <alignment vertical="center"/>
      <protection hidden="1"/>
    </xf>
    <xf numFmtId="0" fontId="14" fillId="6" borderId="25" xfId="0" applyFont="1" applyFill="1" applyBorder="1" applyAlignment="1" applyProtection="1">
      <alignment vertical="center"/>
      <protection hidden="1"/>
    </xf>
    <xf numFmtId="0" fontId="14" fillId="6" borderId="26"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12" fillId="4" borderId="27" xfId="0" applyFont="1" applyFill="1" applyBorder="1" applyAlignment="1" applyProtection="1">
      <alignment vertical="center"/>
      <protection locked="0"/>
    </xf>
    <xf numFmtId="0" fontId="12" fillId="4" borderId="28" xfId="1" applyNumberFormat="1" applyFont="1" applyFill="1" applyBorder="1" applyAlignment="1" applyProtection="1">
      <alignment vertical="center"/>
      <protection locked="0"/>
    </xf>
    <xf numFmtId="0" fontId="12" fillId="2" borderId="0" xfId="1" applyNumberFormat="1" applyFont="1" applyFill="1" applyBorder="1" applyAlignment="1" applyProtection="1">
      <alignment vertical="center"/>
      <protection locked="0"/>
    </xf>
    <xf numFmtId="200" fontId="12" fillId="4" borderId="29" xfId="1" applyNumberFormat="1" applyFont="1" applyFill="1" applyBorder="1" applyAlignment="1" applyProtection="1">
      <alignment vertical="center"/>
      <protection locked="0"/>
    </xf>
    <xf numFmtId="14" fontId="12" fillId="4" borderId="30" xfId="0" applyNumberFormat="1" applyFont="1" applyFill="1" applyBorder="1" applyAlignment="1" applyProtection="1">
      <alignment vertical="center"/>
      <protection locked="0"/>
    </xf>
    <xf numFmtId="14" fontId="12" fillId="2" borderId="0" xfId="0" applyNumberFormat="1" applyFont="1" applyFill="1" applyBorder="1" applyAlignment="1" applyProtection="1">
      <alignment vertical="center"/>
      <protection locked="0"/>
    </xf>
    <xf numFmtId="16" fontId="12" fillId="4" borderId="31" xfId="0" applyNumberFormat="1" applyFont="1" applyFill="1" applyBorder="1" applyAlignment="1" applyProtection="1">
      <alignment vertical="center"/>
      <protection locked="0"/>
    </xf>
    <xf numFmtId="14" fontId="12" fillId="4" borderId="32" xfId="0" applyNumberFormat="1" applyFont="1" applyFill="1" applyBorder="1" applyAlignment="1" applyProtection="1">
      <alignment vertical="center"/>
      <protection locked="0"/>
    </xf>
    <xf numFmtId="0" fontId="4" fillId="3" borderId="33" xfId="4" applyFont="1" applyFill="1" applyBorder="1" applyAlignment="1" applyProtection="1">
      <alignment horizontal="left"/>
      <protection hidden="1"/>
    </xf>
    <xf numFmtId="0" fontId="4" fillId="3" borderId="34" xfId="4" applyFont="1" applyFill="1" applyBorder="1" applyAlignment="1" applyProtection="1">
      <alignment horizontal="left"/>
      <protection hidden="1"/>
    </xf>
    <xf numFmtId="0" fontId="4" fillId="3" borderId="35" xfId="4" applyFont="1" applyFill="1" applyBorder="1" applyAlignment="1" applyProtection="1">
      <alignment horizontal="center"/>
      <protection hidden="1"/>
    </xf>
    <xf numFmtId="0" fontId="4" fillId="2" borderId="0" xfId="4" applyFont="1" applyFill="1" applyBorder="1" applyAlignment="1" applyProtection="1">
      <alignment horizontal="center"/>
      <protection hidden="1"/>
    </xf>
    <xf numFmtId="0" fontId="4" fillId="3" borderId="14" xfId="4" applyFont="1" applyFill="1" applyBorder="1" applyProtection="1">
      <protection hidden="1"/>
    </xf>
    <xf numFmtId="0" fontId="4" fillId="3" borderId="36" xfId="4" applyFont="1" applyFill="1" applyBorder="1" applyProtection="1">
      <protection hidden="1"/>
    </xf>
    <xf numFmtId="0" fontId="1" fillId="3" borderId="29" xfId="4" applyFont="1" applyFill="1" applyBorder="1" applyProtection="1">
      <protection hidden="1"/>
    </xf>
    <xf numFmtId="0" fontId="1" fillId="2" borderId="0" xfId="4" applyFont="1" applyFill="1" applyBorder="1" applyProtection="1">
      <protection hidden="1"/>
    </xf>
    <xf numFmtId="0" fontId="1" fillId="3" borderId="14" xfId="4" applyFont="1" applyFill="1" applyBorder="1" applyProtection="1">
      <protection hidden="1"/>
    </xf>
    <xf numFmtId="0" fontId="1" fillId="3" borderId="36" xfId="4" applyFont="1" applyFill="1" applyBorder="1" applyProtection="1">
      <protection hidden="1"/>
    </xf>
    <xf numFmtId="0" fontId="4" fillId="3" borderId="29" xfId="4" applyFont="1" applyFill="1" applyBorder="1" applyAlignment="1" applyProtection="1">
      <alignment horizontal="center"/>
      <protection hidden="1"/>
    </xf>
    <xf numFmtId="4" fontId="1" fillId="2" borderId="0" xfId="4" applyNumberFormat="1" applyFont="1" applyFill="1" applyBorder="1" applyProtection="1">
      <protection hidden="1"/>
    </xf>
    <xf numFmtId="0" fontId="4" fillId="3" borderId="14" xfId="4" applyFont="1" applyFill="1" applyBorder="1" applyAlignment="1" applyProtection="1">
      <alignment horizontal="left"/>
      <protection hidden="1"/>
    </xf>
    <xf numFmtId="0" fontId="4" fillId="3" borderId="36" xfId="4" applyFont="1" applyFill="1" applyBorder="1" applyAlignment="1" applyProtection="1">
      <alignment horizontal="left"/>
      <protection hidden="1"/>
    </xf>
    <xf numFmtId="0" fontId="1" fillId="2" borderId="0" xfId="4" applyFont="1" applyFill="1" applyBorder="1" applyProtection="1">
      <protection locked="0"/>
    </xf>
    <xf numFmtId="0" fontId="4" fillId="2" borderId="0" xfId="4" applyFont="1" applyFill="1" applyBorder="1" applyAlignment="1" applyProtection="1">
      <alignment horizontal="center"/>
      <protection locked="0"/>
    </xf>
    <xf numFmtId="0" fontId="9" fillId="3" borderId="16" xfId="0" applyFont="1" applyFill="1" applyBorder="1" applyAlignment="1" applyProtection="1">
      <alignment horizontal="left"/>
      <protection hidden="1"/>
    </xf>
    <xf numFmtId="0" fontId="4" fillId="2" borderId="0" xfId="4" applyFont="1" applyFill="1" applyProtection="1">
      <protection hidden="1"/>
    </xf>
    <xf numFmtId="0" fontId="1" fillId="2" borderId="0" xfId="4" applyFont="1" applyFill="1" applyProtection="1">
      <protection hidden="1"/>
    </xf>
    <xf numFmtId="0" fontId="4" fillId="2" borderId="0" xfId="4" applyFont="1" applyFill="1" applyAlignment="1" applyProtection="1">
      <alignment horizontal="center"/>
      <protection hidden="1"/>
    </xf>
    <xf numFmtId="2" fontId="1" fillId="2" borderId="0" xfId="4" applyNumberFormat="1" applyFont="1" applyFill="1" applyProtection="1">
      <protection hidden="1"/>
    </xf>
    <xf numFmtId="2" fontId="13" fillId="5" borderId="3" xfId="0" applyNumberFormat="1" applyFont="1" applyFill="1" applyBorder="1" applyAlignment="1" applyProtection="1">
      <alignment horizontal="center"/>
    </xf>
    <xf numFmtId="0" fontId="9" fillId="3" borderId="18" xfId="0" applyFont="1" applyFill="1" applyBorder="1" applyAlignment="1" applyProtection="1">
      <alignment horizontal="left"/>
      <protection hidden="1"/>
    </xf>
    <xf numFmtId="0" fontId="4" fillId="3" borderId="31" xfId="4" applyFont="1" applyFill="1" applyBorder="1" applyAlignment="1" applyProtection="1">
      <alignment horizontal="center"/>
      <protection hidden="1"/>
    </xf>
    <xf numFmtId="0" fontId="0" fillId="2" borderId="0" xfId="0" applyFont="1" applyFill="1"/>
    <xf numFmtId="0" fontId="4" fillId="2" borderId="0" xfId="0" applyFont="1" applyFill="1" applyAlignment="1">
      <alignment horizontal="right"/>
    </xf>
    <xf numFmtId="0" fontId="4" fillId="2" borderId="0" xfId="0" applyFont="1" applyFill="1" applyBorder="1" applyAlignment="1"/>
    <xf numFmtId="0" fontId="4" fillId="2" borderId="0" xfId="0" applyFont="1" applyFill="1" applyAlignment="1">
      <alignment horizontal="center"/>
    </xf>
    <xf numFmtId="0" fontId="4" fillId="2" borderId="0" xfId="0" applyFont="1" applyFill="1"/>
    <xf numFmtId="0" fontId="4" fillId="2" borderId="0" xfId="0" applyFont="1" applyFill="1" applyAlignment="1"/>
    <xf numFmtId="0" fontId="0" fillId="2" borderId="0" xfId="0" applyFont="1" applyFill="1" applyBorder="1"/>
    <xf numFmtId="0" fontId="4" fillId="2" borderId="0" xfId="0" applyFont="1" applyFill="1" applyBorder="1" applyAlignment="1">
      <alignment horizontal="center"/>
    </xf>
    <xf numFmtId="194" fontId="4" fillId="3" borderId="37" xfId="0" applyNumberFormat="1" applyFont="1" applyFill="1" applyBorder="1" applyAlignment="1">
      <alignment horizontal="center"/>
    </xf>
    <xf numFmtId="194" fontId="0" fillId="2" borderId="0" xfId="0" applyNumberFormat="1" applyFont="1" applyFill="1" applyBorder="1"/>
    <xf numFmtId="0" fontId="0" fillId="2" borderId="0" xfId="0" applyFont="1" applyFill="1" applyBorder="1" applyAlignment="1">
      <alignment horizontal="center"/>
    </xf>
    <xf numFmtId="0" fontId="4" fillId="3" borderId="20" xfId="0" applyFont="1" applyFill="1" applyBorder="1" applyAlignment="1">
      <alignment horizontal="center" wrapText="1"/>
    </xf>
    <xf numFmtId="194" fontId="0" fillId="4" borderId="14" xfId="0" applyNumberFormat="1" applyFont="1" applyFill="1" applyBorder="1"/>
    <xf numFmtId="0" fontId="4" fillId="3" borderId="1" xfId="0" applyFont="1" applyFill="1" applyBorder="1" applyAlignment="1">
      <alignment horizontal="center" wrapText="1"/>
    </xf>
    <xf numFmtId="0" fontId="4" fillId="4" borderId="7" xfId="0" applyFont="1" applyFill="1" applyBorder="1" applyAlignment="1">
      <alignment horizontal="center"/>
    </xf>
    <xf numFmtId="194" fontId="0" fillId="4" borderId="16" xfId="0" applyNumberFormat="1" applyFont="1" applyFill="1" applyBorder="1"/>
    <xf numFmtId="0" fontId="1" fillId="4" borderId="8" xfId="0" applyFont="1" applyFill="1" applyBorder="1" applyAlignment="1">
      <alignment horizontal="center" wrapText="1"/>
    </xf>
    <xf numFmtId="194" fontId="0" fillId="4" borderId="13" xfId="0" applyNumberFormat="1" applyFont="1" applyFill="1" applyBorder="1" applyAlignment="1">
      <alignment horizontal="center" wrapText="1"/>
    </xf>
    <xf numFmtId="194" fontId="0" fillId="4" borderId="17" xfId="0" applyNumberFormat="1" applyFont="1" applyFill="1" applyBorder="1" applyAlignment="1">
      <alignment horizontal="center" wrapText="1"/>
    </xf>
    <xf numFmtId="0" fontId="4" fillId="3" borderId="38" xfId="0" applyFont="1" applyFill="1" applyBorder="1" applyAlignment="1">
      <alignment horizontal="center" wrapText="1"/>
    </xf>
    <xf numFmtId="0" fontId="0" fillId="2" borderId="0" xfId="0" applyFont="1" applyFill="1" applyAlignment="1">
      <alignment horizontal="left" wrapText="1"/>
    </xf>
    <xf numFmtId="185" fontId="12" fillId="2" borderId="0" xfId="1" applyFont="1" applyFill="1" applyBorder="1" applyAlignment="1" applyProtection="1">
      <alignment horizontal="center" wrapText="1"/>
      <protection locked="0"/>
    </xf>
    <xf numFmtId="201" fontId="13" fillId="2" borderId="0" xfId="1" applyNumberFormat="1" applyFont="1" applyFill="1" applyBorder="1" applyAlignment="1" applyProtection="1">
      <alignment horizontal="center" wrapText="1"/>
      <protection locked="0"/>
    </xf>
    <xf numFmtId="194" fontId="4" fillId="3" borderId="39" xfId="0" applyNumberFormat="1" applyFont="1" applyFill="1" applyBorder="1" applyAlignment="1">
      <alignment horizontal="center" wrapText="1"/>
    </xf>
    <xf numFmtId="3" fontId="4" fillId="4" borderId="22" xfId="0" applyNumberFormat="1" applyFont="1" applyFill="1" applyBorder="1" applyAlignment="1">
      <alignment horizontal="center"/>
    </xf>
    <xf numFmtId="3" fontId="4" fillId="4" borderId="40" xfId="0" applyNumberFormat="1" applyFont="1" applyFill="1" applyBorder="1" applyAlignment="1">
      <alignment horizontal="center"/>
    </xf>
    <xf numFmtId="3" fontId="0" fillId="4" borderId="41" xfId="0" applyNumberFormat="1" applyFont="1" applyFill="1" applyBorder="1"/>
    <xf numFmtId="3" fontId="0" fillId="4" borderId="42" xfId="0" applyNumberFormat="1" applyFont="1" applyFill="1" applyBorder="1"/>
    <xf numFmtId="3" fontId="4" fillId="4" borderId="23" xfId="0" applyNumberFormat="1" applyFont="1" applyFill="1" applyBorder="1" applyAlignment="1">
      <alignment horizontal="center"/>
    </xf>
    <xf numFmtId="3" fontId="4" fillId="4" borderId="8" xfId="0" applyNumberFormat="1" applyFont="1" applyFill="1" applyBorder="1" applyAlignment="1">
      <alignment horizontal="center"/>
    </xf>
    <xf numFmtId="3" fontId="0" fillId="4" borderId="13" xfId="0" applyNumberFormat="1" applyFont="1" applyFill="1" applyBorder="1"/>
    <xf numFmtId="3" fontId="0" fillId="4" borderId="17" xfId="0" applyNumberFormat="1" applyFont="1" applyFill="1" applyBorder="1"/>
    <xf numFmtId="2" fontId="4" fillId="5" borderId="20" xfId="0" applyNumberFormat="1" applyFont="1" applyFill="1" applyBorder="1" applyAlignment="1" applyProtection="1">
      <alignment horizontal="center"/>
      <protection locked="0"/>
    </xf>
    <xf numFmtId="0" fontId="1" fillId="2" borderId="0" xfId="4" applyFont="1" applyFill="1" applyBorder="1"/>
    <xf numFmtId="0" fontId="1" fillId="2" borderId="0" xfId="4" applyFont="1" applyFill="1"/>
    <xf numFmtId="0" fontId="4" fillId="2" borderId="0" xfId="4" applyFont="1" applyFill="1" applyBorder="1" applyAlignment="1">
      <alignment horizontal="center"/>
    </xf>
    <xf numFmtId="0" fontId="12" fillId="2" borderId="0" xfId="0" applyFont="1" applyFill="1"/>
    <xf numFmtId="194" fontId="1" fillId="2" borderId="43" xfId="4" applyNumberFormat="1" applyFont="1" applyFill="1" applyBorder="1"/>
    <xf numFmtId="194" fontId="4" fillId="2" borderId="20" xfId="4" applyNumberFormat="1" applyFont="1" applyFill="1" applyBorder="1" applyAlignment="1">
      <alignment horizontal="center"/>
    </xf>
    <xf numFmtId="0" fontId="4" fillId="2" borderId="1" xfId="4" applyFont="1" applyFill="1" applyBorder="1" applyAlignment="1">
      <alignment horizontal="center"/>
    </xf>
    <xf numFmtId="194" fontId="1" fillId="4" borderId="7" xfId="4" applyNumberFormat="1" applyFont="1" applyFill="1" applyBorder="1"/>
    <xf numFmtId="194" fontId="1" fillId="4" borderId="7" xfId="4" applyNumberFormat="1" applyFont="1" applyFill="1" applyBorder="1" applyAlignment="1">
      <alignment horizontal="center"/>
    </xf>
    <xf numFmtId="194" fontId="1" fillId="4" borderId="33" xfId="4" applyNumberFormat="1" applyFont="1" applyFill="1" applyBorder="1" applyAlignment="1">
      <alignment horizontal="right"/>
    </xf>
    <xf numFmtId="194" fontId="1" fillId="4" borderId="35" xfId="4" applyNumberFormat="1" applyFont="1" applyFill="1" applyBorder="1" applyAlignment="1">
      <alignment horizontal="right"/>
    </xf>
    <xf numFmtId="194" fontId="1" fillId="4" borderId="44" xfId="4" applyNumberFormat="1" applyFont="1" applyFill="1" applyBorder="1" applyAlignment="1">
      <alignment horizontal="right"/>
    </xf>
    <xf numFmtId="194" fontId="1" fillId="2" borderId="0" xfId="4" applyNumberFormat="1" applyFont="1" applyFill="1" applyBorder="1"/>
    <xf numFmtId="194" fontId="1" fillId="4" borderId="14" xfId="4" applyNumberFormat="1" applyFont="1" applyFill="1" applyBorder="1"/>
    <xf numFmtId="194" fontId="1" fillId="4" borderId="14" xfId="4" applyNumberFormat="1" applyFont="1" applyFill="1" applyBorder="1" applyAlignment="1">
      <alignment horizontal="center"/>
    </xf>
    <xf numFmtId="194" fontId="1" fillId="4" borderId="45" xfId="4" applyNumberFormat="1" applyFont="1" applyFill="1" applyBorder="1" applyAlignment="1">
      <alignment horizontal="right"/>
    </xf>
    <xf numFmtId="194" fontId="1" fillId="4" borderId="29" xfId="4" applyNumberFormat="1" applyFont="1" applyFill="1" applyBorder="1" applyAlignment="1">
      <alignment horizontal="right"/>
    </xf>
    <xf numFmtId="194" fontId="1" fillId="4" borderId="30" xfId="4" applyNumberFormat="1" applyFont="1" applyFill="1" applyBorder="1" applyAlignment="1">
      <alignment horizontal="right"/>
    </xf>
    <xf numFmtId="194" fontId="1" fillId="2" borderId="14" xfId="4" applyNumberFormat="1" applyFont="1" applyFill="1" applyBorder="1"/>
    <xf numFmtId="194" fontId="1" fillId="2" borderId="14" xfId="4" applyNumberFormat="1" applyFont="1" applyFill="1" applyBorder="1" applyAlignment="1">
      <alignment horizontal="center"/>
    </xf>
    <xf numFmtId="194" fontId="1" fillId="2" borderId="45" xfId="4" applyNumberFormat="1" applyFont="1" applyFill="1" applyBorder="1" applyAlignment="1">
      <alignment horizontal="right"/>
    </xf>
    <xf numFmtId="194" fontId="1" fillId="2" borderId="29" xfId="4" applyNumberFormat="1" applyFont="1" applyFill="1" applyBorder="1" applyAlignment="1">
      <alignment horizontal="right"/>
    </xf>
    <xf numFmtId="194" fontId="1" fillId="2" borderId="30" xfId="4" applyNumberFormat="1" applyFont="1" applyFill="1" applyBorder="1" applyAlignment="1">
      <alignment horizontal="right"/>
    </xf>
    <xf numFmtId="194" fontId="1" fillId="2" borderId="16" xfId="4" applyNumberFormat="1" applyFont="1" applyFill="1" applyBorder="1"/>
    <xf numFmtId="194" fontId="1" fillId="2" borderId="16" xfId="4" applyNumberFormat="1" applyFont="1" applyFill="1" applyBorder="1" applyAlignment="1">
      <alignment horizontal="center"/>
    </xf>
    <xf numFmtId="194" fontId="1" fillId="2" borderId="46" xfId="4" applyNumberFormat="1" applyFont="1" applyFill="1" applyBorder="1" applyAlignment="1">
      <alignment horizontal="right"/>
    </xf>
    <xf numFmtId="194" fontId="1" fillId="2" borderId="31" xfId="4" applyNumberFormat="1" applyFont="1" applyFill="1" applyBorder="1" applyAlignment="1">
      <alignment horizontal="right"/>
    </xf>
    <xf numFmtId="194" fontId="1" fillId="2" borderId="32" xfId="4" applyNumberFormat="1" applyFont="1" applyFill="1" applyBorder="1" applyAlignment="1">
      <alignment horizontal="right"/>
    </xf>
    <xf numFmtId="0" fontId="1" fillId="2" borderId="0" xfId="5" applyFont="1" applyFill="1" applyBorder="1"/>
    <xf numFmtId="0" fontId="1" fillId="2" borderId="0" xfId="4" applyFont="1" applyFill="1" applyBorder="1" applyAlignment="1">
      <alignment horizontal="center"/>
    </xf>
    <xf numFmtId="0" fontId="15" fillId="2" borderId="0" xfId="0" applyFont="1" applyFill="1" applyAlignment="1">
      <alignment vertical="center"/>
    </xf>
    <xf numFmtId="0" fontId="13" fillId="3" borderId="2" xfId="0" applyFont="1" applyFill="1" applyBorder="1" applyAlignment="1" applyProtection="1">
      <alignment horizontal="center"/>
    </xf>
    <xf numFmtId="0" fontId="12" fillId="3" borderId="4" xfId="0" applyFont="1" applyFill="1" applyBorder="1" applyAlignment="1" applyProtection="1">
      <alignment horizontal="center" vertical="top"/>
    </xf>
    <xf numFmtId="0" fontId="12" fillId="2" borderId="0" xfId="0" applyFont="1" applyFill="1" applyBorder="1" applyAlignment="1" applyProtection="1">
      <alignment horizontal="center"/>
    </xf>
    <xf numFmtId="0" fontId="12" fillId="3" borderId="4" xfId="0" applyFont="1" applyFill="1" applyBorder="1" applyAlignment="1" applyProtection="1">
      <alignment vertical="top"/>
    </xf>
    <xf numFmtId="0" fontId="12" fillId="3" borderId="6" xfId="0" applyFont="1" applyFill="1" applyBorder="1" applyAlignment="1" applyProtection="1">
      <alignment vertical="top"/>
    </xf>
    <xf numFmtId="0" fontId="12" fillId="5" borderId="2" xfId="0" applyFont="1" applyFill="1" applyBorder="1" applyProtection="1"/>
    <xf numFmtId="3" fontId="12" fillId="5" borderId="14" xfId="0" applyNumberFormat="1" applyFont="1" applyFill="1" applyBorder="1" applyProtection="1"/>
    <xf numFmtId="2" fontId="13" fillId="2" borderId="0" xfId="0" applyNumberFormat="1" applyFont="1" applyFill="1" applyBorder="1" applyAlignment="1" applyProtection="1">
      <alignment horizontal="center"/>
    </xf>
    <xf numFmtId="194" fontId="1" fillId="4" borderId="4" xfId="0" applyNumberFormat="1" applyFont="1" applyFill="1" applyBorder="1"/>
    <xf numFmtId="3" fontId="1" fillId="4" borderId="3" xfId="0" applyNumberFormat="1" applyFont="1" applyFill="1" applyBorder="1" applyAlignment="1">
      <alignment horizontal="right"/>
    </xf>
    <xf numFmtId="3" fontId="1" fillId="4" borderId="0" xfId="0" applyNumberFormat="1" applyFont="1" applyFill="1" applyBorder="1" applyAlignment="1">
      <alignment horizontal="right"/>
    </xf>
    <xf numFmtId="3" fontId="12" fillId="5" borderId="47" xfId="0" applyNumberFormat="1" applyFont="1" applyFill="1" applyBorder="1" applyProtection="1"/>
    <xf numFmtId="194" fontId="10" fillId="4" borderId="22" xfId="0" applyNumberFormat="1" applyFont="1" applyFill="1" applyBorder="1"/>
    <xf numFmtId="3" fontId="10" fillId="4" borderId="20" xfId="0" applyNumberFormat="1" applyFont="1" applyFill="1" applyBorder="1" applyAlignment="1">
      <alignment horizontal="right"/>
    </xf>
    <xf numFmtId="3" fontId="16" fillId="5" borderId="20" xfId="0" applyNumberFormat="1" applyFont="1" applyFill="1" applyBorder="1" applyProtection="1"/>
    <xf numFmtId="199" fontId="12" fillId="5" borderId="5" xfId="0" applyNumberFormat="1" applyFont="1" applyFill="1" applyBorder="1" applyProtection="1"/>
    <xf numFmtId="3" fontId="12" fillId="5" borderId="4" xfId="0" applyNumberFormat="1" applyFont="1" applyFill="1" applyBorder="1" applyProtection="1"/>
    <xf numFmtId="0" fontId="12" fillId="2" borderId="0" xfId="0" applyFont="1" applyFill="1" applyBorder="1" applyProtection="1"/>
    <xf numFmtId="194" fontId="1" fillId="4" borderId="48" xfId="0" applyNumberFormat="1" applyFont="1" applyFill="1" applyBorder="1"/>
    <xf numFmtId="3" fontId="1" fillId="4" borderId="48" xfId="0" applyNumberFormat="1" applyFont="1" applyFill="1" applyBorder="1" applyAlignment="1">
      <alignment horizontal="right"/>
    </xf>
    <xf numFmtId="3" fontId="1" fillId="4" borderId="49" xfId="0" applyNumberFormat="1" applyFont="1" applyFill="1" applyBorder="1" applyAlignment="1">
      <alignment horizontal="right"/>
    </xf>
    <xf numFmtId="3" fontId="12" fillId="5" borderId="48" xfId="0" applyNumberFormat="1" applyFont="1" applyFill="1" applyBorder="1" applyProtection="1"/>
    <xf numFmtId="194" fontId="10" fillId="4" borderId="20" xfId="0" applyNumberFormat="1" applyFont="1" applyFill="1" applyBorder="1"/>
    <xf numFmtId="3" fontId="16" fillId="5" borderId="21" xfId="0" applyNumberFormat="1" applyFont="1" applyFill="1" applyBorder="1" applyProtection="1"/>
    <xf numFmtId="194" fontId="4" fillId="2" borderId="1" xfId="4" applyNumberFormat="1" applyFont="1" applyFill="1" applyBorder="1" applyAlignment="1">
      <alignment horizontal="center" vertical="center" wrapText="1"/>
    </xf>
    <xf numFmtId="0" fontId="8" fillId="2" borderId="0" xfId="0" applyFont="1" applyFill="1" applyBorder="1" applyAlignment="1" applyProtection="1">
      <alignment horizontal="center"/>
    </xf>
    <xf numFmtId="0" fontId="11" fillId="0" borderId="0" xfId="0" applyFont="1"/>
    <xf numFmtId="2" fontId="1" fillId="3" borderId="53" xfId="4" applyNumberFormat="1" applyFont="1" applyFill="1" applyBorder="1" applyAlignment="1" applyProtection="1">
      <alignment horizontal="center"/>
      <protection locked="0"/>
    </xf>
    <xf numFmtId="2" fontId="1" fillId="3" borderId="42" xfId="4" applyNumberFormat="1" applyFont="1" applyFill="1" applyBorder="1" applyAlignment="1" applyProtection="1">
      <alignment horizontal="center"/>
      <protection locked="0"/>
    </xf>
    <xf numFmtId="0" fontId="4" fillId="3" borderId="50" xfId="4" applyFont="1" applyFill="1" applyBorder="1" applyAlignment="1" applyProtection="1">
      <alignment horizontal="center"/>
      <protection hidden="1"/>
    </xf>
    <xf numFmtId="0" fontId="4" fillId="3" borderId="40" xfId="4" applyFont="1" applyFill="1" applyBorder="1" applyAlignment="1" applyProtection="1">
      <alignment horizontal="center"/>
      <protection hidden="1"/>
    </xf>
    <xf numFmtId="0" fontId="1" fillId="3" borderId="51" xfId="4" applyFont="1" applyFill="1" applyBorder="1" applyAlignment="1" applyProtection="1">
      <alignment horizontal="center"/>
      <protection hidden="1"/>
    </xf>
    <xf numFmtId="0" fontId="1" fillId="3" borderId="41" xfId="4" applyFont="1" applyFill="1" applyBorder="1" applyAlignment="1" applyProtection="1">
      <alignment horizontal="center"/>
      <protection hidden="1"/>
    </xf>
    <xf numFmtId="2" fontId="1" fillId="3" borderId="51" xfId="4" applyNumberFormat="1" applyFont="1" applyFill="1" applyBorder="1" applyAlignment="1" applyProtection="1">
      <alignment horizontal="center"/>
      <protection hidden="1"/>
    </xf>
    <xf numFmtId="2" fontId="1" fillId="3" borderId="41" xfId="4" applyNumberFormat="1" applyFont="1" applyFill="1" applyBorder="1" applyAlignment="1" applyProtection="1">
      <alignment horizontal="center"/>
      <protection hidden="1"/>
    </xf>
    <xf numFmtId="0" fontId="13" fillId="3" borderId="7" xfId="0" applyFont="1" applyFill="1" applyBorder="1" applyAlignment="1" applyProtection="1">
      <alignment horizontal="center" vertical="center"/>
      <protection hidden="1"/>
    </xf>
    <xf numFmtId="0" fontId="13" fillId="3" borderId="34" xfId="0" applyFont="1" applyFill="1" applyBorder="1" applyAlignment="1" applyProtection="1">
      <alignment horizontal="center" vertical="center"/>
      <protection hidden="1"/>
    </xf>
    <xf numFmtId="0" fontId="13" fillId="3" borderId="50" xfId="0" applyFont="1" applyFill="1" applyBorder="1" applyAlignment="1" applyProtection="1">
      <alignment horizontal="center" vertical="center"/>
      <protection hidden="1"/>
    </xf>
    <xf numFmtId="0" fontId="13" fillId="3" borderId="14" xfId="0" applyFont="1" applyFill="1" applyBorder="1" applyAlignment="1" applyProtection="1">
      <alignment horizontal="center" vertical="center"/>
      <protection hidden="1"/>
    </xf>
    <xf numFmtId="0" fontId="13" fillId="3" borderId="36" xfId="0" applyFont="1" applyFill="1" applyBorder="1" applyAlignment="1" applyProtection="1">
      <alignment horizontal="center" vertical="center"/>
      <protection hidden="1"/>
    </xf>
    <xf numFmtId="0" fontId="13" fillId="3" borderId="51" xfId="0" applyFont="1" applyFill="1" applyBorder="1" applyAlignment="1" applyProtection="1">
      <alignment horizontal="center" vertical="center" wrapText="1"/>
      <protection hidden="1"/>
    </xf>
    <xf numFmtId="0" fontId="13" fillId="3" borderId="36" xfId="0" applyFont="1" applyFill="1" applyBorder="1" applyAlignment="1" applyProtection="1">
      <alignment horizontal="center" vertical="center" wrapText="1"/>
      <protection hidden="1"/>
    </xf>
    <xf numFmtId="0" fontId="13" fillId="3" borderId="16" xfId="0" applyFont="1" applyFill="1" applyBorder="1" applyAlignment="1" applyProtection="1">
      <alignment horizontal="center" vertical="center"/>
      <protection hidden="1"/>
    </xf>
    <xf numFmtId="0" fontId="13" fillId="3" borderId="52" xfId="0" applyFont="1" applyFill="1" applyBorder="1" applyAlignment="1" applyProtection="1">
      <alignment horizontal="center" vertical="center"/>
      <protection hidden="1"/>
    </xf>
    <xf numFmtId="0" fontId="13" fillId="3" borderId="53" xfId="0" applyFont="1" applyFill="1" applyBorder="1" applyAlignment="1" applyProtection="1">
      <alignment horizontal="center" vertical="center" wrapText="1"/>
      <protection hidden="1"/>
    </xf>
    <xf numFmtId="0" fontId="13" fillId="3" borderId="52" xfId="0" applyFont="1" applyFill="1" applyBorder="1" applyAlignment="1" applyProtection="1">
      <alignment horizontal="center" vertical="center" wrapText="1"/>
      <protection hidden="1"/>
    </xf>
    <xf numFmtId="0" fontId="8" fillId="2" borderId="0" xfId="0" applyFont="1" applyFill="1" applyAlignment="1" applyProtection="1">
      <alignment horizontal="center"/>
    </xf>
    <xf numFmtId="0" fontId="8" fillId="2" borderId="0" xfId="0" applyFont="1" applyFill="1" applyBorder="1" applyAlignment="1" applyProtection="1">
      <alignment horizontal="center"/>
    </xf>
    <xf numFmtId="0" fontId="8" fillId="2" borderId="1"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9" fontId="12" fillId="2" borderId="8" xfId="0" applyNumberFormat="1" applyFont="1" applyFill="1" applyBorder="1" applyAlignment="1" applyProtection="1">
      <alignment horizontal="center" wrapText="1"/>
    </xf>
    <xf numFmtId="9" fontId="12" fillId="2" borderId="17" xfId="0" applyNumberFormat="1" applyFont="1" applyFill="1" applyBorder="1" applyAlignment="1" applyProtection="1">
      <alignment horizontal="center" wrapText="1"/>
    </xf>
    <xf numFmtId="9" fontId="12" fillId="2" borderId="40" xfId="0" applyNumberFormat="1" applyFont="1" applyFill="1" applyBorder="1" applyAlignment="1" applyProtection="1">
      <alignment horizontal="center" wrapText="1"/>
    </xf>
    <xf numFmtId="9" fontId="12" fillId="2" borderId="42" xfId="0" applyNumberFormat="1" applyFont="1" applyFill="1" applyBorder="1" applyAlignment="1" applyProtection="1">
      <alignment horizontal="center" wrapText="1"/>
    </xf>
    <xf numFmtId="0" fontId="4" fillId="2" borderId="0" xfId="4" applyFont="1" applyFill="1" applyAlignment="1">
      <alignment horizontal="center"/>
    </xf>
    <xf numFmtId="0" fontId="1" fillId="2" borderId="0" xfId="4" applyFill="1" applyAlignment="1">
      <alignment horizontal="left" vertical="top" wrapText="1"/>
    </xf>
    <xf numFmtId="0" fontId="1" fillId="2" borderId="0" xfId="4" applyFill="1" applyAlignment="1">
      <alignment horizontal="left" vertical="top"/>
    </xf>
    <xf numFmtId="0" fontId="4" fillId="3" borderId="38"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7" xfId="0" applyFont="1" applyFill="1" applyBorder="1" applyAlignment="1">
      <alignment horizontal="center" vertical="center"/>
    </xf>
    <xf numFmtId="0" fontId="0" fillId="2" borderId="0" xfId="0" applyFont="1" applyFill="1" applyAlignment="1">
      <alignment horizontal="left" wrapText="1"/>
    </xf>
    <xf numFmtId="0" fontId="4" fillId="2" borderId="0" xfId="0" applyFont="1" applyFill="1" applyBorder="1" applyAlignment="1">
      <alignment horizont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9"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cellXfs>
  <cellStyles count="7">
    <cellStyle name="Millares" xfId="1" builtinId="3"/>
    <cellStyle name="Moneda 2" xfId="2"/>
    <cellStyle name="Moneda 3" xfId="3"/>
    <cellStyle name="Normal" xfId="0" builtinId="0"/>
    <cellStyle name="Normal 2" xfId="4"/>
    <cellStyle name="Normal 3" xfId="5"/>
    <cellStyle name="Normal_Hoja1"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76200</xdr:rowOff>
    </xdr:from>
    <xdr:to>
      <xdr:col>2</xdr:col>
      <xdr:colOff>733425</xdr:colOff>
      <xdr:row>4</xdr:row>
      <xdr:rowOff>57150</xdr:rowOff>
    </xdr:to>
    <xdr:pic>
      <xdr:nvPicPr>
        <xdr:cNvPr id="1052" name="Imagen 1" descr="Logo Area">
          <a:extLst>
            <a:ext uri="{FF2B5EF4-FFF2-40B4-BE49-F238E27FC236}">
              <a16:creationId xmlns:a16="http://schemas.microsoft.com/office/drawing/2014/main" id="{3A7E06B0-BC02-4E06-A6B7-CE2F9F1B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6200"/>
          <a:ext cx="2838450" cy="628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workbookViewId="0">
      <selection activeCell="D10" sqref="D10"/>
    </sheetView>
  </sheetViews>
  <sheetFormatPr baseColWidth="10" defaultRowHeight="12.75" x14ac:dyDescent="0.2"/>
  <cols>
    <col min="1" max="1" width="4.7109375" style="66" customWidth="1"/>
    <col min="2" max="2" width="31.42578125" style="66" customWidth="1"/>
    <col min="3" max="3" width="42.42578125" style="66" customWidth="1"/>
    <col min="4" max="4" width="30.42578125" style="66" customWidth="1"/>
    <col min="5" max="5" width="18.7109375" style="66" bestFit="1" customWidth="1"/>
    <col min="6" max="6" width="18.5703125" style="66" bestFit="1" customWidth="1"/>
    <col min="7" max="7" width="23" style="66" bestFit="1" customWidth="1"/>
    <col min="8" max="8" width="18.5703125" style="66" bestFit="1" customWidth="1"/>
    <col min="9" max="9" width="35.28515625" style="66" bestFit="1" customWidth="1"/>
    <col min="10" max="10" width="18.5703125" style="66" bestFit="1" customWidth="1"/>
    <col min="11" max="11" width="23" style="66" bestFit="1" customWidth="1"/>
    <col min="12" max="12" width="18.5703125" style="66" bestFit="1" customWidth="1"/>
    <col min="13" max="13" width="36.140625" style="66" customWidth="1"/>
    <col min="14" max="16384" width="11.42578125" style="66"/>
  </cols>
  <sheetData>
    <row r="1" spans="1:13" x14ac:dyDescent="0.2">
      <c r="A1" s="60"/>
      <c r="B1" s="61"/>
      <c r="C1" s="61"/>
      <c r="D1" s="61"/>
      <c r="E1" s="62"/>
      <c r="F1" s="63"/>
      <c r="G1" s="63"/>
      <c r="H1" s="64"/>
      <c r="I1" s="64"/>
      <c r="J1" s="65"/>
      <c r="K1" s="65"/>
      <c r="L1" s="64"/>
      <c r="M1" s="64"/>
    </row>
    <row r="2" spans="1:13" x14ac:dyDescent="0.2">
      <c r="A2" s="60"/>
      <c r="B2" s="61"/>
      <c r="C2" s="61"/>
      <c r="D2" s="61"/>
      <c r="E2" s="61"/>
      <c r="F2" s="61"/>
      <c r="G2" s="61"/>
      <c r="H2" s="67"/>
      <c r="I2" s="67"/>
      <c r="J2" s="68"/>
      <c r="K2" s="68"/>
      <c r="L2" s="67"/>
      <c r="M2" s="67"/>
    </row>
    <row r="3" spans="1:13" x14ac:dyDescent="0.2">
      <c r="A3" s="60"/>
      <c r="B3" s="60"/>
      <c r="C3" s="60"/>
      <c r="D3" s="60"/>
      <c r="E3" s="60"/>
      <c r="F3" s="60"/>
      <c r="G3" s="60"/>
      <c r="H3" s="67"/>
      <c r="I3" s="67"/>
      <c r="J3" s="68"/>
      <c r="K3" s="68"/>
      <c r="L3" s="67"/>
      <c r="M3" s="67"/>
    </row>
    <row r="4" spans="1:13" x14ac:dyDescent="0.2">
      <c r="A4" s="60"/>
      <c r="B4" s="60"/>
      <c r="C4" s="60"/>
      <c r="D4" s="60"/>
      <c r="E4" s="60"/>
      <c r="F4" s="60"/>
      <c r="G4" s="60"/>
      <c r="H4" s="67"/>
      <c r="I4" s="67"/>
      <c r="J4" s="68"/>
      <c r="K4" s="68"/>
      <c r="L4" s="67"/>
      <c r="M4" s="67"/>
    </row>
    <row r="5" spans="1:13" x14ac:dyDescent="0.2">
      <c r="A5" s="60"/>
      <c r="B5" s="60"/>
      <c r="C5" s="60"/>
      <c r="D5" s="60"/>
      <c r="E5" s="60"/>
      <c r="F5" s="60"/>
      <c r="G5" s="60"/>
      <c r="H5" s="67"/>
      <c r="I5" s="67"/>
      <c r="J5" s="68"/>
      <c r="K5" s="68"/>
      <c r="L5" s="67"/>
      <c r="M5" s="67"/>
    </row>
    <row r="6" spans="1:13" x14ac:dyDescent="0.2">
      <c r="A6" s="60"/>
      <c r="B6" s="69" t="s">
        <v>32</v>
      </c>
      <c r="C6" s="69"/>
      <c r="D6" s="60"/>
      <c r="E6" s="60"/>
      <c r="F6" s="60"/>
      <c r="G6" s="60"/>
      <c r="H6" s="67"/>
      <c r="I6" s="67"/>
      <c r="J6" s="68"/>
      <c r="K6" s="68"/>
      <c r="L6" s="67"/>
      <c r="M6" s="67"/>
    </row>
    <row r="7" spans="1:13" x14ac:dyDescent="0.2">
      <c r="A7" s="60"/>
      <c r="B7" s="69" t="s">
        <v>22</v>
      </c>
      <c r="C7" s="69"/>
      <c r="D7" s="60"/>
      <c r="E7" s="60"/>
      <c r="F7" s="60"/>
      <c r="G7" s="60"/>
      <c r="H7" s="67"/>
      <c r="I7" s="67"/>
      <c r="J7" s="68"/>
      <c r="K7" s="68"/>
      <c r="L7" s="67"/>
      <c r="M7" s="67"/>
    </row>
    <row r="8" spans="1:13" ht="13.5" thickBot="1" x14ac:dyDescent="0.25">
      <c r="A8" s="60"/>
      <c r="B8" s="69"/>
      <c r="C8" s="69"/>
      <c r="D8" s="60"/>
      <c r="E8" s="60"/>
      <c r="F8" s="60"/>
      <c r="G8" s="60"/>
      <c r="H8" s="67"/>
      <c r="I8" s="67"/>
      <c r="J8" s="68"/>
      <c r="K8" s="68"/>
      <c r="L8" s="67"/>
      <c r="M8" s="67"/>
    </row>
    <row r="9" spans="1:13" ht="15.75" customHeight="1" thickBot="1" x14ac:dyDescent="0.25">
      <c r="B9" s="70" t="s">
        <v>23</v>
      </c>
      <c r="C9" s="71"/>
      <c r="D9" s="71"/>
      <c r="E9" s="72" t="s">
        <v>24</v>
      </c>
      <c r="F9" s="73"/>
      <c r="G9" s="74"/>
      <c r="H9" s="75"/>
      <c r="J9" s="68"/>
      <c r="K9" s="67"/>
      <c r="L9" s="67"/>
    </row>
    <row r="10" spans="1:13" ht="15.75" customHeight="1" x14ac:dyDescent="0.2">
      <c r="B10" s="207" t="s">
        <v>25</v>
      </c>
      <c r="C10" s="208"/>
      <c r="D10" s="76"/>
      <c r="E10" s="209" t="s">
        <v>26</v>
      </c>
      <c r="F10" s="208"/>
      <c r="G10" s="77"/>
      <c r="H10" s="78"/>
      <c r="J10" s="68"/>
      <c r="K10" s="67"/>
      <c r="L10" s="67"/>
    </row>
    <row r="11" spans="1:13" ht="12.75" customHeight="1" x14ac:dyDescent="0.2">
      <c r="B11" s="210" t="s">
        <v>27</v>
      </c>
      <c r="C11" s="211"/>
      <c r="D11" s="79"/>
      <c r="E11" s="212" t="s">
        <v>81</v>
      </c>
      <c r="F11" s="213"/>
      <c r="G11" s="80"/>
      <c r="H11" s="81"/>
      <c r="J11" s="68"/>
      <c r="K11" s="67"/>
      <c r="L11" s="67"/>
    </row>
    <row r="12" spans="1:13" ht="15.75" customHeight="1" thickBot="1" x14ac:dyDescent="0.25">
      <c r="B12" s="214" t="s">
        <v>28</v>
      </c>
      <c r="C12" s="215"/>
      <c r="D12" s="82"/>
      <c r="E12" s="216" t="s">
        <v>82</v>
      </c>
      <c r="F12" s="217"/>
      <c r="G12" s="83"/>
      <c r="H12" s="81"/>
      <c r="J12" s="68"/>
      <c r="K12" s="67"/>
      <c r="L12" s="67"/>
    </row>
    <row r="14" spans="1:13" ht="13.5" thickBot="1" x14ac:dyDescent="0.25"/>
    <row r="15" spans="1:13" x14ac:dyDescent="0.2">
      <c r="B15" s="84" t="s">
        <v>29</v>
      </c>
      <c r="C15" s="85"/>
      <c r="D15" s="86"/>
      <c r="E15" s="201" t="s">
        <v>30</v>
      </c>
      <c r="F15" s="202"/>
      <c r="G15" s="87"/>
      <c r="H15" s="87"/>
      <c r="I15" s="87"/>
      <c r="J15" s="87"/>
      <c r="K15" s="87"/>
      <c r="L15" s="87"/>
      <c r="M15" s="87"/>
    </row>
    <row r="16" spans="1:13" x14ac:dyDescent="0.2">
      <c r="B16" s="88"/>
      <c r="C16" s="89"/>
      <c r="D16" s="90"/>
      <c r="E16" s="203"/>
      <c r="F16" s="204"/>
      <c r="G16" s="91"/>
      <c r="H16" s="91"/>
      <c r="I16" s="91"/>
      <c r="J16" s="87"/>
      <c r="K16" s="87"/>
      <c r="L16" s="87"/>
      <c r="M16" s="87"/>
    </row>
    <row r="17" spans="2:13" x14ac:dyDescent="0.2">
      <c r="B17" s="92" t="s">
        <v>10</v>
      </c>
      <c r="C17" s="93"/>
      <c r="D17" s="94" t="s">
        <v>71</v>
      </c>
      <c r="E17" s="205">
        <f>MAX('F SECT COMÚN TODOS LOS SECTORES'!I15,'F SECT COMÚN TODOS LOS SECTORES'!I33)</f>
        <v>0</v>
      </c>
      <c r="F17" s="206"/>
      <c r="G17" s="95"/>
      <c r="H17" s="91"/>
      <c r="I17" s="91"/>
      <c r="J17" s="87"/>
      <c r="K17" s="87"/>
      <c r="L17" s="87"/>
      <c r="M17" s="87"/>
    </row>
    <row r="18" spans="2:13" x14ac:dyDescent="0.2">
      <c r="B18" s="88"/>
      <c r="C18" s="89"/>
      <c r="D18" s="90"/>
      <c r="E18" s="203"/>
      <c r="F18" s="204"/>
      <c r="G18" s="91"/>
      <c r="H18" s="91"/>
      <c r="I18" s="91"/>
      <c r="J18" s="87"/>
      <c r="K18" s="87"/>
      <c r="L18" s="87"/>
      <c r="M18" s="87"/>
    </row>
    <row r="19" spans="2:13" x14ac:dyDescent="0.2">
      <c r="B19" s="96" t="s">
        <v>33</v>
      </c>
      <c r="C19" s="97"/>
      <c r="D19" s="90"/>
      <c r="E19" s="205"/>
      <c r="F19" s="204"/>
      <c r="G19" s="91"/>
      <c r="H19" s="91"/>
      <c r="I19" s="91"/>
      <c r="J19" s="87"/>
      <c r="K19" s="87"/>
      <c r="L19" s="87"/>
      <c r="M19" s="87"/>
    </row>
    <row r="20" spans="2:13" x14ac:dyDescent="0.2">
      <c r="B20" s="88"/>
      <c r="C20" s="89"/>
      <c r="D20" s="90"/>
      <c r="E20" s="203"/>
      <c r="F20" s="204"/>
      <c r="G20" s="91"/>
      <c r="H20" s="91"/>
      <c r="I20" s="91"/>
      <c r="J20" s="87"/>
      <c r="K20" s="87"/>
      <c r="L20" s="87"/>
      <c r="M20" s="87"/>
    </row>
    <row r="21" spans="2:13" ht="13.5" thickBot="1" x14ac:dyDescent="0.25">
      <c r="B21" s="100" t="s">
        <v>34</v>
      </c>
      <c r="C21" s="106"/>
      <c r="D21" s="107" t="s">
        <v>72</v>
      </c>
      <c r="E21" s="199" t="str">
        <f>'F SECT MIEM 1.1'!J11</f>
        <v>0.00</v>
      </c>
      <c r="F21" s="200"/>
      <c r="G21" s="98"/>
      <c r="H21" s="98"/>
      <c r="I21" s="98"/>
      <c r="J21" s="98"/>
      <c r="K21" s="98"/>
      <c r="L21" s="98"/>
      <c r="M21" s="99"/>
    </row>
    <row r="22" spans="2:13" x14ac:dyDescent="0.2">
      <c r="B22" s="101"/>
      <c r="C22" s="101"/>
      <c r="D22" s="102"/>
      <c r="E22" s="102"/>
      <c r="F22" s="102"/>
      <c r="G22" s="102"/>
      <c r="H22" s="102"/>
      <c r="I22" s="102"/>
      <c r="J22" s="103"/>
      <c r="K22" s="103"/>
      <c r="L22" s="87"/>
      <c r="M22" s="87"/>
    </row>
    <row r="23" spans="2:13" x14ac:dyDescent="0.2">
      <c r="B23" s="101"/>
      <c r="C23" s="101"/>
      <c r="D23" s="102"/>
      <c r="E23" s="102"/>
      <c r="F23" s="102"/>
      <c r="G23" s="102"/>
      <c r="H23" s="104"/>
      <c r="I23" s="102"/>
      <c r="J23" s="103"/>
      <c r="K23" s="103"/>
      <c r="L23" s="87"/>
      <c r="M23" s="87"/>
    </row>
    <row r="24" spans="2:13" x14ac:dyDescent="0.2">
      <c r="B24" s="101" t="s">
        <v>31</v>
      </c>
      <c r="C24" s="101"/>
      <c r="D24" s="102"/>
      <c r="E24" s="102"/>
      <c r="F24" s="102"/>
      <c r="G24" s="102"/>
      <c r="H24" s="102"/>
      <c r="I24" s="102"/>
      <c r="J24" s="103"/>
      <c r="K24" s="103"/>
      <c r="L24" s="87"/>
      <c r="M24" s="87"/>
    </row>
    <row r="25" spans="2:13" x14ac:dyDescent="0.2">
      <c r="B25" s="101"/>
      <c r="C25" s="101"/>
      <c r="D25" s="102"/>
      <c r="E25" s="102"/>
      <c r="F25" s="102"/>
      <c r="G25" s="102"/>
      <c r="H25" s="102"/>
      <c r="I25" s="102"/>
      <c r="J25" s="103"/>
      <c r="K25" s="103"/>
      <c r="L25" s="87"/>
      <c r="M25" s="87"/>
    </row>
    <row r="26" spans="2:13" x14ac:dyDescent="0.2">
      <c r="B26" s="101"/>
      <c r="C26" s="101"/>
      <c r="D26" s="102"/>
      <c r="E26" s="102"/>
      <c r="F26" s="102"/>
      <c r="G26" s="102"/>
      <c r="H26" s="102"/>
      <c r="I26" s="102"/>
      <c r="J26" s="103"/>
      <c r="K26" s="103"/>
      <c r="L26" s="87"/>
      <c r="M26" s="87"/>
    </row>
    <row r="27" spans="2:13" x14ac:dyDescent="0.2">
      <c r="B27" s="101"/>
      <c r="C27" s="101"/>
      <c r="D27" s="102"/>
      <c r="E27" s="102"/>
      <c r="F27" s="102"/>
      <c r="G27" s="102"/>
      <c r="H27" s="102"/>
      <c r="I27" s="102"/>
      <c r="J27" s="103"/>
      <c r="K27" s="103"/>
      <c r="L27" s="87"/>
      <c r="M27" s="87"/>
    </row>
    <row r="28" spans="2:13" x14ac:dyDescent="0.2">
      <c r="B28" s="101"/>
      <c r="C28" s="101"/>
      <c r="D28" s="102"/>
      <c r="E28" s="102"/>
      <c r="F28" s="102"/>
      <c r="G28" s="102"/>
      <c r="H28" s="102"/>
      <c r="I28" s="102"/>
      <c r="J28" s="103"/>
      <c r="K28" s="103"/>
      <c r="L28" s="87"/>
      <c r="M28" s="87"/>
    </row>
    <row r="29" spans="2:13" x14ac:dyDescent="0.2">
      <c r="B29" s="101"/>
      <c r="C29" s="101"/>
      <c r="D29" s="102"/>
      <c r="E29" s="102"/>
      <c r="F29" s="102"/>
      <c r="G29" s="102"/>
      <c r="H29" s="102"/>
      <c r="I29" s="102"/>
      <c r="J29" s="103"/>
      <c r="K29" s="103"/>
      <c r="L29" s="87"/>
      <c r="M29" s="87"/>
    </row>
    <row r="30" spans="2:13" x14ac:dyDescent="0.2">
      <c r="B30" s="101"/>
      <c r="C30" s="101"/>
      <c r="D30" s="102"/>
      <c r="E30" s="102"/>
      <c r="F30" s="102"/>
      <c r="G30" s="102"/>
      <c r="H30" s="102"/>
      <c r="I30" s="102"/>
      <c r="J30" s="103"/>
      <c r="K30" s="103"/>
      <c r="L30" s="87"/>
      <c r="M30" s="87"/>
    </row>
    <row r="31" spans="2:13" x14ac:dyDescent="0.2">
      <c r="B31" s="60"/>
      <c r="C31" s="60"/>
      <c r="D31" s="60"/>
      <c r="E31" s="60"/>
      <c r="F31" s="60"/>
      <c r="G31" s="60"/>
      <c r="H31" s="60"/>
      <c r="I31" s="60"/>
      <c r="J31" s="60"/>
      <c r="K31" s="60"/>
      <c r="L31" s="87"/>
      <c r="M31" s="87"/>
    </row>
    <row r="32" spans="2:13" x14ac:dyDescent="0.2">
      <c r="L32" s="60"/>
      <c r="M32" s="60"/>
    </row>
    <row r="33" spans="12:13" x14ac:dyDescent="0.2">
      <c r="L33" s="60"/>
      <c r="M33" s="60"/>
    </row>
  </sheetData>
  <mergeCells count="13">
    <mergeCell ref="B10:C10"/>
    <mergeCell ref="E10:F10"/>
    <mergeCell ref="B11:C11"/>
    <mergeCell ref="E11:F11"/>
    <mergeCell ref="B12:C12"/>
    <mergeCell ref="E12:F12"/>
    <mergeCell ref="E21:F21"/>
    <mergeCell ref="E15:F15"/>
    <mergeCell ref="E16:F16"/>
    <mergeCell ref="E17:F17"/>
    <mergeCell ref="E18:F18"/>
    <mergeCell ref="E19:F19"/>
    <mergeCell ref="E20:F20"/>
  </mergeCells>
  <conditionalFormatting sqref="B6:C8 B2:G2 B1:D1 F1:G1">
    <cfRule type="expression" dxfId="5" priority="3">
      <formula>#REF!="FACTURA FUERA DE FECHA"</formula>
    </cfRule>
  </conditionalFormatting>
  <conditionalFormatting sqref="B9:B12">
    <cfRule type="expression" dxfId="4" priority="2">
      <formula>#REF!="FACTURA FUERA DE FECHA"</formula>
    </cfRule>
  </conditionalFormatting>
  <conditionalFormatting sqref="E10:E11">
    <cfRule type="expression" dxfId="3" priority="1">
      <formula>#REF!="FACTURA FUERA DE FECHA"</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2"/>
  <sheetViews>
    <sheetView workbookViewId="0">
      <selection activeCell="D15" sqref="D15"/>
    </sheetView>
  </sheetViews>
  <sheetFormatPr baseColWidth="10" defaultRowHeight="12.75" x14ac:dyDescent="0.2"/>
  <cols>
    <col min="1" max="1" width="4.7109375" style="12" customWidth="1"/>
    <col min="2" max="2" width="12.7109375" style="12" bestFit="1" customWidth="1"/>
    <col min="3" max="3" width="38.7109375" style="12" bestFit="1" customWidth="1"/>
    <col min="4" max="4" width="13.28515625" style="12" customWidth="1"/>
    <col min="5" max="5" width="13.140625" style="12" customWidth="1"/>
    <col min="6" max="7" width="12.42578125" style="12" customWidth="1"/>
    <col min="8" max="8" width="21.85546875" style="12" customWidth="1"/>
    <col min="9" max="9" width="23.140625" style="12" customWidth="1"/>
    <col min="10" max="10" width="15.5703125" style="12" bestFit="1" customWidth="1"/>
    <col min="11" max="16384" width="11.42578125" style="12"/>
  </cols>
  <sheetData>
    <row r="2" spans="2:10" x14ac:dyDescent="0.2">
      <c r="B2" s="13"/>
      <c r="C2" s="14"/>
      <c r="D2" s="197"/>
      <c r="E2" s="197"/>
      <c r="F2" s="197"/>
      <c r="H2" s="218" t="s">
        <v>83</v>
      </c>
      <c r="I2" s="218"/>
      <c r="J2" s="15"/>
    </row>
    <row r="3" spans="2:10" x14ac:dyDescent="0.2">
      <c r="B3" s="13"/>
      <c r="C3" s="16"/>
      <c r="D3" s="197"/>
      <c r="E3" s="197"/>
      <c r="F3" s="197"/>
      <c r="G3" s="17"/>
      <c r="H3" s="17"/>
      <c r="I3" s="197"/>
    </row>
    <row r="4" spans="2:10" x14ac:dyDescent="0.2">
      <c r="C4" s="13"/>
      <c r="D4" s="197"/>
      <c r="E4" s="197"/>
      <c r="F4" s="197"/>
      <c r="G4" s="17"/>
      <c r="H4" s="17"/>
      <c r="I4" s="197"/>
    </row>
    <row r="5" spans="2:10" x14ac:dyDescent="0.2">
      <c r="C5" s="219" t="s">
        <v>10</v>
      </c>
      <c r="D5" s="219"/>
      <c r="E5" s="219"/>
      <c r="F5" s="219"/>
      <c r="G5" s="219"/>
      <c r="H5" s="219"/>
      <c r="I5" s="18"/>
    </row>
    <row r="6" spans="2:10" x14ac:dyDescent="0.2">
      <c r="C6" s="197"/>
      <c r="D6" s="197"/>
      <c r="E6" s="197"/>
      <c r="F6" s="197"/>
      <c r="G6" s="197"/>
      <c r="H6" s="197"/>
      <c r="I6" s="18"/>
    </row>
    <row r="7" spans="2:10" x14ac:dyDescent="0.2">
      <c r="C7" s="197"/>
      <c r="D7" s="197"/>
      <c r="E7" s="197"/>
      <c r="F7" s="197"/>
      <c r="G7" s="197"/>
      <c r="H7" s="197"/>
      <c r="I7" s="18"/>
    </row>
    <row r="8" spans="2:10" ht="15" x14ac:dyDescent="0.25">
      <c r="C8" s="198" t="s">
        <v>84</v>
      </c>
    </row>
    <row r="9" spans="2:10" ht="13.5" thickBot="1" x14ac:dyDescent="0.25"/>
    <row r="10" spans="2:10" ht="19.5" customHeight="1" x14ac:dyDescent="0.2">
      <c r="C10" s="19"/>
      <c r="D10" s="20" t="s">
        <v>11</v>
      </c>
      <c r="E10" s="20" t="s">
        <v>3</v>
      </c>
      <c r="F10" s="19" t="s">
        <v>4</v>
      </c>
      <c r="G10" s="21" t="s">
        <v>12</v>
      </c>
      <c r="H10" s="22" t="s">
        <v>13</v>
      </c>
      <c r="I10" s="22" t="s">
        <v>14</v>
      </c>
    </row>
    <row r="11" spans="2:10" ht="17.25" customHeight="1" x14ac:dyDescent="0.2">
      <c r="C11" s="23" t="s">
        <v>85</v>
      </c>
      <c r="D11" s="24"/>
      <c r="E11" s="24"/>
      <c r="F11" s="23"/>
      <c r="G11" s="25" t="s">
        <v>16</v>
      </c>
      <c r="H11" s="26" t="s">
        <v>17</v>
      </c>
      <c r="I11" s="27"/>
    </row>
    <row r="12" spans="2:10" x14ac:dyDescent="0.2">
      <c r="C12" s="28"/>
      <c r="D12" s="24"/>
      <c r="E12" s="24"/>
      <c r="F12" s="23"/>
      <c r="G12" s="29"/>
      <c r="H12" s="30"/>
      <c r="I12" s="27"/>
    </row>
    <row r="13" spans="2:10" ht="13.5" thickBot="1" x14ac:dyDescent="0.25">
      <c r="C13" s="31"/>
      <c r="D13" s="32"/>
      <c r="E13" s="32"/>
      <c r="F13" s="31"/>
      <c r="G13" s="33"/>
      <c r="H13" s="34"/>
      <c r="I13" s="35"/>
    </row>
    <row r="14" spans="2:10" x14ac:dyDescent="0.2">
      <c r="C14" s="36"/>
      <c r="D14" s="37"/>
      <c r="E14" s="38"/>
      <c r="F14" s="37"/>
      <c r="G14" s="39"/>
      <c r="H14" s="40"/>
      <c r="I14" s="40"/>
    </row>
    <row r="15" spans="2:10" x14ac:dyDescent="0.2">
      <c r="C15" s="41" t="s">
        <v>18</v>
      </c>
      <c r="D15" s="42"/>
      <c r="E15" s="43"/>
      <c r="F15" s="42"/>
      <c r="G15" s="44">
        <f>(D15+E15+F15)/3</f>
        <v>0</v>
      </c>
      <c r="H15" s="45">
        <f>IF(AND(G15=0,G16=0),0,G15/G16)</f>
        <v>0</v>
      </c>
      <c r="I15" s="105">
        <f>IF(AND(H15&gt;0.015,H15&lt;=0.03),3,IF(AND(H15&gt;0.03,H15&lt;=0.05),5,IF(H15&gt;0.05,10,0)))</f>
        <v>0</v>
      </c>
    </row>
    <row r="16" spans="2:10" ht="15.75" customHeight="1" x14ac:dyDescent="0.2">
      <c r="C16" s="46" t="s">
        <v>19</v>
      </c>
      <c r="D16" s="47"/>
      <c r="E16" s="48"/>
      <c r="F16" s="47"/>
      <c r="G16" s="44">
        <f>(D16+E16+F16)/3</f>
        <v>0</v>
      </c>
      <c r="H16" s="49"/>
      <c r="I16" s="49"/>
    </row>
    <row r="17" spans="3:9" ht="13.5" thickBot="1" x14ac:dyDescent="0.25">
      <c r="C17" s="50"/>
      <c r="D17" s="51"/>
      <c r="E17" s="52"/>
      <c r="F17" s="51"/>
      <c r="G17" s="49"/>
      <c r="H17" s="53"/>
      <c r="I17" s="53"/>
    </row>
    <row r="18" spans="3:9" x14ac:dyDescent="0.2">
      <c r="C18" s="54"/>
      <c r="D18" s="55"/>
      <c r="E18" s="55"/>
      <c r="F18" s="55"/>
      <c r="G18" s="56"/>
      <c r="H18" s="57"/>
    </row>
    <row r="19" spans="3:9" x14ac:dyDescent="0.2">
      <c r="D19" s="57"/>
      <c r="E19" s="57"/>
      <c r="F19" s="57"/>
      <c r="G19" s="57"/>
      <c r="H19" s="57"/>
    </row>
    <row r="20" spans="3:9" ht="15" x14ac:dyDescent="0.2">
      <c r="C20" s="171" t="s">
        <v>56</v>
      </c>
    </row>
    <row r="21" spans="3:9" ht="15" x14ac:dyDescent="0.2">
      <c r="C21" s="171" t="s">
        <v>57</v>
      </c>
    </row>
    <row r="22" spans="3:9" ht="15" x14ac:dyDescent="0.2">
      <c r="C22" s="171" t="s">
        <v>58</v>
      </c>
    </row>
    <row r="23" spans="3:9" ht="15" x14ac:dyDescent="0.2">
      <c r="C23" s="171" t="s">
        <v>59</v>
      </c>
    </row>
    <row r="24" spans="3:9" ht="15" x14ac:dyDescent="0.2">
      <c r="C24" s="171" t="s">
        <v>60</v>
      </c>
    </row>
    <row r="26" spans="3:9" ht="15" x14ac:dyDescent="0.25">
      <c r="C26" s="198" t="s">
        <v>86</v>
      </c>
    </row>
    <row r="27" spans="3:9" ht="13.5" thickBot="1" x14ac:dyDescent="0.25"/>
    <row r="28" spans="3:9" x14ac:dyDescent="0.2">
      <c r="C28" s="19"/>
      <c r="D28" s="20" t="s">
        <v>11</v>
      </c>
      <c r="E28" s="20" t="s">
        <v>3</v>
      </c>
      <c r="F28" s="19" t="s">
        <v>4</v>
      </c>
      <c r="G28" s="21" t="s">
        <v>12</v>
      </c>
      <c r="H28" s="22" t="s">
        <v>13</v>
      </c>
      <c r="I28" s="22" t="s">
        <v>14</v>
      </c>
    </row>
    <row r="29" spans="3:9" x14ac:dyDescent="0.2">
      <c r="C29" s="23" t="s">
        <v>85</v>
      </c>
      <c r="D29" s="24"/>
      <c r="E29" s="24"/>
      <c r="F29" s="23"/>
      <c r="G29" s="25" t="s">
        <v>16</v>
      </c>
      <c r="H29" s="26" t="s">
        <v>17</v>
      </c>
      <c r="I29" s="27"/>
    </row>
    <row r="30" spans="3:9" x14ac:dyDescent="0.2">
      <c r="C30" s="28"/>
      <c r="D30" s="24"/>
      <c r="E30" s="24"/>
      <c r="F30" s="23"/>
      <c r="G30" s="29"/>
      <c r="H30" s="30"/>
      <c r="I30" s="27"/>
    </row>
    <row r="31" spans="3:9" ht="13.5" thickBot="1" x14ac:dyDescent="0.25">
      <c r="C31" s="31"/>
      <c r="D31" s="32"/>
      <c r="E31" s="32"/>
      <c r="F31" s="31"/>
      <c r="G31" s="33"/>
      <c r="H31" s="34"/>
      <c r="I31" s="35"/>
    </row>
    <row r="32" spans="3:9" x14ac:dyDescent="0.2">
      <c r="C32" s="36"/>
      <c r="D32" s="37"/>
      <c r="E32" s="38"/>
      <c r="F32" s="37"/>
      <c r="G32" s="39"/>
      <c r="H32" s="40"/>
      <c r="I32" s="40"/>
    </row>
    <row r="33" spans="3:9" x14ac:dyDescent="0.2">
      <c r="C33" s="41" t="s">
        <v>87</v>
      </c>
      <c r="D33" s="42"/>
      <c r="E33" s="43"/>
      <c r="F33" s="42"/>
      <c r="G33" s="44">
        <f>(D33+E33+F33)/3</f>
        <v>0</v>
      </c>
      <c r="H33" s="45">
        <f>IF(AND(G33=0,G34=0),0,G33/G34)</f>
        <v>0</v>
      </c>
      <c r="I33" s="105">
        <f>IF(AND(H33&gt;0.015,H33&lt;=0.03),3,IF(AND(H33&gt;0.03,H33&lt;=0.05),5,IF(H33&gt;0.05,10,0)))</f>
        <v>0</v>
      </c>
    </row>
    <row r="34" spans="3:9" x14ac:dyDescent="0.2">
      <c r="C34" s="46" t="s">
        <v>88</v>
      </c>
      <c r="D34" s="47"/>
      <c r="E34" s="48"/>
      <c r="F34" s="47"/>
      <c r="G34" s="44">
        <f>(D34+E34+F34)/3</f>
        <v>0</v>
      </c>
      <c r="H34" s="49"/>
      <c r="I34" s="49"/>
    </row>
    <row r="35" spans="3:9" ht="13.5" thickBot="1" x14ac:dyDescent="0.25">
      <c r="C35" s="50"/>
      <c r="D35" s="51"/>
      <c r="E35" s="52"/>
      <c r="F35" s="51"/>
      <c r="G35" s="53"/>
      <c r="H35" s="53"/>
      <c r="I35" s="53"/>
    </row>
    <row r="37" spans="3:9" ht="15" x14ac:dyDescent="0.2">
      <c r="C37" s="171" t="s">
        <v>56</v>
      </c>
    </row>
    <row r="38" spans="3:9" ht="15" x14ac:dyDescent="0.2">
      <c r="C38" s="171" t="s">
        <v>57</v>
      </c>
    </row>
    <row r="39" spans="3:9" ht="15" x14ac:dyDescent="0.2">
      <c r="C39" s="171" t="s">
        <v>58</v>
      </c>
    </row>
    <row r="40" spans="3:9" ht="15" x14ac:dyDescent="0.2">
      <c r="C40" s="171" t="s">
        <v>89</v>
      </c>
    </row>
    <row r="41" spans="3:9" ht="15" x14ac:dyDescent="0.2">
      <c r="C41" s="171" t="s">
        <v>90</v>
      </c>
    </row>
    <row r="42" spans="3:9" x14ac:dyDescent="0.2">
      <c r="C42" s="12" t="s">
        <v>91</v>
      </c>
    </row>
    <row r="90" spans="3:8" hidden="1" x14ac:dyDescent="0.2">
      <c r="C90" s="220" t="s">
        <v>20</v>
      </c>
      <c r="D90" s="222" t="str">
        <f>IFERROR(IF(#REF!="",#REF!/#REF!,#REF!/#REF!),"-")</f>
        <v>-</v>
      </c>
      <c r="E90" s="222" t="str">
        <f>IFERROR(IF(#REF!="",D14/#REF!,D14/#REF!),"-")</f>
        <v>-</v>
      </c>
      <c r="F90" s="222" t="str">
        <f>IFERROR(IF(#REF!="",E14/#REF!,E14/#REF!),"-")</f>
        <v>-</v>
      </c>
      <c r="G90" s="222" t="str">
        <f>IFERROR(IF(#REF!="",F14/#REF!,F14/#REF!),"-")</f>
        <v>-</v>
      </c>
      <c r="H90" s="224" t="str">
        <f>IFERROR(IF(#REF!="",H14/#REF!,H14/#REF!),"-")</f>
        <v>-</v>
      </c>
    </row>
    <row r="91" spans="3:8" ht="13.5" hidden="1" thickBot="1" x14ac:dyDescent="0.25">
      <c r="C91" s="221"/>
      <c r="D91" s="223"/>
      <c r="E91" s="223"/>
      <c r="F91" s="223"/>
      <c r="G91" s="223"/>
      <c r="H91" s="225"/>
    </row>
    <row r="92" spans="3:8" ht="13.5" hidden="1" thickBot="1" x14ac:dyDescent="0.25">
      <c r="C92" s="58" t="s">
        <v>21</v>
      </c>
      <c r="D92" s="59">
        <f>MIN(IFERROR(IF(D90&lt;20%,0,#REF!*0.5/(SQRT(#REF!/1000000))),0),10)</f>
        <v>0</v>
      </c>
      <c r="E92" s="59">
        <f>MIN(IFERROR(IF(E90&lt;20%,0,D14*0.5/(SQRT(#REF!/1000000))),0),10)</f>
        <v>0</v>
      </c>
      <c r="F92" s="59">
        <f>MIN(IFERROR(IF(F90&lt;20%,0,E14*0.5/(SQRT(#REF!/1000000))),0),10)</f>
        <v>0</v>
      </c>
      <c r="G92" s="59">
        <f>MIN(IFERROR(IF(G90&lt;20%,0,F14*0.5/(SQRT(#REF!/1000000))),0),10)</f>
        <v>0</v>
      </c>
      <c r="H92" s="59">
        <f>MIN(IFERROR(IF(H90&lt;20%,0,H14*0.5/(SQRT(#REF!/1000000))),0),10)</f>
        <v>0</v>
      </c>
    </row>
  </sheetData>
  <mergeCells count="8">
    <mergeCell ref="H2:I2"/>
    <mergeCell ref="C5:H5"/>
    <mergeCell ref="C90:C91"/>
    <mergeCell ref="D90:D91"/>
    <mergeCell ref="E90:E91"/>
    <mergeCell ref="F90:F91"/>
    <mergeCell ref="G90:G91"/>
    <mergeCell ref="H90:H91"/>
  </mergeCells>
  <conditionalFormatting sqref="I14:I15">
    <cfRule type="expression" dxfId="2" priority="2" stopIfTrue="1">
      <formula>+$I$14&gt;#REF!</formula>
    </cfRule>
  </conditionalFormatting>
  <conditionalFormatting sqref="I32:I33">
    <cfRule type="expression" dxfId="1" priority="1" stopIfTrue="1">
      <formula>+$I$14&gt;#REF!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3"/>
  <sheetViews>
    <sheetView workbookViewId="0">
      <selection activeCell="C23" sqref="C23"/>
    </sheetView>
  </sheetViews>
  <sheetFormatPr baseColWidth="10" defaultRowHeight="12.75" x14ac:dyDescent="0.2"/>
  <cols>
    <col min="1" max="1" width="4.7109375" style="12" customWidth="1"/>
    <col min="2" max="2" width="12.7109375" style="12" bestFit="1" customWidth="1"/>
    <col min="3" max="3" width="38.7109375" style="12" bestFit="1" customWidth="1"/>
    <col min="4" max="4" width="16.140625" style="12" customWidth="1"/>
    <col min="5" max="6" width="15.28515625" style="12" customWidth="1"/>
    <col min="7" max="7" width="19.5703125" style="12" bestFit="1" customWidth="1"/>
    <col min="8" max="8" width="27.5703125" style="12" customWidth="1"/>
    <col min="9" max="9" width="20" style="12" customWidth="1"/>
    <col min="10" max="10" width="15.5703125" style="12" bestFit="1" customWidth="1"/>
    <col min="11" max="16384" width="11.42578125" style="12"/>
  </cols>
  <sheetData>
    <row r="2" spans="2:10" x14ac:dyDescent="0.2">
      <c r="B2" s="13"/>
      <c r="C2" s="14"/>
      <c r="D2" s="197"/>
      <c r="E2" s="197"/>
      <c r="F2" s="197"/>
      <c r="H2" s="218" t="s">
        <v>73</v>
      </c>
      <c r="I2" s="218"/>
      <c r="J2" s="15"/>
    </row>
    <row r="3" spans="2:10" x14ac:dyDescent="0.2">
      <c r="B3" s="13"/>
      <c r="C3" s="16"/>
      <c r="D3" s="197"/>
      <c r="E3" s="197"/>
      <c r="F3" s="197"/>
      <c r="G3" s="17"/>
      <c r="H3" s="17"/>
      <c r="I3" s="197"/>
    </row>
    <row r="4" spans="2:10" x14ac:dyDescent="0.2">
      <c r="C4" s="13"/>
      <c r="D4" s="197"/>
      <c r="E4" s="197"/>
      <c r="F4" s="197"/>
      <c r="G4" s="17"/>
      <c r="H4" s="17"/>
      <c r="I4" s="197"/>
    </row>
    <row r="5" spans="2:10" x14ac:dyDescent="0.2">
      <c r="C5" s="219" t="s">
        <v>10</v>
      </c>
      <c r="D5" s="219"/>
      <c r="E5" s="219"/>
      <c r="F5" s="219"/>
      <c r="G5" s="219"/>
      <c r="H5" s="219"/>
      <c r="I5" s="18"/>
    </row>
    <row r="6" spans="2:10" x14ac:dyDescent="0.2">
      <c r="C6" s="197"/>
      <c r="D6" s="197"/>
      <c r="E6" s="197"/>
      <c r="F6" s="197"/>
      <c r="G6" s="197"/>
      <c r="H6" s="197"/>
      <c r="I6" s="18"/>
    </row>
    <row r="7" spans="2:10" ht="15" x14ac:dyDescent="0.25">
      <c r="C7" s="198" t="s">
        <v>84</v>
      </c>
    </row>
    <row r="8" spans="2:10" ht="19.5" customHeight="1" thickBot="1" x14ac:dyDescent="0.25"/>
    <row r="9" spans="2:10" ht="17.25" customHeight="1" x14ac:dyDescent="0.2">
      <c r="C9" s="19"/>
      <c r="D9" s="20" t="s">
        <v>11</v>
      </c>
      <c r="E9" s="20" t="s">
        <v>3</v>
      </c>
      <c r="F9" s="19" t="s">
        <v>4</v>
      </c>
      <c r="G9" s="172" t="s">
        <v>61</v>
      </c>
      <c r="H9" s="22" t="s">
        <v>62</v>
      </c>
      <c r="I9" s="197"/>
    </row>
    <row r="10" spans="2:10" x14ac:dyDescent="0.2">
      <c r="C10" s="23" t="s">
        <v>15</v>
      </c>
      <c r="D10" s="24"/>
      <c r="E10" s="24"/>
      <c r="F10" s="23"/>
      <c r="G10" s="173" t="s">
        <v>63</v>
      </c>
      <c r="H10" s="26" t="s">
        <v>64</v>
      </c>
      <c r="I10" s="174"/>
    </row>
    <row r="11" spans="2:10" x14ac:dyDescent="0.2">
      <c r="C11" s="28"/>
      <c r="D11" s="24"/>
      <c r="E11" s="24"/>
      <c r="F11" s="23"/>
      <c r="G11" s="175"/>
      <c r="H11" s="30"/>
      <c r="I11" s="174"/>
    </row>
    <row r="12" spans="2:10" ht="13.5" thickBot="1" x14ac:dyDescent="0.25">
      <c r="C12" s="31"/>
      <c r="D12" s="32"/>
      <c r="E12" s="32"/>
      <c r="F12" s="31"/>
      <c r="G12" s="176"/>
      <c r="H12" s="34"/>
      <c r="I12" s="174"/>
    </row>
    <row r="13" spans="2:10" x14ac:dyDescent="0.2">
      <c r="C13" s="36"/>
      <c r="D13" s="37"/>
      <c r="E13" s="38"/>
      <c r="F13" s="37"/>
      <c r="G13" s="177"/>
      <c r="H13" s="40"/>
      <c r="I13" s="174"/>
    </row>
    <row r="14" spans="2:10" x14ac:dyDescent="0.2">
      <c r="C14" s="41" t="s">
        <v>65</v>
      </c>
      <c r="D14" s="42"/>
      <c r="E14" s="43"/>
      <c r="F14" s="42"/>
      <c r="G14" s="178">
        <f>SUM(D14,E14,F14)</f>
        <v>0</v>
      </c>
      <c r="H14" s="45"/>
      <c r="I14" s="179"/>
    </row>
    <row r="15" spans="2:10" ht="13.5" thickBot="1" x14ac:dyDescent="0.25">
      <c r="C15" s="180" t="s">
        <v>66</v>
      </c>
      <c r="D15" s="181"/>
      <c r="E15" s="182"/>
      <c r="F15" s="181"/>
      <c r="G15" s="183">
        <f>SUM(D15:F15)</f>
        <v>0</v>
      </c>
      <c r="H15" s="45"/>
      <c r="I15" s="179"/>
    </row>
    <row r="16" spans="2:10" ht="15.75" customHeight="1" thickBot="1" x14ac:dyDescent="0.25">
      <c r="C16" s="184" t="s">
        <v>67</v>
      </c>
      <c r="D16" s="185">
        <f>D14-D15</f>
        <v>0</v>
      </c>
      <c r="E16" s="185">
        <f>E14-E15</f>
        <v>0</v>
      </c>
      <c r="F16" s="185">
        <f>F14-F15</f>
        <v>0</v>
      </c>
      <c r="G16" s="186">
        <f>G14-G15</f>
        <v>0</v>
      </c>
      <c r="H16" s="187"/>
      <c r="I16" s="179"/>
    </row>
    <row r="17" spans="3:9" x14ac:dyDescent="0.2">
      <c r="C17" s="41" t="s">
        <v>68</v>
      </c>
      <c r="D17" s="181"/>
      <c r="E17" s="182"/>
      <c r="F17" s="181"/>
      <c r="G17" s="188">
        <f>SUM(D17:F17)</f>
        <v>0</v>
      </c>
      <c r="H17" s="49"/>
      <c r="I17" s="189"/>
    </row>
    <row r="18" spans="3:9" ht="13.5" thickBot="1" x14ac:dyDescent="0.25">
      <c r="C18" s="190" t="s">
        <v>69</v>
      </c>
      <c r="D18" s="191"/>
      <c r="E18" s="192"/>
      <c r="F18" s="191"/>
      <c r="G18" s="193">
        <f>SUM(D18:F18)</f>
        <v>0</v>
      </c>
      <c r="H18" s="49"/>
      <c r="I18" s="189"/>
    </row>
    <row r="19" spans="3:9" ht="13.5" thickBot="1" x14ac:dyDescent="0.25">
      <c r="C19" s="194" t="s">
        <v>67</v>
      </c>
      <c r="D19" s="185">
        <f>D17-D18</f>
        <v>0</v>
      </c>
      <c r="E19" s="185">
        <f>E17-E18</f>
        <v>0</v>
      </c>
      <c r="F19" s="185">
        <f>F17-F18</f>
        <v>0</v>
      </c>
      <c r="G19" s="195">
        <f>G17-G18</f>
        <v>0</v>
      </c>
      <c r="H19" s="53"/>
      <c r="I19" s="189"/>
    </row>
    <row r="20" spans="3:9" x14ac:dyDescent="0.2">
      <c r="C20" s="54"/>
      <c r="D20" s="55"/>
      <c r="E20" s="55"/>
      <c r="F20" s="55"/>
      <c r="G20" s="56"/>
      <c r="H20" s="57"/>
      <c r="I20" s="189"/>
    </row>
    <row r="21" spans="3:9" x14ac:dyDescent="0.2">
      <c r="C21" s="12" t="s">
        <v>70</v>
      </c>
      <c r="D21" s="57"/>
      <c r="E21" s="57"/>
      <c r="F21" s="57"/>
      <c r="G21" s="57"/>
      <c r="H21" s="57"/>
    </row>
    <row r="22" spans="3:9" ht="15" x14ac:dyDescent="0.2">
      <c r="C22" s="171"/>
    </row>
    <row r="23" spans="3:9" ht="15" x14ac:dyDescent="0.2">
      <c r="C23" s="171"/>
    </row>
    <row r="24" spans="3:9" ht="15" x14ac:dyDescent="0.2">
      <c r="C24" s="171"/>
    </row>
    <row r="25" spans="3:9" ht="15" x14ac:dyDescent="0.2">
      <c r="C25" s="171"/>
    </row>
    <row r="26" spans="3:9" ht="15" x14ac:dyDescent="0.2">
      <c r="C26" s="171"/>
    </row>
    <row r="89" spans="3:8" ht="13.5" thickBot="1" x14ac:dyDescent="0.25"/>
    <row r="90" spans="3:8" ht="12.75" hidden="1" customHeight="1" x14ac:dyDescent="0.2"/>
    <row r="91" spans="3:8" ht="13.5" hidden="1" customHeight="1" thickBot="1" x14ac:dyDescent="0.25">
      <c r="C91" s="220" t="s">
        <v>20</v>
      </c>
      <c r="D91" s="222" t="str">
        <f>IFERROR(IF(#REF!="",#REF!/#REF!,#REF!/#REF!),"-")</f>
        <v>-</v>
      </c>
      <c r="E91" s="222" t="str">
        <f>IFERROR(IF(#REF!="",D13/#REF!,D13/#REF!),"-")</f>
        <v>-</v>
      </c>
      <c r="F91" s="222" t="str">
        <f>IFERROR(IF(#REF!="",E13/#REF!,E13/#REF!),"-")</f>
        <v>-</v>
      </c>
      <c r="G91" s="222" t="str">
        <f>IFERROR(IF(#REF!="",F13/#REF!,F13/#REF!),"-")</f>
        <v>-</v>
      </c>
      <c r="H91" s="224" t="str">
        <f>IFERROR(IF(#REF!="",H13/#REF!,H13/#REF!),"-")</f>
        <v>-</v>
      </c>
    </row>
    <row r="92" spans="3:8" ht="13.5" hidden="1" customHeight="1" thickBot="1" x14ac:dyDescent="0.25">
      <c r="C92" s="221"/>
      <c r="D92" s="223"/>
      <c r="E92" s="223"/>
      <c r="F92" s="223"/>
      <c r="G92" s="223"/>
      <c r="H92" s="225"/>
    </row>
    <row r="93" spans="3:8" ht="13.5" thickBot="1" x14ac:dyDescent="0.25">
      <c r="C93" s="58" t="s">
        <v>21</v>
      </c>
      <c r="D93" s="59">
        <f>MIN(IFERROR(IF(D91&lt;20%,0,#REF!*0.5/(SQRT(#REF!/1000000))),0),10)</f>
        <v>0</v>
      </c>
      <c r="E93" s="59">
        <f>MIN(IFERROR(IF(E91&lt;20%,0,D13*0.5/(SQRT(#REF!/1000000))),0),10)</f>
        <v>0</v>
      </c>
      <c r="F93" s="59">
        <f>MIN(IFERROR(IF(F91&lt;20%,0,E13*0.5/(SQRT(#REF!/1000000))),0),10)</f>
        <v>0</v>
      </c>
      <c r="G93" s="59">
        <f>MIN(IFERROR(IF(G91&lt;20%,0,F13*0.5/(SQRT(#REF!/1000000))),0),10)</f>
        <v>0</v>
      </c>
      <c r="H93" s="59">
        <f>MIN(IFERROR(IF(H91&lt;20%,0,H13*0.5/(SQRT(#REF!/1000000))),0),10)</f>
        <v>0</v>
      </c>
    </row>
  </sheetData>
  <mergeCells count="8">
    <mergeCell ref="E91:E92"/>
    <mergeCell ref="F91:F92"/>
    <mergeCell ref="G91:G92"/>
    <mergeCell ref="H91:H92"/>
    <mergeCell ref="H2:I2"/>
    <mergeCell ref="C5:H5"/>
    <mergeCell ref="C91:C92"/>
    <mergeCell ref="D91:D92"/>
  </mergeCells>
  <conditionalFormatting sqref="I13:I16">
    <cfRule type="expression" dxfId="0" priority="1" stopIfTrue="1">
      <formula>+$I$13&gt;#REF!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3" sqref="A23:J24"/>
    </sheetView>
  </sheetViews>
  <sheetFormatPr baseColWidth="10" defaultRowHeight="15" x14ac:dyDescent="0.25"/>
  <cols>
    <col min="1" max="1" width="69.5703125" style="2" customWidth="1"/>
    <col min="2" max="3" width="17.28515625" style="2" customWidth="1"/>
    <col min="4" max="4" width="13.7109375" style="2" customWidth="1"/>
    <col min="5" max="5" width="13.5703125" style="2" customWidth="1"/>
    <col min="6" max="8" width="15" style="2" customWidth="1"/>
    <col min="9" max="9" width="11.42578125" style="2"/>
    <col min="10" max="10" width="13" style="2" customWidth="1"/>
    <col min="11" max="16384" width="11.42578125" style="2"/>
  </cols>
  <sheetData>
    <row r="1" spans="1:10" ht="15.75" x14ac:dyDescent="0.25">
      <c r="A1" s="1"/>
      <c r="B1" s="1"/>
      <c r="C1" s="1"/>
    </row>
    <row r="2" spans="1:10" x14ac:dyDescent="0.25">
      <c r="A2" s="3"/>
      <c r="B2" s="3"/>
      <c r="C2" s="3"/>
      <c r="D2" s="3"/>
      <c r="E2" s="3"/>
      <c r="F2" s="3"/>
      <c r="G2" s="4"/>
      <c r="H2" s="4"/>
      <c r="I2" s="5" t="s">
        <v>5</v>
      </c>
      <c r="J2" s="3"/>
    </row>
    <row r="3" spans="1:10" x14ac:dyDescent="0.25">
      <c r="A3" s="6"/>
      <c r="B3" s="6"/>
      <c r="C3" s="6"/>
      <c r="D3" s="3"/>
      <c r="E3" s="3"/>
      <c r="F3" s="3"/>
      <c r="G3" s="3"/>
      <c r="H3" s="4"/>
      <c r="I3" s="4"/>
      <c r="J3" s="3"/>
    </row>
    <row r="4" spans="1:10" x14ac:dyDescent="0.25">
      <c r="A4" s="6"/>
      <c r="B4" s="6"/>
      <c r="C4" s="6"/>
      <c r="D4" s="3"/>
      <c r="E4" s="3"/>
      <c r="F4" s="3"/>
      <c r="G4" s="3"/>
      <c r="H4" s="4"/>
      <c r="I4" s="4"/>
      <c r="J4" s="3"/>
    </row>
    <row r="5" spans="1:10" x14ac:dyDescent="0.25">
      <c r="A5" s="226" t="s">
        <v>0</v>
      </c>
      <c r="B5" s="226"/>
      <c r="C5" s="226"/>
      <c r="D5" s="226"/>
      <c r="E5" s="226"/>
      <c r="F5" s="226"/>
      <c r="G5" s="226"/>
      <c r="H5" s="226"/>
      <c r="I5" s="226"/>
      <c r="J5" s="3"/>
    </row>
    <row r="6" spans="1:10" x14ac:dyDescent="0.25">
      <c r="A6" s="226" t="s">
        <v>1</v>
      </c>
      <c r="B6" s="226"/>
      <c r="C6" s="226"/>
      <c r="D6" s="226"/>
      <c r="E6" s="226"/>
      <c r="F6" s="226"/>
      <c r="G6" s="226"/>
      <c r="H6" s="226"/>
      <c r="I6" s="226"/>
      <c r="J6" s="3"/>
    </row>
    <row r="7" spans="1:10" x14ac:dyDescent="0.25">
      <c r="A7" s="141"/>
      <c r="B7" s="141"/>
      <c r="C7" s="141"/>
      <c r="D7" s="142"/>
      <c r="E7" s="142"/>
      <c r="F7" s="142"/>
      <c r="G7" s="142"/>
      <c r="H7" s="142"/>
      <c r="I7" s="142"/>
      <c r="J7" s="3"/>
    </row>
    <row r="8" spans="1:10" x14ac:dyDescent="0.25">
      <c r="A8" s="143"/>
      <c r="B8" s="143"/>
      <c r="C8" s="143"/>
      <c r="D8" s="144"/>
      <c r="E8" s="144"/>
      <c r="F8" s="144"/>
      <c r="G8" s="144"/>
      <c r="H8" s="144"/>
      <c r="I8" s="143"/>
      <c r="J8" s="7"/>
    </row>
    <row r="9" spans="1:10" ht="15.75" thickBot="1" x14ac:dyDescent="0.3">
      <c r="A9" s="143"/>
      <c r="B9" s="143"/>
      <c r="C9" s="143"/>
      <c r="D9" s="143"/>
      <c r="E9" s="143"/>
      <c r="F9" s="143"/>
      <c r="G9" s="143"/>
      <c r="H9" s="143"/>
      <c r="I9" s="143"/>
      <c r="J9" s="7"/>
    </row>
    <row r="10" spans="1:10" ht="39" thickBot="1" x14ac:dyDescent="0.3">
      <c r="A10" s="145"/>
      <c r="B10" s="146" t="s">
        <v>76</v>
      </c>
      <c r="C10" s="196" t="s">
        <v>80</v>
      </c>
      <c r="D10" s="147" t="s">
        <v>2</v>
      </c>
      <c r="E10" s="147" t="s">
        <v>3</v>
      </c>
      <c r="F10" s="147" t="s">
        <v>4</v>
      </c>
      <c r="G10" s="147" t="s">
        <v>74</v>
      </c>
      <c r="H10" s="147" t="s">
        <v>75</v>
      </c>
      <c r="I10" s="143"/>
      <c r="J10" s="8"/>
    </row>
    <row r="11" spans="1:10" ht="24.95" customHeight="1" x14ac:dyDescent="0.25">
      <c r="A11" s="148" t="s">
        <v>50</v>
      </c>
      <c r="B11" s="149" t="s">
        <v>6</v>
      </c>
      <c r="C11" s="149"/>
      <c r="D11" s="150"/>
      <c r="E11" s="151"/>
      <c r="F11" s="152"/>
      <c r="G11" s="152"/>
      <c r="H11" s="152"/>
      <c r="I11" s="153"/>
      <c r="J11" s="9"/>
    </row>
    <row r="12" spans="1:10" ht="24.95" customHeight="1" x14ac:dyDescent="0.25">
      <c r="A12" s="154" t="s">
        <v>51</v>
      </c>
      <c r="B12" s="155" t="s">
        <v>6</v>
      </c>
      <c r="C12" s="155"/>
      <c r="D12" s="156"/>
      <c r="E12" s="157"/>
      <c r="F12" s="158"/>
      <c r="G12" s="158"/>
      <c r="H12" s="158"/>
      <c r="I12" s="153"/>
      <c r="J12" s="9"/>
    </row>
    <row r="13" spans="1:10" ht="24.95" customHeight="1" x14ac:dyDescent="0.25">
      <c r="A13" s="159" t="s">
        <v>52</v>
      </c>
      <c r="B13" s="160" t="s">
        <v>6</v>
      </c>
      <c r="C13" s="160"/>
      <c r="D13" s="161"/>
      <c r="E13" s="162"/>
      <c r="F13" s="163"/>
      <c r="G13" s="163"/>
      <c r="H13" s="163"/>
      <c r="I13" s="153"/>
      <c r="J13" s="9"/>
    </row>
    <row r="14" spans="1:10" ht="24.95" customHeight="1" thickBot="1" x14ac:dyDescent="0.3">
      <c r="A14" s="164" t="s">
        <v>53</v>
      </c>
      <c r="B14" s="165" t="s">
        <v>6</v>
      </c>
      <c r="C14" s="165"/>
      <c r="D14" s="166"/>
      <c r="E14" s="167"/>
      <c r="F14" s="168"/>
      <c r="G14" s="168"/>
      <c r="H14" s="168"/>
      <c r="I14" s="153"/>
      <c r="J14" s="9"/>
    </row>
    <row r="15" spans="1:10" ht="24.95" customHeight="1" x14ac:dyDescent="0.25">
      <c r="A15" s="148" t="s">
        <v>50</v>
      </c>
      <c r="B15" s="149" t="s">
        <v>7</v>
      </c>
      <c r="C15" s="149"/>
      <c r="D15" s="150"/>
      <c r="E15" s="151"/>
      <c r="F15" s="152"/>
      <c r="G15" s="152"/>
      <c r="H15" s="152"/>
      <c r="I15" s="153"/>
      <c r="J15" s="9"/>
    </row>
    <row r="16" spans="1:10" ht="24.95" customHeight="1" x14ac:dyDescent="0.25">
      <c r="A16" s="154" t="s">
        <v>51</v>
      </c>
      <c r="B16" s="155" t="s">
        <v>7</v>
      </c>
      <c r="C16" s="155"/>
      <c r="D16" s="156"/>
      <c r="E16" s="157"/>
      <c r="F16" s="158"/>
      <c r="G16" s="158"/>
      <c r="H16" s="158"/>
      <c r="I16" s="153"/>
      <c r="J16" s="9"/>
    </row>
    <row r="17" spans="1:10" ht="24.95" customHeight="1" x14ac:dyDescent="0.25">
      <c r="A17" s="159" t="s">
        <v>54</v>
      </c>
      <c r="B17" s="160" t="s">
        <v>7</v>
      </c>
      <c r="C17" s="160"/>
      <c r="D17" s="161"/>
      <c r="E17" s="162"/>
      <c r="F17" s="163"/>
      <c r="G17" s="163"/>
      <c r="H17" s="163"/>
      <c r="I17" s="153"/>
      <c r="J17" s="9"/>
    </row>
    <row r="18" spans="1:10" ht="24.95" customHeight="1" thickBot="1" x14ac:dyDescent="0.3">
      <c r="A18" s="164" t="s">
        <v>55</v>
      </c>
      <c r="B18" s="165" t="s">
        <v>7</v>
      </c>
      <c r="C18" s="165"/>
      <c r="D18" s="166"/>
      <c r="E18" s="167"/>
      <c r="F18" s="168"/>
      <c r="G18" s="168"/>
      <c r="H18" s="168"/>
      <c r="I18" s="153"/>
      <c r="J18" s="9"/>
    </row>
    <row r="19" spans="1:10" x14ac:dyDescent="0.25">
      <c r="A19" s="153"/>
      <c r="B19" s="153"/>
      <c r="C19" s="153"/>
      <c r="D19" s="153"/>
      <c r="E19" s="153"/>
      <c r="F19" s="153"/>
      <c r="G19" s="153"/>
      <c r="H19" s="153"/>
      <c r="I19" s="153"/>
      <c r="J19" s="7"/>
    </row>
    <row r="20" spans="1:10" x14ac:dyDescent="0.25">
      <c r="A20" s="153" t="s">
        <v>9</v>
      </c>
      <c r="B20" s="153"/>
      <c r="C20" s="153"/>
      <c r="D20" s="153"/>
      <c r="E20" s="153"/>
      <c r="F20" s="153"/>
      <c r="G20" s="153"/>
      <c r="H20" s="153"/>
      <c r="I20" s="153"/>
      <c r="J20" s="7"/>
    </row>
    <row r="21" spans="1:10" x14ac:dyDescent="0.25">
      <c r="A21" s="169" t="s">
        <v>8</v>
      </c>
      <c r="B21" s="169"/>
      <c r="C21" s="169"/>
      <c r="D21" s="170"/>
      <c r="E21" s="170"/>
      <c r="F21" s="170"/>
      <c r="G21" s="170"/>
      <c r="H21" s="170"/>
      <c r="I21" s="170"/>
      <c r="J21" s="3"/>
    </row>
    <row r="22" spans="1:10" ht="15.75" x14ac:dyDescent="0.25">
      <c r="A22" s="169" t="s">
        <v>78</v>
      </c>
      <c r="B22" s="10"/>
      <c r="C22" s="10"/>
      <c r="D22" s="11"/>
      <c r="E22" s="11"/>
      <c r="F22" s="11"/>
      <c r="G22" s="3"/>
      <c r="H22" s="3"/>
      <c r="I22" s="3"/>
      <c r="J22" s="3"/>
    </row>
    <row r="23" spans="1:10" ht="15.75" customHeight="1" x14ac:dyDescent="0.25">
      <c r="A23" s="227" t="s">
        <v>79</v>
      </c>
      <c r="B23" s="228"/>
      <c r="C23" s="228"/>
      <c r="D23" s="228"/>
      <c r="E23" s="228"/>
      <c r="F23" s="228"/>
      <c r="G23" s="228"/>
      <c r="H23" s="228"/>
      <c r="I23" s="228"/>
      <c r="J23" s="228"/>
    </row>
    <row r="24" spans="1:10" ht="26.25" customHeight="1" x14ac:dyDescent="0.25">
      <c r="A24" s="228"/>
      <c r="B24" s="228"/>
      <c r="C24" s="228"/>
      <c r="D24" s="228"/>
      <c r="E24" s="228"/>
      <c r="F24" s="228"/>
      <c r="G24" s="228"/>
      <c r="H24" s="228"/>
      <c r="I24" s="228"/>
      <c r="J24" s="228"/>
    </row>
  </sheetData>
  <mergeCells count="3">
    <mergeCell ref="A5:I5"/>
    <mergeCell ref="A6:I6"/>
    <mergeCell ref="A23:J24"/>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zoomScale="90" zoomScaleNormal="90" workbookViewId="0">
      <selection activeCell="B15" sqref="B15"/>
    </sheetView>
  </sheetViews>
  <sheetFormatPr baseColWidth="10" defaultRowHeight="15" x14ac:dyDescent="0.25"/>
  <cols>
    <col min="1" max="1" width="1.85546875" style="108" customWidth="1"/>
    <col min="2" max="2" width="27.5703125" style="108" customWidth="1"/>
    <col min="3" max="3" width="25" style="108" customWidth="1"/>
    <col min="4" max="4" width="27.5703125" style="108" customWidth="1"/>
    <col min="5" max="5" width="30.42578125" style="108" customWidth="1"/>
    <col min="6" max="6" width="18.85546875" style="108" customWidth="1"/>
    <col min="7" max="7" width="23.7109375" style="108" customWidth="1"/>
    <col min="8" max="8" width="23.85546875" style="108" customWidth="1"/>
    <col min="9" max="9" width="29.42578125" style="108" customWidth="1"/>
    <col min="10" max="10" width="14.85546875" style="108" customWidth="1"/>
    <col min="11" max="12" width="15" style="108" customWidth="1"/>
    <col min="13" max="13" width="2.42578125" style="108" customWidth="1"/>
    <col min="14" max="16384" width="11.42578125" style="108"/>
  </cols>
  <sheetData>
    <row r="2" spans="2:15" x14ac:dyDescent="0.25">
      <c r="C2" s="109"/>
      <c r="D2" s="109"/>
      <c r="E2" s="109"/>
      <c r="H2" s="236" t="s">
        <v>38</v>
      </c>
      <c r="I2" s="236"/>
      <c r="J2" s="110"/>
      <c r="M2" s="111"/>
      <c r="N2" s="111"/>
      <c r="O2" s="111"/>
    </row>
    <row r="3" spans="2:15" x14ac:dyDescent="0.25">
      <c r="B3" s="112"/>
      <c r="G3" s="109"/>
      <c r="H3" s="109"/>
      <c r="I3" s="109"/>
      <c r="J3" s="109"/>
    </row>
    <row r="4" spans="2:15" x14ac:dyDescent="0.25">
      <c r="B4" s="112"/>
      <c r="H4" s="111"/>
      <c r="I4" s="111"/>
    </row>
    <row r="5" spans="2:15" x14ac:dyDescent="0.25">
      <c r="B5" s="236" t="s">
        <v>77</v>
      </c>
      <c r="C5" s="236"/>
      <c r="D5" s="236"/>
      <c r="E5" s="236"/>
      <c r="F5" s="236"/>
      <c r="G5" s="236"/>
      <c r="H5" s="236"/>
      <c r="I5" s="236"/>
      <c r="J5" s="113"/>
      <c r="K5" s="113"/>
      <c r="L5" s="113"/>
      <c r="M5" s="113"/>
    </row>
    <row r="6" spans="2:15" ht="15.75" thickBot="1" x14ac:dyDescent="0.3">
      <c r="B6" s="114"/>
      <c r="F6" s="114"/>
      <c r="G6" s="114"/>
      <c r="H6" s="114"/>
      <c r="I6" s="114"/>
      <c r="J6" s="114"/>
      <c r="K6" s="114"/>
      <c r="L6" s="114"/>
    </row>
    <row r="7" spans="2:15" x14ac:dyDescent="0.25">
      <c r="B7" s="229" t="s">
        <v>35</v>
      </c>
      <c r="C7" s="230"/>
      <c r="D7" s="230"/>
      <c r="E7" s="240"/>
      <c r="F7" s="229" t="s">
        <v>36</v>
      </c>
      <c r="G7" s="230"/>
      <c r="H7" s="230"/>
      <c r="I7" s="231"/>
      <c r="J7" s="237" t="s">
        <v>14</v>
      </c>
      <c r="K7" s="115"/>
      <c r="L7" s="115"/>
      <c r="M7" s="114"/>
      <c r="N7" s="114"/>
    </row>
    <row r="8" spans="2:15" x14ac:dyDescent="0.25">
      <c r="B8" s="232"/>
      <c r="C8" s="233"/>
      <c r="D8" s="233"/>
      <c r="E8" s="241"/>
      <c r="F8" s="232"/>
      <c r="G8" s="233"/>
      <c r="H8" s="233"/>
      <c r="I8" s="234"/>
      <c r="J8" s="238"/>
      <c r="K8" s="115"/>
      <c r="L8" s="115"/>
      <c r="M8" s="114"/>
      <c r="N8" s="114"/>
    </row>
    <row r="9" spans="2:15" ht="15.75" thickBot="1" x14ac:dyDescent="0.3">
      <c r="B9" s="242"/>
      <c r="C9" s="243"/>
      <c r="D9" s="233"/>
      <c r="E9" s="241"/>
      <c r="F9" s="232"/>
      <c r="G9" s="233"/>
      <c r="H9" s="233"/>
      <c r="I9" s="234"/>
      <c r="J9" s="238"/>
      <c r="K9" s="115"/>
      <c r="L9" s="115"/>
      <c r="M9" s="114"/>
      <c r="N9" s="114"/>
    </row>
    <row r="10" spans="2:15" ht="27" thickBot="1" x14ac:dyDescent="0.3">
      <c r="B10" s="116" t="s">
        <v>37</v>
      </c>
      <c r="C10" s="127" t="s">
        <v>45</v>
      </c>
      <c r="D10" s="121" t="s">
        <v>39</v>
      </c>
      <c r="E10" s="121" t="s">
        <v>47</v>
      </c>
      <c r="F10" s="131" t="s">
        <v>49</v>
      </c>
      <c r="G10" s="127" t="s">
        <v>44</v>
      </c>
      <c r="H10" s="119" t="s">
        <v>39</v>
      </c>
      <c r="I10" s="121" t="s">
        <v>47</v>
      </c>
      <c r="J10" s="239"/>
      <c r="K10" s="115"/>
      <c r="L10" s="115"/>
      <c r="M10" s="114"/>
      <c r="N10" s="114"/>
    </row>
    <row r="11" spans="2:15" ht="27" thickBot="1" x14ac:dyDescent="0.3">
      <c r="B11" s="132"/>
      <c r="C11" s="122"/>
      <c r="D11" s="124" t="s">
        <v>40</v>
      </c>
      <c r="E11" s="133"/>
      <c r="F11" s="136"/>
      <c r="G11" s="122"/>
      <c r="H11" s="124" t="s">
        <v>40</v>
      </c>
      <c r="I11" s="137"/>
      <c r="J11" s="140" t="str">
        <f>IF(B11="","0.00",MIN((I11/B11)*2+(I12/B11)*4+(I13/B11)*7+(I14/B11)*10,10))</f>
        <v>0.00</v>
      </c>
      <c r="K11" s="115"/>
      <c r="L11" s="115"/>
      <c r="M11" s="114"/>
      <c r="N11" s="114"/>
    </row>
    <row r="12" spans="2:15" ht="30" x14ac:dyDescent="0.25">
      <c r="B12" s="117"/>
      <c r="C12" s="120"/>
      <c r="D12" s="125" t="s">
        <v>41</v>
      </c>
      <c r="E12" s="134"/>
      <c r="F12" s="117"/>
      <c r="G12" s="120"/>
      <c r="H12" s="125" t="s">
        <v>41</v>
      </c>
      <c r="I12" s="138"/>
      <c r="J12" s="130"/>
      <c r="K12" s="117"/>
      <c r="L12" s="117"/>
      <c r="M12" s="114"/>
      <c r="N12" s="114"/>
    </row>
    <row r="13" spans="2:15" ht="30" x14ac:dyDescent="0.25">
      <c r="B13" s="117"/>
      <c r="C13" s="120"/>
      <c r="D13" s="125" t="s">
        <v>42</v>
      </c>
      <c r="E13" s="134"/>
      <c r="F13" s="117"/>
      <c r="G13" s="120"/>
      <c r="H13" s="125" t="s">
        <v>42</v>
      </c>
      <c r="I13" s="138"/>
      <c r="J13" s="129"/>
      <c r="K13" s="117"/>
      <c r="L13" s="117"/>
      <c r="M13" s="114"/>
      <c r="N13" s="114"/>
    </row>
    <row r="14" spans="2:15" ht="30.75" thickBot="1" x14ac:dyDescent="0.3">
      <c r="B14" s="117"/>
      <c r="C14" s="123"/>
      <c r="D14" s="126" t="s">
        <v>43</v>
      </c>
      <c r="E14" s="135"/>
      <c r="F14" s="117"/>
      <c r="G14" s="123"/>
      <c r="H14" s="126" t="s">
        <v>43</v>
      </c>
      <c r="I14" s="139"/>
      <c r="J14" s="129"/>
      <c r="K14" s="117"/>
      <c r="L14" s="117"/>
      <c r="M14" s="114"/>
      <c r="N14" s="114"/>
    </row>
    <row r="15" spans="2:15" x14ac:dyDescent="0.25">
      <c r="B15" s="117"/>
      <c r="C15" s="117"/>
      <c r="D15" s="117"/>
      <c r="E15" s="117"/>
      <c r="F15" s="117"/>
      <c r="G15" s="117"/>
      <c r="H15" s="117"/>
      <c r="I15" s="117"/>
      <c r="J15" s="117"/>
      <c r="K15" s="117"/>
      <c r="L15" s="117"/>
      <c r="M15" s="114"/>
      <c r="N15" s="114"/>
    </row>
    <row r="16" spans="2:15" x14ac:dyDescent="0.25">
      <c r="B16" s="235" t="s">
        <v>46</v>
      </c>
      <c r="C16" s="235"/>
      <c r="D16" s="235"/>
      <c r="E16" s="235"/>
      <c r="F16" s="235"/>
      <c r="G16" s="235"/>
      <c r="H16" s="235"/>
      <c r="I16" s="118"/>
      <c r="J16" s="118"/>
      <c r="K16" s="118"/>
      <c r="L16" s="118"/>
      <c r="M16" s="118"/>
      <c r="N16" s="114"/>
    </row>
    <row r="17" spans="2:8" x14ac:dyDescent="0.25">
      <c r="B17" s="235"/>
      <c r="C17" s="235"/>
      <c r="D17" s="235"/>
      <c r="E17" s="235"/>
      <c r="F17" s="235"/>
      <c r="G17" s="235"/>
      <c r="H17" s="235"/>
    </row>
    <row r="18" spans="2:8" x14ac:dyDescent="0.25">
      <c r="B18" s="128"/>
      <c r="C18" s="128"/>
      <c r="D18" s="128"/>
      <c r="E18" s="128"/>
      <c r="F18" s="128"/>
      <c r="G18" s="128"/>
      <c r="H18" s="128"/>
    </row>
    <row r="19" spans="2:8" x14ac:dyDescent="0.25">
      <c r="B19" s="108" t="s">
        <v>48</v>
      </c>
    </row>
  </sheetData>
  <mergeCells count="6">
    <mergeCell ref="F7:I9"/>
    <mergeCell ref="B16:H17"/>
    <mergeCell ref="H2:I2"/>
    <mergeCell ref="B5:I5"/>
    <mergeCell ref="J7:J10"/>
    <mergeCell ref="B7: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 SECT MIEM Resumen</vt:lpstr>
      <vt:lpstr>F SECT COMÚN TODOS LOS SECTORES</vt:lpstr>
      <vt:lpstr>MODELO CONCILIACIÓN SECT COMÚN</vt:lpstr>
      <vt:lpstr>F SECT MIEM 1</vt:lpstr>
      <vt:lpstr>F SECT MIEM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daniel.flecchia</cp:lastModifiedBy>
  <dcterms:created xsi:type="dcterms:W3CDTF">2014-10-20T13:46:36Z</dcterms:created>
  <dcterms:modified xsi:type="dcterms:W3CDTF">2021-10-19T20:03:33Z</dcterms:modified>
</cp:coreProperties>
</file>