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ARIANA BOSCANA\Desktop\boletin\PASAR A SERVIDOR\planillas para web_subidas\EXPORT PULPA DE CELULOSA  POR DESTINO_LISTO\"/>
    </mc:Choice>
  </mc:AlternateContent>
  <bookViews>
    <workbookView xWindow="0" yWindow="0" windowWidth="19200" windowHeight="6648" tabRatio="20"/>
  </bookViews>
  <sheets>
    <sheet name="Page1" sheetId="1" r:id="rId1"/>
  </sheets>
  <definedNames>
    <definedName name="_xlnm._FilterDatabase" localSheetId="0" hidden="1">Page1!#REF!</definedName>
  </definedNames>
  <calcPr calcId="162913"/>
</workbook>
</file>

<file path=xl/calcChain.xml><?xml version="1.0" encoding="utf-8"?>
<calcChain xmlns="http://schemas.openxmlformats.org/spreadsheetml/2006/main">
  <c r="C29" i="1" l="1"/>
  <c r="D16" i="1" l="1"/>
  <c r="D20" i="1"/>
  <c r="D24" i="1"/>
  <c r="D27" i="1"/>
  <c r="D18" i="1"/>
  <c r="D22" i="1"/>
  <c r="D11" i="1"/>
  <c r="D12" i="1"/>
  <c r="D29" i="1" s="1"/>
  <c r="D17" i="1"/>
  <c r="D21" i="1"/>
  <c r="D15" i="1"/>
  <c r="D28" i="1"/>
  <c r="D13" i="1"/>
  <c r="D25" i="1"/>
  <c r="D14" i="1"/>
  <c r="D19" i="1"/>
  <c r="D23" i="1"/>
  <c r="D26" i="1"/>
</calcChain>
</file>

<file path=xl/sharedStrings.xml><?xml version="1.0" encoding="utf-8"?>
<sst xmlns="http://schemas.openxmlformats.org/spreadsheetml/2006/main" count="27" uniqueCount="27">
  <si>
    <t>FOB U$S</t>
  </si>
  <si>
    <t>PAIS DE DESTINO</t>
  </si>
  <si>
    <t>Total General</t>
  </si>
  <si>
    <t>Nº DE EMPRESAS EXPORTADORAS</t>
  </si>
  <si>
    <t>Fuente: División Evaluación &amp; Información</t>
  </si>
  <si>
    <t>%</t>
  </si>
  <si>
    <t>PULPA DE CELULOSA</t>
  </si>
  <si>
    <t xml:space="preserve">CANTIDAD DE PAISES </t>
  </si>
  <si>
    <t>ALEMANIA R.F.</t>
  </si>
  <si>
    <t>ARGENTINA</t>
  </si>
  <si>
    <t>BELGICA</t>
  </si>
  <si>
    <t>REPÚBLICA CHECA</t>
  </si>
  <si>
    <t>EGIPTO</t>
  </si>
  <si>
    <t>CHINA</t>
  </si>
  <si>
    <t>COREA DEL SUR</t>
  </si>
  <si>
    <t>ESPANA</t>
  </si>
  <si>
    <t>ESTADOS UNIDOS</t>
  </si>
  <si>
    <t>FRANCIA</t>
  </si>
  <si>
    <t>MALASIA</t>
  </si>
  <si>
    <t>POLONIA</t>
  </si>
  <si>
    <t>TURQUÍA</t>
  </si>
  <si>
    <t>AUSTRIA</t>
  </si>
  <si>
    <t xml:space="preserve">                                      EXPORTACIONES POR DESTINO - AÑO 2022</t>
  </si>
  <si>
    <t>Países Bajos</t>
  </si>
  <si>
    <t>FINLANDIA</t>
  </si>
  <si>
    <t>ITALIA</t>
  </si>
  <si>
    <t>OTROS (Indonesia, Moroco, Eslovaquia, Nigeria, Bulgaria, Nueva Zelanda)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</si>
</sst>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_-* #,##0.00_-;\-* #,##0.00_-;_-* &quot;-&quot;??_-;_-@_-"/>
    <numFmt numFmtId="168" formatCode="_-* #,##0_-;\-* #,##0_-;_-* &quot;-&quot;??_-;_-@_-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8"/>
      <name val="Verdana"/>
      <family val="2"/>
    </font>
    <font>
      <sz val="10"/>
      <name val="Arial"/>
      <family val="2"/>
    </font>
    <font>
      <b/>
      <sz val="12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11"/>
      <color theme="6" tint="-0.499984740745262"/>
      <name val="Univers"/>
    </font>
    <font>
      <b/>
      <sz val="11"/>
      <color theme="6" tint="-0.499984740745262"/>
      <name val="Univers"/>
    </font>
    <font>
      <b/>
      <i/>
      <sz val="12"/>
      <color theme="1"/>
      <name val="Calibri"/>
      <family val="2"/>
    </font>
    <font>
      <sz val="12"/>
      <color rgb="FFFF0000"/>
      <name val="Verdana"/>
      <family val="2"/>
    </font>
    <font>
      <b/>
      <sz val="12"/>
      <color theme="6" tint="-0.499984740745262"/>
      <name val="Univers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6" fillId="2" borderId="1" applyNumberFormat="0" applyAlignment="0" applyProtection="0"/>
    <xf numFmtId="0" fontId="4" fillId="10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8" fillId="3" borderId="1" applyNumberFormat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8" fillId="4" borderId="5" applyNumberFormat="0" applyAlignment="0" applyProtection="0"/>
    <xf numFmtId="0" fontId="11" fillId="2" borderId="6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7" fillId="0" borderId="4" applyNumberFormat="0" applyFill="0" applyAlignment="0" applyProtection="0"/>
    <xf numFmtId="0" fontId="14" fillId="0" borderId="8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7" fillId="0" borderId="0" xfId="0" applyFont="1" applyAlignment="1">
      <alignment wrapText="1"/>
    </xf>
    <xf numFmtId="0" fontId="17" fillId="0" borderId="0" xfId="0" applyFont="1"/>
    <xf numFmtId="0" fontId="0" fillId="0" borderId="0" xfId="0" applyFont="1"/>
    <xf numFmtId="0" fontId="17" fillId="0" borderId="0" xfId="0" applyFont="1" applyBorder="1" applyAlignment="1">
      <alignment wrapText="1"/>
    </xf>
    <xf numFmtId="0" fontId="19" fillId="17" borderId="9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/>
    </xf>
    <xf numFmtId="0" fontId="21" fillId="0" borderId="0" xfId="0" applyFont="1" applyBorder="1" applyProtection="1">
      <protection locked="0"/>
    </xf>
    <xf numFmtId="0" fontId="19" fillId="0" borderId="0" xfId="0" applyFont="1" applyFill="1" applyBorder="1" applyAlignment="1" applyProtection="1">
      <alignment horizontal="center" vertical="center"/>
    </xf>
    <xf numFmtId="3" fontId="22" fillId="0" borderId="9" xfId="0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center" vertical="center"/>
    </xf>
    <xf numFmtId="0" fontId="19" fillId="19" borderId="9" xfId="0" applyFont="1" applyFill="1" applyBorder="1" applyAlignment="1" applyProtection="1">
      <alignment horizontal="center" vertical="center"/>
    </xf>
    <xf numFmtId="3" fontId="19" fillId="16" borderId="10" xfId="0" applyNumberFormat="1" applyFont="1" applyFill="1" applyBorder="1" applyAlignment="1" applyProtection="1">
      <alignment vertical="center"/>
    </xf>
    <xf numFmtId="49" fontId="19" fillId="16" borderId="11" xfId="0" applyNumberFormat="1" applyFont="1" applyFill="1" applyBorder="1" applyAlignment="1" applyProtection="1">
      <alignment horizontal="left" vertical="center"/>
    </xf>
    <xf numFmtId="0" fontId="23" fillId="0" borderId="0" xfId="0" applyFont="1" applyBorder="1" applyAlignment="1" applyProtection="1">
      <protection locked="0"/>
    </xf>
    <xf numFmtId="0" fontId="25" fillId="0" borderId="0" xfId="0" applyFont="1"/>
    <xf numFmtId="2" fontId="22" fillId="0" borderId="9" xfId="0" applyNumberFormat="1" applyFont="1" applyFill="1" applyBorder="1" applyAlignment="1" applyProtection="1">
      <alignment horizontal="right" vertical="center"/>
    </xf>
    <xf numFmtId="0" fontId="22" fillId="18" borderId="9" xfId="0" applyFont="1" applyFill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center"/>
      <protection locked="0"/>
    </xf>
    <xf numFmtId="0" fontId="1" fillId="0" borderId="0" xfId="40"/>
    <xf numFmtId="168" fontId="1" fillId="0" borderId="0" xfId="40" applyNumberFormat="1"/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 2" xfId="41"/>
    <cellStyle name="Neutral" xfId="31" builtinId="28" customBuiltin="1"/>
    <cellStyle name="Normal" xfId="0" builtinId="0"/>
    <cellStyle name="Normal 2" xfId="40"/>
    <cellStyle name="Notas" xfId="32" builtinId="10" customBuiltin="1"/>
    <cellStyle name="Porcentaje 2" xfId="42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B67-48C9-BFFE-070D0A13188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B67-48C9-BFFE-070D0A13188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B67-48C9-BFFE-070D0A13188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B67-48C9-BFFE-070D0A13188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B67-48C9-BFFE-070D0A13188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B67-48C9-BFFE-070D0A13188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B67-48C9-BFFE-070D0A13188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B67-48C9-BFFE-070D0A13188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B67-48C9-BFFE-070D0A13188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B67-48C9-BFFE-070D0A13188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B67-48C9-BFFE-070D0A13188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U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Page1!$B$11:$B$28</c:f>
              <c:strCache>
                <c:ptCount val="18"/>
                <c:pt idx="0">
                  <c:v>MALASIA</c:v>
                </c:pt>
                <c:pt idx="1">
                  <c:v>EGIPTO</c:v>
                </c:pt>
                <c:pt idx="2">
                  <c:v>REPÚBLICA CHECA</c:v>
                </c:pt>
                <c:pt idx="3">
                  <c:v>BELGICA</c:v>
                </c:pt>
                <c:pt idx="4">
                  <c:v>OTROS (Indonesia, Moroco, Eslovaquia, Nigeria, Bulgaria, Nueva Zelanda)</c:v>
                </c:pt>
                <c:pt idx="5">
                  <c:v>FRANCIA</c:v>
                </c:pt>
                <c:pt idx="6">
                  <c:v>FINLANDIA</c:v>
                </c:pt>
                <c:pt idx="7">
                  <c:v>POLONIA</c:v>
                </c:pt>
                <c:pt idx="8">
                  <c:v>ESPANA</c:v>
                </c:pt>
                <c:pt idx="9">
                  <c:v>AUSTRIA</c:v>
                </c:pt>
                <c:pt idx="10">
                  <c:v>ESTADOS UNIDOS</c:v>
                </c:pt>
                <c:pt idx="11">
                  <c:v>TURQUÍA</c:v>
                </c:pt>
                <c:pt idx="12">
                  <c:v>ARGENTINA</c:v>
                </c:pt>
                <c:pt idx="13">
                  <c:v>COREA DEL SUR</c:v>
                </c:pt>
                <c:pt idx="14">
                  <c:v>Países Bajos</c:v>
                </c:pt>
                <c:pt idx="15">
                  <c:v>ALEMANIA R.F.</c:v>
                </c:pt>
                <c:pt idx="16">
                  <c:v>ITALIA</c:v>
                </c:pt>
                <c:pt idx="17">
                  <c:v>CHINA</c:v>
                </c:pt>
              </c:strCache>
            </c:strRef>
          </c:cat>
          <c:val>
            <c:numRef>
              <c:f>Page1!$C$11:$C$28</c:f>
              <c:numCache>
                <c:formatCode>#,##0</c:formatCode>
                <c:ptCount val="18"/>
                <c:pt idx="0">
                  <c:v>1022165.1539481613</c:v>
                </c:pt>
                <c:pt idx="1">
                  <c:v>1428318.3999030818</c:v>
                </c:pt>
                <c:pt idx="2">
                  <c:v>8829049.3529950343</c:v>
                </c:pt>
                <c:pt idx="3">
                  <c:v>14341892.794607336</c:v>
                </c:pt>
                <c:pt idx="4">
                  <c:v>17207360.912568554</c:v>
                </c:pt>
                <c:pt idx="5">
                  <c:v>18431654.012974788</c:v>
                </c:pt>
                <c:pt idx="6">
                  <c:v>20678543.142978024</c:v>
                </c:pt>
                <c:pt idx="7">
                  <c:v>30358265.224548995</c:v>
                </c:pt>
                <c:pt idx="8">
                  <c:v>51607956.820856296</c:v>
                </c:pt>
                <c:pt idx="9">
                  <c:v>52629016.6000899</c:v>
                </c:pt>
                <c:pt idx="10">
                  <c:v>70611108.950975209</c:v>
                </c:pt>
                <c:pt idx="11">
                  <c:v>73645772</c:v>
                </c:pt>
                <c:pt idx="12">
                  <c:v>93652721.609901428</c:v>
                </c:pt>
                <c:pt idx="13">
                  <c:v>124764986.04651041</c:v>
                </c:pt>
                <c:pt idx="14">
                  <c:v>180194676.5001466</c:v>
                </c:pt>
                <c:pt idx="15">
                  <c:v>239918327.10554785</c:v>
                </c:pt>
                <c:pt idx="16">
                  <c:v>415237639.24733496</c:v>
                </c:pt>
                <c:pt idx="17">
                  <c:v>498988170.33216625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B67-48C9-BFFE-070D0A131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80235096"/>
        <c:axId val="1"/>
      </c:barChart>
      <c:catAx>
        <c:axId val="380235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UY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3802350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  <a:effectLst>
      <a:innerShdw blurRad="63500" dist="50800" dir="8100000">
        <a:prstClr val="black">
          <a:alpha val="50000"/>
        </a:prstClr>
      </a:inn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UY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4</xdr:row>
      <xdr:rowOff>19050</xdr:rowOff>
    </xdr:from>
    <xdr:to>
      <xdr:col>20</xdr:col>
      <xdr:colOff>754380</xdr:colOff>
      <xdr:row>35</xdr:row>
      <xdr:rowOff>0</xdr:rowOff>
    </xdr:to>
    <xdr:graphicFrame macro="">
      <xdr:nvGraphicFramePr>
        <xdr:cNvPr id="1257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1323975</xdr:colOff>
      <xdr:row>1</xdr:row>
      <xdr:rowOff>142875</xdr:rowOff>
    </xdr:from>
    <xdr:to>
      <xdr:col>1</xdr:col>
      <xdr:colOff>2514600</xdr:colOff>
      <xdr:row>7</xdr:row>
      <xdr:rowOff>76200</xdr:rowOff>
    </xdr:to>
    <xdr:pic>
      <xdr:nvPicPr>
        <xdr:cNvPr id="1258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4800"/>
          <a:ext cx="26955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5"/>
  <sheetViews>
    <sheetView showGridLines="0" tabSelected="1" zoomScale="50" zoomScaleNormal="50" workbookViewId="0">
      <selection activeCell="C32" sqref="C32"/>
    </sheetView>
  </sheetViews>
  <sheetFormatPr baseColWidth="10" defaultColWidth="11.5546875" defaultRowHeight="9.9"/>
  <cols>
    <col min="1" max="1" width="22.5546875" style="1" customWidth="1"/>
    <col min="2" max="2" width="46.71875" style="1" customWidth="1"/>
    <col min="3" max="3" width="26.1640625" style="1" customWidth="1"/>
    <col min="4" max="4" width="14.1640625" style="1" customWidth="1"/>
    <col min="5" max="5" width="21.83203125" style="1" customWidth="1"/>
    <col min="6" max="6" width="16" style="1" customWidth="1"/>
    <col min="7" max="10" width="11.5546875" style="1"/>
    <col min="11" max="11" width="12" style="1" bestFit="1" customWidth="1"/>
    <col min="12" max="12" width="23" style="1" bestFit="1" customWidth="1"/>
    <col min="13" max="16384" width="11.5546875" style="1"/>
  </cols>
  <sheetData>
    <row r="1" spans="1:8" s="2" customFormat="1" ht="12.3">
      <c r="B1"/>
      <c r="C1" s="6"/>
      <c r="D1" s="7"/>
      <c r="E1"/>
      <c r="F1"/>
    </row>
    <row r="2" spans="1:8" s="2" customFormat="1" ht="12.3">
      <c r="C2" s="6"/>
      <c r="D2" s="7"/>
      <c r="E2"/>
      <c r="F2"/>
    </row>
    <row r="3" spans="1:8" s="2" customFormat="1" ht="15">
      <c r="B3" s="19" t="s">
        <v>22</v>
      </c>
      <c r="C3" s="19"/>
      <c r="D3" s="19"/>
      <c r="E3" s="19"/>
      <c r="F3"/>
    </row>
    <row r="4" spans="1:8" s="2" customFormat="1" ht="14.1">
      <c r="C4" s="15" t="s">
        <v>6</v>
      </c>
      <c r="D4" s="15"/>
      <c r="E4"/>
      <c r="F4"/>
    </row>
    <row r="5" spans="1:8" s="2" customFormat="1" ht="15">
      <c r="B5" s="8"/>
      <c r="D5"/>
      <c r="E5"/>
      <c r="F5"/>
    </row>
    <row r="6" spans="1:8" s="2" customFormat="1" ht="14.5" customHeight="1">
      <c r="A6"/>
      <c r="C6"/>
    </row>
    <row r="7" spans="1:8" s="2" customFormat="1" ht="14.5" customHeight="1">
      <c r="A7"/>
      <c r="C7"/>
    </row>
    <row r="8" spans="1:8" s="2" customFormat="1" ht="14.5" customHeight="1">
      <c r="A8"/>
      <c r="B8" s="16"/>
      <c r="C8"/>
    </row>
    <row r="9" spans="1:8" s="2" customFormat="1" ht="14.5" customHeight="1">
      <c r="A9"/>
      <c r="B9" s="10"/>
      <c r="C9"/>
      <c r="E9" s="1"/>
      <c r="F9" s="1"/>
      <c r="G9" s="1"/>
      <c r="H9" s="1"/>
    </row>
    <row r="10" spans="1:8" s="2" customFormat="1" ht="14.5" customHeight="1">
      <c r="A10" s="3"/>
      <c r="B10" s="5" t="s">
        <v>1</v>
      </c>
      <c r="C10" s="5" t="s">
        <v>0</v>
      </c>
      <c r="D10" s="5" t="s">
        <v>5</v>
      </c>
      <c r="E10" s="1"/>
      <c r="F10" s="1"/>
      <c r="G10" s="1"/>
      <c r="H10" s="1"/>
    </row>
    <row r="11" spans="1:8" s="2" customFormat="1" ht="14.5" customHeight="1">
      <c r="A11" s="3"/>
      <c r="B11" s="18" t="s">
        <v>18</v>
      </c>
      <c r="C11" s="9">
        <v>1022165.1539481613</v>
      </c>
      <c r="D11" s="17">
        <f>(C11*100)/$C$29</f>
        <v>5.3417283218712572E-2</v>
      </c>
      <c r="G11" s="1"/>
      <c r="H11" s="1"/>
    </row>
    <row r="12" spans="1:8" s="2" customFormat="1" ht="14.5" customHeight="1">
      <c r="A12" s="3"/>
      <c r="B12" s="18" t="s">
        <v>12</v>
      </c>
      <c r="C12" s="9">
        <v>1428318.3999030818</v>
      </c>
      <c r="D12" s="17">
        <f>(C12*100)/$C$29</f>
        <v>7.4642427595404667E-2</v>
      </c>
      <c r="G12" s="1"/>
      <c r="H12" s="1"/>
    </row>
    <row r="13" spans="1:8" s="2" customFormat="1" ht="14.5" customHeight="1">
      <c r="A13" s="3"/>
      <c r="B13" s="18" t="s">
        <v>11</v>
      </c>
      <c r="C13" s="9">
        <v>8829049.3529950343</v>
      </c>
      <c r="D13" s="17">
        <f>(C13*100)/$C$29</f>
        <v>0.46139689659665795</v>
      </c>
      <c r="G13" s="1"/>
      <c r="H13" s="1"/>
    </row>
    <row r="14" spans="1:8" s="2" customFormat="1" ht="14.5" customHeight="1">
      <c r="A14" s="3"/>
      <c r="B14" s="18" t="s">
        <v>10</v>
      </c>
      <c r="C14" s="9">
        <v>14341892.794607336</v>
      </c>
      <c r="D14" s="17">
        <f>(C14*100)/$C$29</f>
        <v>0.74949233628522416</v>
      </c>
      <c r="G14" s="1"/>
      <c r="H14" s="1"/>
    </row>
    <row r="15" spans="1:8" s="2" customFormat="1" ht="27.6">
      <c r="A15" s="3"/>
      <c r="B15" s="18" t="s">
        <v>26</v>
      </c>
      <c r="C15" s="9">
        <v>17207360.912568554</v>
      </c>
      <c r="D15" s="17">
        <f>(C15*100)/$C$29</f>
        <v>0.89923870693785579</v>
      </c>
      <c r="G15" s="1"/>
      <c r="H15" s="1"/>
    </row>
    <row r="16" spans="1:8" s="2" customFormat="1" ht="14.5" customHeight="1">
      <c r="A16" s="3"/>
      <c r="B16" s="18" t="s">
        <v>17</v>
      </c>
      <c r="C16" s="9">
        <v>18431654.012974788</v>
      </c>
      <c r="D16" s="17">
        <f>(C16*100)/$C$29</f>
        <v>0.9632189855009734</v>
      </c>
      <c r="G16" s="1"/>
      <c r="H16" s="1"/>
    </row>
    <row r="17" spans="1:13" s="2" customFormat="1" ht="14.5" customHeight="1">
      <c r="A17" s="3"/>
      <c r="B17" s="18" t="s">
        <v>24</v>
      </c>
      <c r="C17" s="9">
        <v>20678543.142978024</v>
      </c>
      <c r="D17" s="17">
        <f>(C17*100)/$C$29</f>
        <v>1.080639064394131</v>
      </c>
      <c r="G17" s="1"/>
      <c r="H17" s="1"/>
    </row>
    <row r="18" spans="1:13" s="2" customFormat="1" ht="14.5" customHeight="1">
      <c r="A18" s="3"/>
      <c r="B18" s="18" t="s">
        <v>19</v>
      </c>
      <c r="C18" s="9">
        <v>30358265.224548995</v>
      </c>
      <c r="D18" s="17">
        <f>(C18*100)/$C$29</f>
        <v>1.5864912291959898</v>
      </c>
      <c r="G18" s="1"/>
      <c r="H18" s="1"/>
    </row>
    <row r="19" spans="1:13" s="2" customFormat="1" ht="14.5" customHeight="1">
      <c r="A19" s="3"/>
      <c r="B19" s="18" t="s">
        <v>15</v>
      </c>
      <c r="C19" s="9">
        <v>51607956.820856296</v>
      </c>
      <c r="D19" s="17">
        <f>(C19*100)/$C$29</f>
        <v>2.6969779151545774</v>
      </c>
      <c r="G19" s="1"/>
      <c r="H19" s="1"/>
    </row>
    <row r="20" spans="1:13" s="2" customFormat="1" ht="14.5" customHeight="1">
      <c r="A20" s="3"/>
      <c r="B20" s="18" t="s">
        <v>21</v>
      </c>
      <c r="C20" s="9">
        <v>52629016.6000899</v>
      </c>
      <c r="D20" s="17">
        <f>(C20*100)/$C$29</f>
        <v>2.7503374326453529</v>
      </c>
      <c r="G20" s="1"/>
      <c r="H20" s="1"/>
    </row>
    <row r="21" spans="1:13" s="2" customFormat="1" ht="14.5" customHeight="1">
      <c r="A21" s="3"/>
      <c r="B21" s="18" t="s">
        <v>16</v>
      </c>
      <c r="C21" s="9">
        <v>70611108.950975209</v>
      </c>
      <c r="D21" s="17">
        <f>(C21*100)/$C$29</f>
        <v>3.6900627952857223</v>
      </c>
      <c r="G21" s="1"/>
      <c r="H21" s="1"/>
    </row>
    <row r="22" spans="1:13" s="2" customFormat="1" ht="14.5" customHeight="1">
      <c r="A22" s="3"/>
      <c r="B22" s="18" t="s">
        <v>20</v>
      </c>
      <c r="C22" s="9">
        <v>73645772</v>
      </c>
      <c r="D22" s="17">
        <f>(C22*100)/$C$29</f>
        <v>3.8486511162991976</v>
      </c>
      <c r="G22" s="1"/>
      <c r="H22" s="1"/>
    </row>
    <row r="23" spans="1:13" s="2" customFormat="1" ht="14.5" customHeight="1">
      <c r="A23" s="3"/>
      <c r="B23" s="18" t="s">
        <v>9</v>
      </c>
      <c r="C23" s="9">
        <v>93652721.609901428</v>
      </c>
      <c r="D23" s="17">
        <f>(C23*100)/$C$29</f>
        <v>4.894193404183544</v>
      </c>
      <c r="G23" s="1"/>
      <c r="H23" s="1"/>
    </row>
    <row r="24" spans="1:13" s="2" customFormat="1" ht="13.8">
      <c r="A24" s="3"/>
      <c r="B24" s="18" t="s">
        <v>14</v>
      </c>
      <c r="C24" s="9">
        <v>124764986.04651041</v>
      </c>
      <c r="D24" s="17">
        <f>(C24*100)/$C$29</f>
        <v>6.5200878445942028</v>
      </c>
      <c r="G24" s="1"/>
      <c r="H24" s="1"/>
    </row>
    <row r="25" spans="1:13" s="2" customFormat="1" ht="13.8">
      <c r="A25" s="3"/>
      <c r="B25" s="18" t="s">
        <v>23</v>
      </c>
      <c r="C25" s="9">
        <v>180194676.5001466</v>
      </c>
      <c r="D25" s="17">
        <f>(C25*100)/$C$29</f>
        <v>9.416785567316234</v>
      </c>
      <c r="G25" s="1"/>
      <c r="H25" s="1"/>
    </row>
    <row r="26" spans="1:13" s="2" customFormat="1" ht="13.8">
      <c r="A26" s="3"/>
      <c r="B26" s="18" t="s">
        <v>8</v>
      </c>
      <c r="C26" s="9">
        <v>239918327.10554785</v>
      </c>
      <c r="D26" s="17">
        <f>(C26*100)/$C$29</f>
        <v>12.53788116221258</v>
      </c>
      <c r="G26" s="1"/>
      <c r="H26" s="1"/>
    </row>
    <row r="27" spans="1:13" s="2" customFormat="1" ht="13.8">
      <c r="A27" s="3"/>
      <c r="B27" s="18" t="s">
        <v>25</v>
      </c>
      <c r="C27" s="9">
        <v>415237639.24733496</v>
      </c>
      <c r="D27" s="17">
        <f>(C27*100)/$C$29</f>
        <v>21.699885280837293</v>
      </c>
      <c r="G27" s="1"/>
      <c r="H27" s="1"/>
    </row>
    <row r="28" spans="1:13" s="2" customFormat="1" ht="13.8">
      <c r="A28" s="3"/>
      <c r="B28" s="18" t="s">
        <v>13</v>
      </c>
      <c r="C28" s="9">
        <v>498988170.33216625</v>
      </c>
      <c r="D28" s="17">
        <f>(C28*100)/$C$29</f>
        <v>26.076600551746349</v>
      </c>
      <c r="E28" s="1"/>
      <c r="F28" s="1"/>
      <c r="G28" s="1"/>
      <c r="H28" s="1"/>
      <c r="L28" s="1"/>
      <c r="M28" s="1"/>
    </row>
    <row r="29" spans="1:13" s="2" customFormat="1" ht="15.3" thickBot="1">
      <c r="A29" s="3"/>
      <c r="B29" s="14" t="s">
        <v>2</v>
      </c>
      <c r="C29" s="13">
        <f>SUM(C11:C28)</f>
        <v>1913547624.2080529</v>
      </c>
      <c r="D29" s="13">
        <f>SUM(D11:D28)</f>
        <v>100</v>
      </c>
      <c r="E29" s="1"/>
      <c r="F29" s="1"/>
      <c r="G29" s="1"/>
      <c r="H29" s="1"/>
      <c r="L29" s="1"/>
      <c r="M29" s="1"/>
    </row>
    <row r="30" spans="1:13" s="2" customFormat="1" ht="12.3">
      <c r="A30" s="3"/>
      <c r="B30" s="1"/>
      <c r="C30" s="1"/>
      <c r="D30"/>
      <c r="E30" s="1"/>
      <c r="F30" s="1"/>
      <c r="G30" s="1"/>
      <c r="H30" s="1"/>
      <c r="L30" s="1"/>
      <c r="M30" s="1"/>
    </row>
    <row r="31" spans="1:13" s="2" customFormat="1" ht="15">
      <c r="A31" s="3"/>
      <c r="B31" s="5" t="s">
        <v>7</v>
      </c>
      <c r="C31" s="12">
        <v>23</v>
      </c>
      <c r="D31"/>
      <c r="E31" s="1"/>
      <c r="F31" s="1"/>
      <c r="G31" s="1"/>
      <c r="H31" s="1"/>
      <c r="L31" s="1"/>
      <c r="M31" s="1"/>
    </row>
    <row r="32" spans="1:13" s="2" customFormat="1" ht="15">
      <c r="A32" s="3"/>
      <c r="B32" s="5" t="s">
        <v>3</v>
      </c>
      <c r="C32" s="12">
        <v>2</v>
      </c>
      <c r="D32"/>
      <c r="E32" s="1"/>
      <c r="F32" s="1"/>
      <c r="G32" s="1"/>
      <c r="H32" s="1"/>
      <c r="L32" s="1"/>
      <c r="M32" s="1"/>
    </row>
    <row r="33" spans="1:5" ht="12.3">
      <c r="A33" s="3"/>
      <c r="D33"/>
    </row>
    <row r="34" spans="1:5" ht="15.6">
      <c r="B34" s="11" t="s">
        <v>4</v>
      </c>
      <c r="D34"/>
    </row>
    <row r="35" spans="1:5" ht="50.4" customHeight="1">
      <c r="B35" s="11"/>
      <c r="D35"/>
    </row>
    <row r="37" spans="1:5" ht="14.4">
      <c r="D37" s="21"/>
      <c r="E37" s="20"/>
    </row>
    <row r="474" spans="1:1">
      <c r="A474" s="4"/>
    </row>
    <row r="475" spans="1:1">
      <c r="A475" s="4"/>
    </row>
  </sheetData>
  <sheetProtection selectLockedCells="1" selectUnlockedCells="1"/>
  <sortState ref="B11:D28">
    <sortCondition ref="C11:C28"/>
  </sortState>
  <mergeCells count="1">
    <mergeCell ref="B3:E3"/>
  </mergeCells>
  <pageMargins left="0.75208333333333333" right="0.75208333333333333" top="0.84166666666666667" bottom="0.98055555555555551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Boragno Rodrí Leonardo Daniel</dc:creator>
  <cp:lastModifiedBy>MARIANA BOSCANA</cp:lastModifiedBy>
  <dcterms:created xsi:type="dcterms:W3CDTF">2015-05-21T16:39:04Z</dcterms:created>
  <dcterms:modified xsi:type="dcterms:W3CDTF">2023-06-19T19:25:46Z</dcterms:modified>
</cp:coreProperties>
</file>