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BALANCES\bal 2025\Llenado de planillas\Indicadores\"/>
    </mc:Choice>
  </mc:AlternateContent>
  <bookViews>
    <workbookView xWindow="0" yWindow="0" windowWidth="20490" windowHeight="6900"/>
  </bookViews>
  <sheets>
    <sheet name="Tabla" sheetId="2843" r:id="rId1"/>
    <sheet name="aux" sheetId="1" state="hidden" r:id="rId2"/>
    <sheet name="Gráfico1" sheetId="2842" r:id="rId3"/>
    <sheet name="Gráfico2" sheetId="2841" r:id="rId4"/>
  </sheets>
  <definedNames>
    <definedName name="\z" localSheetId="0">Tabla!#REF!</definedName>
    <definedName name="\z">aux!#REF!</definedName>
    <definedName name="_Regression_Int" localSheetId="1" hidden="1">1</definedName>
    <definedName name="_Regression_Int" localSheetId="0" hidden="1">1</definedName>
    <definedName name="A_impresión_IM" localSheetId="1">aux!$A$1:$AE$8</definedName>
    <definedName name="A_impresión_IM" localSheetId="0">Tabla!$A$1:$AE$8</definedName>
    <definedName name="_xlnm.Print_Area" localSheetId="1">aux!$A$1:$AJ$8</definedName>
    <definedName name="_xlnm.Print_Area" localSheetId="0">Tabla!$A$1:$AJ$8</definedName>
  </definedNames>
  <calcPr calcId="162913"/>
</workbook>
</file>

<file path=xl/calcChain.xml><?xml version="1.0" encoding="utf-8"?>
<calcChain xmlns="http://schemas.openxmlformats.org/spreadsheetml/2006/main">
  <c r="BI4" i="1" l="1"/>
  <c r="BJ4" i="1"/>
  <c r="BI5" i="1"/>
  <c r="BJ5" i="1"/>
  <c r="BI6" i="1"/>
  <c r="BI7" i="1"/>
  <c r="BJ6" i="2843"/>
  <c r="BJ6" i="1" s="1"/>
  <c r="BJ7" i="2843" l="1"/>
  <c r="BJ7" i="1" s="1"/>
  <c r="BH4" i="1"/>
  <c r="BH5" i="1"/>
  <c r="BI6" i="2843"/>
  <c r="BI7" i="2843" l="1"/>
  <c r="BH6" i="2843"/>
  <c r="BH6" i="1" s="1"/>
  <c r="BG4" i="1" l="1"/>
  <c r="BG5" i="1"/>
  <c r="BH7" i="2843"/>
  <c r="BH7" i="1" s="1"/>
  <c r="BF4" i="1" l="1"/>
  <c r="BF5" i="1"/>
  <c r="BG6" i="2843" l="1"/>
  <c r="BG6" i="1" s="1"/>
  <c r="BG7" i="2843" l="1"/>
  <c r="BG7" i="1" s="1"/>
  <c r="BE4" i="1" l="1"/>
  <c r="BE5" i="1"/>
  <c r="BF6" i="2843"/>
  <c r="BF7" i="2843" l="1"/>
  <c r="BF7" i="1" s="1"/>
  <c r="BF6" i="1"/>
  <c r="BD4" i="1"/>
  <c r="BD5" i="1"/>
  <c r="BE6" i="2843"/>
  <c r="BE7" i="2843" l="1"/>
  <c r="BE7" i="1" s="1"/>
  <c r="BE6" i="1"/>
  <c r="BC4" i="1"/>
  <c r="BC5" i="1"/>
  <c r="BD6" i="2843"/>
  <c r="BD6" i="1" s="1"/>
  <c r="BB5" i="1"/>
  <c r="BB4" i="1"/>
  <c r="BB6" i="2843"/>
  <c r="BB6" i="1" s="1"/>
  <c r="BA4" i="1"/>
  <c r="BA5" i="1"/>
  <c r="BC6" i="2843"/>
  <c r="BC6" i="1" s="1"/>
  <c r="BA6" i="2843"/>
  <c r="BA7" i="2843" s="1"/>
  <c r="BA7" i="1" s="1"/>
  <c r="AZ4" i="1"/>
  <c r="AZ5" i="1"/>
  <c r="AZ6" i="2843"/>
  <c r="AZ6" i="1" s="1"/>
  <c r="AY4" i="1"/>
  <c r="AY5" i="1"/>
  <c r="C4" i="1"/>
  <c r="D4" i="1"/>
  <c r="E4" i="1"/>
  <c r="F4" i="1"/>
  <c r="G4" i="1"/>
  <c r="H4" i="1"/>
  <c r="I4" i="1"/>
  <c r="J4" i="1"/>
  <c r="K4" i="1"/>
  <c r="L4" i="1"/>
  <c r="M4" i="1"/>
  <c r="N4" i="1"/>
  <c r="O4" i="1"/>
  <c r="P4" i="1"/>
  <c r="Q4" i="1"/>
  <c r="R4" i="1"/>
  <c r="S4" i="1"/>
  <c r="T4" i="1"/>
  <c r="U4" i="1"/>
  <c r="V4" i="1"/>
  <c r="W4" i="1"/>
  <c r="X4" i="1"/>
  <c r="Y4" i="1"/>
  <c r="Z4" i="1"/>
  <c r="AA4" i="1"/>
  <c r="AB4" i="1"/>
  <c r="AC4" i="1"/>
  <c r="AD4" i="1"/>
  <c r="AE4" i="1"/>
  <c r="AF4" i="1"/>
  <c r="AG4" i="1"/>
  <c r="AH4" i="1"/>
  <c r="AI4" i="1"/>
  <c r="AJ4" i="1"/>
  <c r="AK4" i="1"/>
  <c r="AL4" i="1"/>
  <c r="AM4" i="1"/>
  <c r="AN4" i="1"/>
  <c r="AO4" i="1"/>
  <c r="AP4" i="1"/>
  <c r="AQ4" i="1"/>
  <c r="AR4" i="1"/>
  <c r="AS4" i="1"/>
  <c r="AT4" i="1"/>
  <c r="AU4" i="1"/>
  <c r="AV4" i="1"/>
  <c r="AW4" i="1"/>
  <c r="AX4" i="1"/>
  <c r="C5" i="1"/>
  <c r="D5" i="1"/>
  <c r="E5" i="1"/>
  <c r="F5" i="1"/>
  <c r="G5" i="1"/>
  <c r="H5" i="1"/>
  <c r="I5" i="1"/>
  <c r="J5" i="1"/>
  <c r="K5" i="1"/>
  <c r="L5" i="1"/>
  <c r="M5" i="1"/>
  <c r="N5" i="1"/>
  <c r="O5" i="1"/>
  <c r="P5" i="1"/>
  <c r="Q5" i="1"/>
  <c r="R5" i="1"/>
  <c r="S5" i="1"/>
  <c r="T5" i="1"/>
  <c r="U5" i="1"/>
  <c r="V5" i="1"/>
  <c r="W5" i="1"/>
  <c r="X5" i="1"/>
  <c r="Y5" i="1"/>
  <c r="Z5" i="1"/>
  <c r="AA5" i="1"/>
  <c r="AB5" i="1"/>
  <c r="AC5" i="1"/>
  <c r="AD5" i="1"/>
  <c r="AE5" i="1"/>
  <c r="AF5" i="1"/>
  <c r="AG5" i="1"/>
  <c r="AH5" i="1"/>
  <c r="AI5" i="1"/>
  <c r="AJ5" i="1"/>
  <c r="AK5" i="1"/>
  <c r="AL5" i="1"/>
  <c r="AM5" i="1"/>
  <c r="AN5" i="1"/>
  <c r="AO5" i="1"/>
  <c r="AP5" i="1"/>
  <c r="AQ5" i="1"/>
  <c r="AR5" i="1"/>
  <c r="AS5" i="1"/>
  <c r="AT5" i="1"/>
  <c r="AU5" i="1"/>
  <c r="AV5" i="1"/>
  <c r="AW5" i="1"/>
  <c r="AX5" i="1"/>
  <c r="C6" i="1"/>
  <c r="D6" i="1"/>
  <c r="E6" i="1"/>
  <c r="F6" i="1"/>
  <c r="G6" i="1"/>
  <c r="H6" i="1"/>
  <c r="I6" i="1"/>
  <c r="J6" i="1"/>
  <c r="K6" i="1"/>
  <c r="L6" i="1"/>
  <c r="M6" i="1"/>
  <c r="N6" i="1"/>
  <c r="O6" i="1"/>
  <c r="P6" i="1"/>
  <c r="Q6" i="1"/>
  <c r="R6" i="1"/>
  <c r="S6" i="1"/>
  <c r="T6" i="1"/>
  <c r="U6" i="1"/>
  <c r="V6" i="1"/>
  <c r="W6" i="1"/>
  <c r="X6" i="1"/>
  <c r="Y6" i="1"/>
  <c r="Z6" i="1"/>
  <c r="AA6" i="1"/>
  <c r="AB6" i="1"/>
  <c r="AC6" i="1"/>
  <c r="AD6" i="1"/>
  <c r="AE6" i="1"/>
  <c r="AF6" i="1"/>
  <c r="AG6" i="1"/>
  <c r="AH6" i="1"/>
  <c r="AI6" i="1"/>
  <c r="AJ6" i="1"/>
  <c r="C7" i="1"/>
  <c r="D7" i="1"/>
  <c r="E7" i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V7" i="1"/>
  <c r="W7" i="1"/>
  <c r="X7" i="1"/>
  <c r="Y7" i="1"/>
  <c r="Z7" i="1"/>
  <c r="AA7" i="1"/>
  <c r="AB7" i="1"/>
  <c r="AC7" i="1"/>
  <c r="AD7" i="1"/>
  <c r="AE7" i="1"/>
  <c r="AF7" i="1"/>
  <c r="AG7" i="1"/>
  <c r="AH7" i="1"/>
  <c r="AI7" i="1"/>
  <c r="AJ7" i="1"/>
  <c r="B5" i="1"/>
  <c r="B6" i="1"/>
  <c r="B7" i="1"/>
  <c r="B4" i="1"/>
  <c r="AY6" i="2843"/>
  <c r="AY7" i="2843" s="1"/>
  <c r="AY7" i="1" s="1"/>
  <c r="AX6" i="2843"/>
  <c r="AX6" i="1"/>
  <c r="AW6" i="2843"/>
  <c r="AW6" i="1" s="1"/>
  <c r="AV6" i="2843"/>
  <c r="AV6" i="1" s="1"/>
  <c r="AU6" i="2843"/>
  <c r="AU6" i="1" s="1"/>
  <c r="AT6" i="2843"/>
  <c r="AT6" i="1" s="1"/>
  <c r="AS6" i="2843"/>
  <c r="AS6" i="1" s="1"/>
  <c r="AR6" i="2843"/>
  <c r="AR7" i="2843" s="1"/>
  <c r="AR7" i="1" s="1"/>
  <c r="AQ6" i="2843"/>
  <c r="AQ6" i="1" s="1"/>
  <c r="AP6" i="2843"/>
  <c r="AP7" i="2843" s="1"/>
  <c r="AP7" i="1" s="1"/>
  <c r="AO6" i="2843"/>
  <c r="AO6" i="1" s="1"/>
  <c r="AN6" i="2843"/>
  <c r="AN6" i="1" s="1"/>
  <c r="AM6" i="2843"/>
  <c r="AM6" i="1" s="1"/>
  <c r="AL6" i="2843"/>
  <c r="AL6" i="1" s="1"/>
  <c r="AK6" i="2843"/>
  <c r="AK7" i="2843" s="1"/>
  <c r="AK7" i="1" s="1"/>
  <c r="AX7" i="2843"/>
  <c r="AX7" i="1" s="1"/>
  <c r="AM7" i="2843"/>
  <c r="AM7" i="1" s="1"/>
  <c r="AN7" i="2843" l="1"/>
  <c r="AN7" i="1" s="1"/>
  <c r="AQ7" i="2843"/>
  <c r="AQ7" i="1" s="1"/>
  <c r="AV7" i="2843"/>
  <c r="AV7" i="1" s="1"/>
  <c r="BB7" i="2843"/>
  <c r="BB7" i="1" s="1"/>
  <c r="AW7" i="2843"/>
  <c r="AW7" i="1" s="1"/>
  <c r="AZ7" i="2843"/>
  <c r="AZ7" i="1" s="1"/>
  <c r="AU7" i="2843"/>
  <c r="AU7" i="1" s="1"/>
  <c r="AY6" i="1"/>
  <c r="AS7" i="2843"/>
  <c r="AS7" i="1" s="1"/>
  <c r="AL7" i="2843"/>
  <c r="AL7" i="1" s="1"/>
  <c r="AT7" i="2843"/>
  <c r="AT7" i="1" s="1"/>
  <c r="AK6" i="1"/>
  <c r="AP6" i="1"/>
  <c r="BC7" i="2843"/>
  <c r="BC7" i="1" s="1"/>
  <c r="BA6" i="1"/>
  <c r="AR6" i="1"/>
  <c r="AO7" i="2843"/>
  <c r="AO7" i="1" s="1"/>
  <c r="BD7" i="2843"/>
  <c r="BD7" i="1" s="1"/>
</calcChain>
</file>

<file path=xl/sharedStrings.xml><?xml version="1.0" encoding="utf-8"?>
<sst xmlns="http://schemas.openxmlformats.org/spreadsheetml/2006/main" count="18" uniqueCount="13">
  <si>
    <t xml:space="preserve"> </t>
  </si>
  <si>
    <t>consumo final electricidad (ktep)</t>
  </si>
  <si>
    <t>consumo electricidad per cápita (kWh/hab)</t>
  </si>
  <si>
    <t>CONSUMO DE ELECTRICIDAD PER CÁPITA</t>
  </si>
  <si>
    <t>consumo electricidad per cápita (tep/1000 hab)</t>
  </si>
  <si>
    <t>Notas:</t>
  </si>
  <si>
    <t>2) La serie histórica se agrupa cada 5 años presentándose ocultos los resultados de años intermedios, los cuales se pueden desplegar utilizando los comandos que aparecen en la parte superior de la tabla.</t>
  </si>
  <si>
    <r>
      <t xml:space="preserve">población (miles habitantes) </t>
    </r>
    <r>
      <rPr>
        <vertAlign val="superscript"/>
        <sz val="11"/>
        <rFont val="Tt0047m"/>
      </rPr>
      <t xml:space="preserve"> (1)</t>
    </r>
  </si>
  <si>
    <r>
      <t xml:space="preserve">población </t>
    </r>
    <r>
      <rPr>
        <vertAlign val="superscript"/>
        <sz val="11"/>
        <rFont val="Tt0047m"/>
      </rPr>
      <t>(1)</t>
    </r>
    <r>
      <rPr>
        <sz val="11"/>
        <rFont val="Tt0047m"/>
      </rPr>
      <t xml:space="preserve"> (miles habitantes)</t>
    </r>
  </si>
  <si>
    <r>
      <t xml:space="preserve">Años 1996-2023: Instituto Nacional de Estadística (INE), </t>
    </r>
    <r>
      <rPr>
        <i/>
        <sz val="8"/>
        <rFont val="Tt0047m"/>
      </rPr>
      <t>Estimaciones intercensales de población 1996-2023,</t>
    </r>
    <r>
      <rPr>
        <sz val="8"/>
        <rFont val="Tt0047m"/>
      </rPr>
      <t xml:space="preserve"> &lt;https://www5.ine.gub.uy/documents/Demograf%C3%ADayEESS/SERIES%20Y%20OTROS/Estimaciones%20y%20proyecciones/Revisi%C3%B3n%202025/A.1.1%20Uruguay.xlsx&gt; (05/05/2026). </t>
    </r>
  </si>
  <si>
    <r>
      <t xml:space="preserve">Años 1965-1995: Instituto Nacional de Estadística (INE), </t>
    </r>
    <r>
      <rPr>
        <i/>
        <sz val="8"/>
        <rFont val="Tt0047m"/>
      </rPr>
      <t xml:space="preserve">Estimaciones y proyecciones de la población de Uruguay, 1950-2050 (Revisión 1998), </t>
    </r>
    <r>
      <rPr>
        <sz val="8"/>
        <rFont val="Tt0047m"/>
      </rPr>
      <t xml:space="preserve">&lt;https://www5.ine.gub.uy/documents/Demograf%C3%ADayEESS/SERIES%20Y%20OTROS/Estimaciones%20y%20proyecciones/Revisiones%20anteriores/proyecciones_revision_1998.rar&gt; (05/05/2026).
</t>
    </r>
  </si>
  <si>
    <t>La población total contabilizada según el censo 2011 fue de 3.286.314 habitantes y según el censo 2023 fue de 3.499.451 habitantes. No se utilizan estos valores en la serie para no generar saltos.</t>
  </si>
  <si>
    <r>
      <t xml:space="preserve">1) Años 2024 en adelante: Instituto Nacional de Estadística (INE), </t>
    </r>
    <r>
      <rPr>
        <i/>
        <sz val="8"/>
        <rFont val="Tt0047m"/>
      </rPr>
      <t>Proyecciones de población (Revisión 2025)</t>
    </r>
    <r>
      <rPr>
        <sz val="8"/>
        <rFont val="Tt0047m"/>
      </rPr>
      <t xml:space="preserve">, &lt;https://www5.ine.gub.uy/documents/Demograf%C3%ADayEESS/SERIES%20Y%20OTROS/Estimaciones%20y%20proyecciones/Revisi%C3%B3n%202025/B.1.1%20Uruguay%20(100ymas)2024-2070.xlsx&gt; (05/05/2026).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</si>
</sst>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-* #,##0.00_-;\-* #,##0.00_-;_-* &quot;-&quot;??_-;_-@_-"/>
    <numFmt numFmtId="164" formatCode="_-* #,##0.00\ _€_-;\-* #,##0.00\ _€_-;_-* &quot;-&quot;??\ _€_-;_-@_-"/>
    <numFmt numFmtId="165" formatCode="_ * #,##0_ ;_ * \-#,##0_ ;_ * &quot;-&quot;_ ;_ @_ "/>
    <numFmt numFmtId="166" formatCode="_ * #,##0.00_ ;_ * \-#,##0.00_ ;_ * &quot;-&quot;??_ ;_ @_ "/>
    <numFmt numFmtId="167" formatCode="0.0_)"/>
    <numFmt numFmtId="168" formatCode="0.0"/>
    <numFmt numFmtId="169" formatCode="#,##0.0"/>
    <numFmt numFmtId="170" formatCode="0.000_)"/>
    <numFmt numFmtId="171" formatCode="0_)"/>
  </numFmts>
  <fonts count="39">
    <font>
      <sz val="12"/>
      <name val="Courie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ourier"/>
      <family val="3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sz val="11"/>
      <color theme="1"/>
      <name val="Calibri"/>
      <family val="2"/>
      <scheme val="minor"/>
    </font>
    <font>
      <sz val="11"/>
      <color rgb="FF1C267D"/>
      <name val="Arial Narrow"/>
      <family val="2"/>
    </font>
    <font>
      <sz val="10"/>
      <color theme="1"/>
      <name val="Arial Narrow"/>
      <family val="2"/>
    </font>
    <font>
      <b/>
      <sz val="11"/>
      <color rgb="FF1C267D"/>
      <name val="Arial Narrow"/>
      <family val="2"/>
    </font>
    <font>
      <i/>
      <sz val="10"/>
      <color rgb="FF1C267D"/>
      <name val="Arial Narrow"/>
      <family val="2"/>
    </font>
    <font>
      <sz val="10"/>
      <color rgb="FF1C267D"/>
      <name val="Arial Narrow"/>
      <family val="2"/>
    </font>
    <font>
      <b/>
      <sz val="14"/>
      <color theme="0"/>
      <name val="Arial Narrow"/>
      <family val="2"/>
    </font>
    <font>
      <b/>
      <sz val="11"/>
      <color theme="0"/>
      <name val="Arial Narrow"/>
      <family val="2"/>
    </font>
    <font>
      <sz val="8"/>
      <name val="Tt0047m"/>
    </font>
    <font>
      <sz val="11"/>
      <name val="Tt0047m"/>
    </font>
    <font>
      <i/>
      <sz val="8"/>
      <name val="Tt0047m"/>
    </font>
    <font>
      <b/>
      <sz val="11"/>
      <name val="Tt0047m"/>
    </font>
    <font>
      <vertAlign val="superscript"/>
      <sz val="11"/>
      <name val="Tt0047m"/>
    </font>
    <font>
      <b/>
      <sz val="8"/>
      <name val="Tt0047m"/>
    </font>
    <font>
      <b/>
      <sz val="12"/>
      <name val="Myriad Pro"/>
      <family val="2"/>
    </font>
    <font>
      <b/>
      <sz val="14"/>
      <name val="Myriad Pro"/>
      <family val="2"/>
    </font>
    <font>
      <sz val="14"/>
      <name val="Myriad Pro"/>
      <family val="2"/>
    </font>
    <font>
      <b/>
      <sz val="12"/>
      <color rgb="FF3C461E"/>
      <name val="Myriad Pro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7"/>
        <bgColor indexed="64"/>
      </patternFill>
    </fill>
    <fill>
      <patternFill patternType="solid">
        <fgColor indexed="26"/>
      </patternFill>
    </fill>
    <fill>
      <patternFill patternType="solid">
        <fgColor rgb="FFDCE6F0"/>
        <bgColor indexed="64"/>
      </patternFill>
    </fill>
    <fill>
      <patternFill patternType="solid">
        <fgColor rgb="FF1C267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4F3C5"/>
        <bgColor indexed="64"/>
      </patternFill>
    </fill>
    <fill>
      <patternFill patternType="solid">
        <fgColor rgb="FFAEE791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rgb="FF1C267D"/>
      </top>
      <bottom style="medium">
        <color rgb="FF1C267D"/>
      </bottom>
      <diagonal/>
    </border>
    <border>
      <left style="thin">
        <color rgb="FFAEE791"/>
      </left>
      <right style="thin">
        <color rgb="FFAEE791"/>
      </right>
      <top style="thin">
        <color rgb="FFAEE791"/>
      </top>
      <bottom style="thin">
        <color rgb="FFAEE791"/>
      </bottom>
      <diagonal/>
    </border>
    <border>
      <left style="thin">
        <color rgb="FFAEE791"/>
      </left>
      <right style="thin">
        <color rgb="FFAEE791"/>
      </right>
      <top/>
      <bottom style="thin">
        <color rgb="FFAEE791"/>
      </bottom>
      <diagonal/>
    </border>
  </borders>
  <cellStyleXfs count="65">
    <xf numFmtId="167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5" borderId="0" applyNumberFormat="0" applyBorder="0" applyAlignment="0" applyProtection="0"/>
    <xf numFmtId="0" fontId="4" fillId="9" borderId="0" applyNumberFormat="0" applyBorder="0" applyAlignment="0" applyProtection="0"/>
    <xf numFmtId="0" fontId="4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21" borderId="0" applyNumberFormat="0" applyBorder="0" applyAlignment="0" applyProtection="0"/>
    <xf numFmtId="0" fontId="10" fillId="3" borderId="0" applyNumberFormat="0" applyBorder="0" applyAlignment="0" applyProtection="0"/>
    <xf numFmtId="0" fontId="7" fillId="17" borderId="1" applyNumberFormat="0" applyAlignment="0" applyProtection="0"/>
    <xf numFmtId="0" fontId="8" fillId="22" borderId="2" applyNumberFormat="0" applyAlignment="0" applyProtection="0"/>
    <xf numFmtId="0" fontId="22" fillId="25" borderId="0"/>
    <xf numFmtId="0" fontId="23" fillId="0" borderId="0"/>
    <xf numFmtId="0" fontId="14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4" fillId="0" borderId="13"/>
    <xf numFmtId="0" fontId="9" fillId="0" borderId="3" applyNumberFormat="0" applyFill="0" applyAlignment="0" applyProtection="0"/>
    <xf numFmtId="165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1" fillId="8" borderId="0" applyNumberFormat="0" applyBorder="0" applyAlignment="0" applyProtection="0"/>
    <xf numFmtId="167" fontId="3" fillId="0" borderId="0"/>
    <xf numFmtId="0" fontId="2" fillId="0" borderId="0"/>
    <xf numFmtId="0" fontId="4" fillId="0" borderId="0"/>
    <xf numFmtId="0" fontId="21" fillId="0" borderId="0"/>
    <xf numFmtId="0" fontId="4" fillId="0" borderId="0"/>
    <xf numFmtId="0" fontId="2" fillId="0" borderId="0"/>
    <xf numFmtId="0" fontId="4" fillId="0" borderId="0"/>
    <xf numFmtId="0" fontId="25" fillId="0" borderId="0" applyAlignment="0">
      <alignment horizontal="left" vertical="top" wrapText="1"/>
    </xf>
    <xf numFmtId="0" fontId="4" fillId="24" borderId="7" applyNumberFormat="0" applyFont="0" applyAlignment="0" applyProtection="0"/>
    <xf numFmtId="0" fontId="12" fillId="17" borderId="8" applyNumberFormat="0" applyAlignment="0" applyProtection="0"/>
    <xf numFmtId="9" fontId="4" fillId="0" borderId="0" applyFont="0" applyFill="0" applyBorder="0" applyAlignment="0" applyProtection="0"/>
    <xf numFmtId="0" fontId="26" fillId="0" borderId="0">
      <alignment horizontal="left" indent="1"/>
    </xf>
    <xf numFmtId="0" fontId="20" fillId="0" borderId="0" applyNumberFormat="0" applyFill="0" applyBorder="0" applyAlignment="0" applyProtection="0"/>
    <xf numFmtId="0" fontId="27" fillId="26" borderId="0">
      <alignment horizontal="center" vertical="center"/>
    </xf>
    <xf numFmtId="17" fontId="28" fillId="26" borderId="0"/>
    <xf numFmtId="0" fontId="24" fillId="25" borderId="0">
      <alignment horizontal="left"/>
    </xf>
    <xf numFmtId="0" fontId="15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2">
    <xf numFmtId="167" fontId="0" fillId="0" borderId="0" xfId="0"/>
    <xf numFmtId="167" fontId="30" fillId="0" borderId="0" xfId="0" applyFont="1" applyFill="1" applyAlignment="1" applyProtection="1">
      <alignment horizontal="left" vertical="center"/>
    </xf>
    <xf numFmtId="167" fontId="29" fillId="0" borderId="0" xfId="0" quotePrefix="1" applyFont="1" applyFill="1" applyBorder="1" applyAlignment="1" applyProtection="1">
      <alignment horizontal="left" vertical="center"/>
    </xf>
    <xf numFmtId="167" fontId="30" fillId="0" borderId="0" xfId="0" applyFont="1" applyFill="1" applyAlignment="1">
      <alignment vertical="center"/>
    </xf>
    <xf numFmtId="167" fontId="30" fillId="0" borderId="0" xfId="0" applyFont="1" applyFill="1" applyAlignment="1" applyProtection="1">
      <alignment horizontal="center" vertical="center"/>
    </xf>
    <xf numFmtId="167" fontId="30" fillId="0" borderId="0" xfId="0" applyFont="1" applyFill="1" applyAlignment="1" applyProtection="1">
      <alignment vertical="center"/>
    </xf>
    <xf numFmtId="167" fontId="32" fillId="0" borderId="0" xfId="0" applyFont="1" applyFill="1" applyBorder="1" applyAlignment="1">
      <alignment vertical="center"/>
    </xf>
    <xf numFmtId="167" fontId="32" fillId="0" borderId="0" xfId="0" applyFont="1" applyBorder="1" applyAlignment="1">
      <alignment vertical="center"/>
    </xf>
    <xf numFmtId="167" fontId="30" fillId="0" borderId="0" xfId="0" applyFont="1" applyFill="1" applyBorder="1" applyAlignment="1">
      <alignment vertical="center"/>
    </xf>
    <xf numFmtId="167" fontId="30" fillId="0" borderId="0" xfId="0" applyFont="1" applyAlignment="1">
      <alignment vertical="center"/>
    </xf>
    <xf numFmtId="167" fontId="32" fillId="0" borderId="0" xfId="0" applyFont="1" applyFill="1" applyAlignment="1">
      <alignment vertical="center"/>
    </xf>
    <xf numFmtId="167" fontId="30" fillId="0" borderId="0" xfId="45" quotePrefix="1" applyFont="1" applyFill="1" applyAlignment="1" applyProtection="1">
      <alignment vertical="center"/>
    </xf>
    <xf numFmtId="168" fontId="30" fillId="0" borderId="0" xfId="0" applyNumberFormat="1" applyFont="1" applyFill="1" applyAlignment="1" applyProtection="1">
      <alignment vertical="center"/>
    </xf>
    <xf numFmtId="168" fontId="30" fillId="0" borderId="0" xfId="0" applyNumberFormat="1" applyFont="1" applyFill="1" applyBorder="1" applyAlignment="1" applyProtection="1">
      <alignment vertical="center"/>
    </xf>
    <xf numFmtId="167" fontId="30" fillId="0" borderId="0" xfId="0" applyFont="1" applyFill="1" applyAlignment="1">
      <alignment horizontal="right" vertical="center"/>
    </xf>
    <xf numFmtId="167" fontId="30" fillId="0" borderId="0" xfId="0" applyFont="1" applyFill="1"/>
    <xf numFmtId="170" fontId="30" fillId="0" borderId="0" xfId="0" applyNumberFormat="1" applyFont="1" applyAlignment="1">
      <alignment vertical="center"/>
    </xf>
    <xf numFmtId="167" fontId="34" fillId="0" borderId="0" xfId="45" quotePrefix="1" applyFont="1" applyFill="1" applyAlignment="1" applyProtection="1">
      <alignment vertical="center"/>
    </xf>
    <xf numFmtId="167" fontId="30" fillId="28" borderId="14" xfId="0" applyFont="1" applyFill="1" applyBorder="1" applyAlignment="1" applyProtection="1">
      <alignment horizontal="left" vertical="center"/>
    </xf>
    <xf numFmtId="3" fontId="30" fillId="28" borderId="14" xfId="0" applyNumberFormat="1" applyFont="1" applyFill="1" applyBorder="1" applyAlignment="1" applyProtection="1">
      <alignment horizontal="right" vertical="center"/>
    </xf>
    <xf numFmtId="169" fontId="30" fillId="28" borderId="14" xfId="0" applyNumberFormat="1" applyFont="1" applyFill="1" applyBorder="1" applyAlignment="1" applyProtection="1">
      <alignment horizontal="right" vertical="center"/>
    </xf>
    <xf numFmtId="167" fontId="30" fillId="0" borderId="14" xfId="0" applyFont="1" applyFill="1" applyBorder="1" applyAlignment="1" applyProtection="1">
      <alignment horizontal="left" vertical="center"/>
    </xf>
    <xf numFmtId="3" fontId="30" fillId="0" borderId="14" xfId="0" applyNumberFormat="1" applyFont="1" applyFill="1" applyBorder="1" applyAlignment="1" applyProtection="1">
      <alignment horizontal="right" vertical="center"/>
    </xf>
    <xf numFmtId="167" fontId="32" fillId="0" borderId="14" xfId="0" applyFont="1" applyFill="1" applyBorder="1" applyAlignment="1" applyProtection="1">
      <alignment horizontal="left" vertical="center"/>
    </xf>
    <xf numFmtId="3" fontId="32" fillId="0" borderId="14" xfId="0" applyNumberFormat="1" applyFont="1" applyFill="1" applyBorder="1" applyAlignment="1" applyProtection="1">
      <alignment horizontal="right" vertical="center"/>
    </xf>
    <xf numFmtId="167" fontId="35" fillId="29" borderId="15" xfId="0" applyFont="1" applyFill="1" applyBorder="1" applyAlignment="1" applyProtection="1">
      <alignment horizontal="left" vertical="center"/>
    </xf>
    <xf numFmtId="171" fontId="35" fillId="29" borderId="15" xfId="0" applyNumberFormat="1" applyFont="1" applyFill="1" applyBorder="1" applyAlignment="1" applyProtection="1">
      <alignment horizontal="right" vertical="center"/>
    </xf>
    <xf numFmtId="167" fontId="36" fillId="0" borderId="0" xfId="0" applyFont="1" applyFill="1" applyAlignment="1" applyProtection="1">
      <alignment horizontal="left" vertical="center"/>
    </xf>
    <xf numFmtId="167" fontId="37" fillId="0" borderId="0" xfId="0" applyFont="1" applyFill="1" applyAlignment="1">
      <alignment vertical="center"/>
    </xf>
    <xf numFmtId="167" fontId="37" fillId="0" borderId="0" xfId="0" applyFont="1" applyFill="1" applyAlignment="1" applyProtection="1">
      <alignment horizontal="center" vertical="center"/>
    </xf>
    <xf numFmtId="167" fontId="37" fillId="0" borderId="0" xfId="0" applyFont="1" applyFill="1" applyAlignment="1" applyProtection="1">
      <alignment vertical="center"/>
    </xf>
    <xf numFmtId="167" fontId="37" fillId="0" borderId="0" xfId="0" applyFont="1" applyFill="1" applyAlignment="1" applyProtection="1">
      <alignment horizontal="left" vertical="center"/>
    </xf>
    <xf numFmtId="171" fontId="38" fillId="29" borderId="15" xfId="0" applyNumberFormat="1" applyFont="1" applyFill="1" applyBorder="1" applyAlignment="1" applyProtection="1">
      <alignment horizontal="right" vertical="center"/>
    </xf>
    <xf numFmtId="167" fontId="30" fillId="27" borderId="0" xfId="0" quotePrefix="1" applyFont="1" applyFill="1" applyBorder="1" applyAlignment="1" applyProtection="1">
      <alignment horizontal="left" vertical="center"/>
    </xf>
    <xf numFmtId="169" fontId="30" fillId="27" borderId="12" xfId="0" applyNumberFormat="1" applyFont="1" applyFill="1" applyBorder="1" applyAlignment="1" applyProtection="1">
      <alignment vertical="center"/>
    </xf>
    <xf numFmtId="3" fontId="30" fillId="27" borderId="0" xfId="0" applyNumberFormat="1" applyFont="1" applyFill="1" applyBorder="1" applyAlignment="1" applyProtection="1">
      <alignment vertical="center"/>
    </xf>
    <xf numFmtId="167" fontId="32" fillId="27" borderId="11" xfId="0" quotePrefix="1" applyFont="1" applyFill="1" applyBorder="1" applyAlignment="1" applyProtection="1">
      <alignment horizontal="left" vertical="center"/>
    </xf>
    <xf numFmtId="3" fontId="32" fillId="27" borderId="11" xfId="0" applyNumberFormat="1" applyFont="1" applyFill="1" applyBorder="1" applyAlignment="1" applyProtection="1">
      <alignment vertical="center"/>
    </xf>
    <xf numFmtId="167" fontId="35" fillId="23" borderId="10" xfId="0" applyFont="1" applyFill="1" applyBorder="1" applyAlignment="1" applyProtection="1">
      <alignment horizontal="center" vertical="center"/>
    </xf>
    <xf numFmtId="1" fontId="35" fillId="23" borderId="12" xfId="0" applyNumberFormat="1" applyFont="1" applyFill="1" applyBorder="1" applyAlignment="1" applyProtection="1">
      <alignment horizontal="right" vertical="center"/>
    </xf>
    <xf numFmtId="167" fontId="35" fillId="0" borderId="0" xfId="0" applyFont="1" applyFill="1" applyBorder="1" applyAlignment="1">
      <alignment vertical="center"/>
    </xf>
    <xf numFmtId="167" fontId="35" fillId="0" borderId="0" xfId="0" applyFont="1" applyBorder="1" applyAlignment="1">
      <alignment vertical="center"/>
    </xf>
  </cellXfs>
  <cellStyles count="65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datos principales" xfId="28"/>
    <cellStyle name="datos secundarios" xfId="29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Input" xfId="36"/>
    <cellStyle name="linea de totales" xfId="37"/>
    <cellStyle name="Linked Cell" xfId="38"/>
    <cellStyle name="Millares [0] 2" xfId="39"/>
    <cellStyle name="Millares 2" xfId="40"/>
    <cellStyle name="Millares 2 2" xfId="41"/>
    <cellStyle name="Millares 2 3" xfId="64"/>
    <cellStyle name="Millares 3" xfId="42"/>
    <cellStyle name="Millares 4" xfId="43"/>
    <cellStyle name="Neutral 2" xfId="44"/>
    <cellStyle name="Normal" xfId="0" builtinId="0"/>
    <cellStyle name="Normal 2" xfId="45"/>
    <cellStyle name="Normal 2 2" xfId="46"/>
    <cellStyle name="Normal 2 3" xfId="47"/>
    <cellStyle name="Normal 3" xfId="48"/>
    <cellStyle name="Normal 3 2" xfId="49"/>
    <cellStyle name="Normal 4" xfId="50"/>
    <cellStyle name="Normal 5" xfId="51"/>
    <cellStyle name="Normal 6" xfId="63"/>
    <cellStyle name="Notas al pie" xfId="52"/>
    <cellStyle name="Note" xfId="53"/>
    <cellStyle name="Output" xfId="54"/>
    <cellStyle name="Porcentaje 2" xfId="55"/>
    <cellStyle name="subtitulos de las filas" xfId="56"/>
    <cellStyle name="Title" xfId="57"/>
    <cellStyle name="titulo del informe" xfId="58"/>
    <cellStyle name="titulos de las columnas" xfId="59"/>
    <cellStyle name="titulos de las filas" xfId="60"/>
    <cellStyle name="Total 2" xfId="61"/>
    <cellStyle name="Warning Text" xfId="6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3399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F1E1A3"/>
      <rgbColor rgb="00FDF5CE"/>
      <rgbColor rgb="0099CCFF"/>
      <rgbColor rgb="00333399"/>
      <rgbColor rgb="00CC99FF"/>
      <rgbColor rgb="00D1D4E1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DE8C"/>
      <rgbColor rgb="00993300"/>
      <rgbColor rgb="00993366"/>
      <rgbColor rgb="00333399"/>
      <rgbColor rgb="00333333"/>
    </indexedColors>
    <mruColors>
      <color rgb="FF3C461E"/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chartsheet" Target="chartsheets/sheet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hartsheet" Target="chart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>
                <a:latin typeface="Myriad Pro" panose="020B0503030403020204" pitchFamily="34" charset="0"/>
              </a:defRPr>
            </a:pPr>
            <a:r>
              <a:rPr lang="es-UY" sz="1600" b="1">
                <a:latin typeface="Myriad Pro" panose="020B0503030403020204" pitchFamily="34" charset="0"/>
              </a:rPr>
              <a:t>CONSUMO FINAL DE ELECTRICIDAD PER CÁPITA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732605729877217"/>
          <c:y val="0.14932126696832579"/>
          <c:w val="0.80763983628922276"/>
          <c:h val="0.75113122171945701"/>
        </c:manualLayout>
      </c:layout>
      <c:lineChart>
        <c:grouping val="standard"/>
        <c:varyColors val="0"/>
        <c:ser>
          <c:idx val="0"/>
          <c:order val="0"/>
          <c:tx>
            <c:strRef>
              <c:f>aux!$A$7</c:f>
              <c:strCache>
                <c:ptCount val="1"/>
                <c:pt idx="0">
                  <c:v>consumo electricidad per cápita (kWh/hab)</c:v>
                </c:pt>
              </c:strCache>
            </c:strRef>
          </c:tx>
          <c:spPr>
            <a:ln w="25400">
              <a:solidFill>
                <a:srgbClr val="3399FF"/>
              </a:solidFill>
              <a:prstDash val="solid"/>
            </a:ln>
          </c:spPr>
          <c:marker>
            <c:symbol val="none"/>
          </c:marker>
          <c:cat>
            <c:numRef>
              <c:f>aux!$B$3:$BJ$3</c:f>
              <c:numCache>
                <c:formatCode>0</c:formatCode>
                <c:ptCount val="61"/>
                <c:pt idx="0">
                  <c:v>1965</c:v>
                </c:pt>
                <c:pt idx="1">
                  <c:v>1966</c:v>
                </c:pt>
                <c:pt idx="2">
                  <c:v>1967</c:v>
                </c:pt>
                <c:pt idx="3">
                  <c:v>1968</c:v>
                </c:pt>
                <c:pt idx="4">
                  <c:v>1969</c:v>
                </c:pt>
                <c:pt idx="5">
                  <c:v>1970</c:v>
                </c:pt>
                <c:pt idx="6">
                  <c:v>1971</c:v>
                </c:pt>
                <c:pt idx="7">
                  <c:v>1972</c:v>
                </c:pt>
                <c:pt idx="8">
                  <c:v>1973</c:v>
                </c:pt>
                <c:pt idx="9">
                  <c:v>1974</c:v>
                </c:pt>
                <c:pt idx="10">
                  <c:v>1975</c:v>
                </c:pt>
                <c:pt idx="11">
                  <c:v>1976</c:v>
                </c:pt>
                <c:pt idx="12">
                  <c:v>1977</c:v>
                </c:pt>
                <c:pt idx="13">
                  <c:v>1978</c:v>
                </c:pt>
                <c:pt idx="14">
                  <c:v>1979</c:v>
                </c:pt>
                <c:pt idx="15">
                  <c:v>1980</c:v>
                </c:pt>
                <c:pt idx="16">
                  <c:v>1981</c:v>
                </c:pt>
                <c:pt idx="17">
                  <c:v>1982</c:v>
                </c:pt>
                <c:pt idx="18">
                  <c:v>1983</c:v>
                </c:pt>
                <c:pt idx="19">
                  <c:v>1984</c:v>
                </c:pt>
                <c:pt idx="20">
                  <c:v>1985</c:v>
                </c:pt>
                <c:pt idx="21">
                  <c:v>1986</c:v>
                </c:pt>
                <c:pt idx="22">
                  <c:v>1987</c:v>
                </c:pt>
                <c:pt idx="23">
                  <c:v>1988</c:v>
                </c:pt>
                <c:pt idx="24">
                  <c:v>1989</c:v>
                </c:pt>
                <c:pt idx="25">
                  <c:v>1990</c:v>
                </c:pt>
                <c:pt idx="26">
                  <c:v>1991</c:v>
                </c:pt>
                <c:pt idx="27">
                  <c:v>1992</c:v>
                </c:pt>
                <c:pt idx="28">
                  <c:v>1993</c:v>
                </c:pt>
                <c:pt idx="29">
                  <c:v>1994</c:v>
                </c:pt>
                <c:pt idx="30">
                  <c:v>1995</c:v>
                </c:pt>
                <c:pt idx="31">
                  <c:v>1996</c:v>
                </c:pt>
                <c:pt idx="32">
                  <c:v>1997</c:v>
                </c:pt>
                <c:pt idx="33">
                  <c:v>1998</c:v>
                </c:pt>
                <c:pt idx="34">
                  <c:v>1999</c:v>
                </c:pt>
                <c:pt idx="35">
                  <c:v>2000</c:v>
                </c:pt>
                <c:pt idx="36">
                  <c:v>2001</c:v>
                </c:pt>
                <c:pt idx="37">
                  <c:v>2002</c:v>
                </c:pt>
                <c:pt idx="38">
                  <c:v>2003</c:v>
                </c:pt>
                <c:pt idx="39">
                  <c:v>2004</c:v>
                </c:pt>
                <c:pt idx="40">
                  <c:v>2005</c:v>
                </c:pt>
                <c:pt idx="41">
                  <c:v>2006</c:v>
                </c:pt>
                <c:pt idx="42">
                  <c:v>2007</c:v>
                </c:pt>
                <c:pt idx="43">
                  <c:v>2008</c:v>
                </c:pt>
                <c:pt idx="44">
                  <c:v>2009</c:v>
                </c:pt>
                <c:pt idx="45">
                  <c:v>2010</c:v>
                </c:pt>
                <c:pt idx="46">
                  <c:v>2011</c:v>
                </c:pt>
                <c:pt idx="47">
                  <c:v>2012</c:v>
                </c:pt>
                <c:pt idx="48">
                  <c:v>2013</c:v>
                </c:pt>
                <c:pt idx="49">
                  <c:v>2014</c:v>
                </c:pt>
                <c:pt idx="50">
                  <c:v>2015</c:v>
                </c:pt>
                <c:pt idx="51">
                  <c:v>2016</c:v>
                </c:pt>
                <c:pt idx="52">
                  <c:v>2017</c:v>
                </c:pt>
                <c:pt idx="53">
                  <c:v>2018</c:v>
                </c:pt>
                <c:pt idx="54">
                  <c:v>2019</c:v>
                </c:pt>
                <c:pt idx="55">
                  <c:v>2020</c:v>
                </c:pt>
                <c:pt idx="56">
                  <c:v>2021</c:v>
                </c:pt>
                <c:pt idx="57">
                  <c:v>2022</c:v>
                </c:pt>
                <c:pt idx="58">
                  <c:v>2023</c:v>
                </c:pt>
                <c:pt idx="59">
                  <c:v>2024</c:v>
                </c:pt>
                <c:pt idx="60">
                  <c:v>2025</c:v>
                </c:pt>
              </c:numCache>
            </c:numRef>
          </c:cat>
          <c:val>
            <c:numRef>
              <c:f>aux!$B$7:$BJ$7</c:f>
              <c:numCache>
                <c:formatCode>#,##0</c:formatCode>
                <c:ptCount val="61"/>
                <c:pt idx="0">
                  <c:v>511.59045078475259</c:v>
                </c:pt>
                <c:pt idx="1">
                  <c:v>547.09478321186089</c:v>
                </c:pt>
                <c:pt idx="2">
                  <c:v>571.47438586608746</c:v>
                </c:pt>
                <c:pt idx="3">
                  <c:v>563.52295034262158</c:v>
                </c:pt>
                <c:pt idx="4">
                  <c:v>607.18603458559494</c:v>
                </c:pt>
                <c:pt idx="5">
                  <c:v>634.71785958928035</c:v>
                </c:pt>
                <c:pt idx="6">
                  <c:v>690.04291245599325</c:v>
                </c:pt>
                <c:pt idx="7">
                  <c:v>648.56255335716708</c:v>
                </c:pt>
                <c:pt idx="8">
                  <c:v>664.59872594198578</c:v>
                </c:pt>
                <c:pt idx="9">
                  <c:v>664.65634949491039</c:v>
                </c:pt>
                <c:pt idx="10">
                  <c:v>714.06662579536214</c:v>
                </c:pt>
                <c:pt idx="11">
                  <c:v>753.84774635137535</c:v>
                </c:pt>
                <c:pt idx="12">
                  <c:v>795.97212835090158</c:v>
                </c:pt>
                <c:pt idx="13">
                  <c:v>864.48922671144908</c:v>
                </c:pt>
                <c:pt idx="14">
                  <c:v>883.66808058319589</c:v>
                </c:pt>
                <c:pt idx="15">
                  <c:v>953.82680101656399</c:v>
                </c:pt>
                <c:pt idx="16">
                  <c:v>1013.2982756041963</c:v>
                </c:pt>
                <c:pt idx="17">
                  <c:v>1004.0599208610752</c:v>
                </c:pt>
                <c:pt idx="18">
                  <c:v>1023.4071259890488</c:v>
                </c:pt>
                <c:pt idx="19">
                  <c:v>1024.1752075965571</c:v>
                </c:pt>
                <c:pt idx="20">
                  <c:v>1047.7548657720508</c:v>
                </c:pt>
                <c:pt idx="21">
                  <c:v>1090.3350738707213</c:v>
                </c:pt>
                <c:pt idx="22">
                  <c:v>1146.9424431770988</c:v>
                </c:pt>
                <c:pt idx="23">
                  <c:v>1228.5732412361215</c:v>
                </c:pt>
                <c:pt idx="24">
                  <c:v>1179.3221758743675</c:v>
                </c:pt>
                <c:pt idx="25">
                  <c:v>1225.4855341485945</c:v>
                </c:pt>
                <c:pt idx="26">
                  <c:v>1339.4321097689544</c:v>
                </c:pt>
                <c:pt idx="27">
                  <c:v>1344.3897961175264</c:v>
                </c:pt>
                <c:pt idx="28">
                  <c:v>1441.7894912707836</c:v>
                </c:pt>
                <c:pt idx="29">
                  <c:v>1474.3195427925966</c:v>
                </c:pt>
                <c:pt idx="30">
                  <c:v>1552.9471775893235</c:v>
                </c:pt>
                <c:pt idx="31">
                  <c:v>1608.2242525435479</c:v>
                </c:pt>
                <c:pt idx="32">
                  <c:v>1714.092078406961</c:v>
                </c:pt>
                <c:pt idx="33">
                  <c:v>1796.8720304614617</c:v>
                </c:pt>
                <c:pt idx="34">
                  <c:v>1884.4680443268355</c:v>
                </c:pt>
                <c:pt idx="35">
                  <c:v>1917.1791787952902</c:v>
                </c:pt>
                <c:pt idx="36">
                  <c:v>1912.3734259114515</c:v>
                </c:pt>
                <c:pt idx="37">
                  <c:v>1841.1181918591915</c:v>
                </c:pt>
                <c:pt idx="38">
                  <c:v>1788.2126857396211</c:v>
                </c:pt>
                <c:pt idx="39">
                  <c:v>1873.2478842303715</c:v>
                </c:pt>
                <c:pt idx="40">
                  <c:v>1930.9577338776737</c:v>
                </c:pt>
                <c:pt idx="41">
                  <c:v>2158.3274648503057</c:v>
                </c:pt>
                <c:pt idx="42">
                  <c:v>2349.2651452928062</c:v>
                </c:pt>
                <c:pt idx="43">
                  <c:v>2490.464456580863</c:v>
                </c:pt>
                <c:pt idx="44">
                  <c:v>2536.8729666679196</c:v>
                </c:pt>
                <c:pt idx="45">
                  <c:v>2645.1755674262749</c:v>
                </c:pt>
                <c:pt idx="46">
                  <c:v>2726.8697726591331</c:v>
                </c:pt>
                <c:pt idx="47">
                  <c:v>2794.7279448707854</c:v>
                </c:pt>
                <c:pt idx="48">
                  <c:v>2862.0186938061534</c:v>
                </c:pt>
                <c:pt idx="49">
                  <c:v>2930.4229868661687</c:v>
                </c:pt>
                <c:pt idx="50">
                  <c:v>3034.3948759645045</c:v>
                </c:pt>
                <c:pt idx="51">
                  <c:v>3270.4147124674068</c:v>
                </c:pt>
                <c:pt idx="52">
                  <c:v>3179.3978689315122</c:v>
                </c:pt>
                <c:pt idx="53">
                  <c:v>3269.3738241188648</c:v>
                </c:pt>
                <c:pt idx="54">
                  <c:v>3227.7181865560783</c:v>
                </c:pt>
                <c:pt idx="55">
                  <c:v>3232.3435222600256</c:v>
                </c:pt>
                <c:pt idx="56">
                  <c:v>3286.8307381069776</c:v>
                </c:pt>
                <c:pt idx="57">
                  <c:v>3355.7066147117603</c:v>
                </c:pt>
                <c:pt idx="58">
                  <c:v>3537.8582089750789</c:v>
                </c:pt>
                <c:pt idx="59">
                  <c:v>3784.9863478079965</c:v>
                </c:pt>
                <c:pt idx="60">
                  <c:v>3867.0394101717834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00-40F5-8723-415E2491D6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022544144"/>
        <c:axId val="-1022549040"/>
      </c:lineChart>
      <c:catAx>
        <c:axId val="-1022544144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s-UY"/>
          </a:p>
        </c:txPr>
        <c:crossAx val="-102254904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022549040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s-UY"/>
                  <a:t>kWh/hab</a:t>
                </a:r>
              </a:p>
            </c:rich>
          </c:tx>
          <c:layout>
            <c:manualLayout>
              <c:xMode val="edge"/>
              <c:yMode val="edge"/>
              <c:x val="4.0927696753259177E-2"/>
              <c:y val="0.46380094405215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UY"/>
          </a:p>
        </c:txPr>
        <c:crossAx val="-1022544144"/>
        <c:crosses val="autoZero"/>
        <c:crossBetween val="midCat"/>
      </c:valAx>
      <c:spPr>
        <a:noFill/>
        <a:ln w="3175">
          <a:solidFill>
            <a:schemeClr val="bg1">
              <a:lumMod val="50000"/>
            </a:schemeClr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t0047m"/>
          <a:ea typeface="Verdana"/>
          <a:cs typeface="Verdana"/>
        </a:defRPr>
      </a:pPr>
      <a:endParaRPr lang="es-UY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>
                <a:latin typeface="Myriad Pro" panose="020B0503030403020204" pitchFamily="34" charset="0"/>
              </a:defRPr>
            </a:pPr>
            <a:r>
              <a:rPr lang="es-UY" sz="1600" b="1">
                <a:latin typeface="Myriad Pro" panose="020B0503030403020204" pitchFamily="34" charset="0"/>
              </a:rPr>
              <a:t>CONSUMO FINAL DE ELECTRICIDAD Y POBLACIÓN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9.2701660869573238E-2"/>
          <c:y val="0.13109997131136161"/>
          <c:w val="0.80690501427695649"/>
          <c:h val="0.7216827531438661"/>
        </c:manualLayout>
      </c:layout>
      <c:lineChart>
        <c:grouping val="standard"/>
        <c:varyColors val="0"/>
        <c:ser>
          <c:idx val="1"/>
          <c:order val="0"/>
          <c:tx>
            <c:strRef>
              <c:f>aux!$A$4</c:f>
              <c:strCache>
                <c:ptCount val="1"/>
                <c:pt idx="0">
                  <c:v>consumo final electricidad (ktep)</c:v>
                </c:pt>
              </c:strCache>
            </c:strRef>
          </c:tx>
          <c:spPr>
            <a:ln w="25400"/>
          </c:spPr>
          <c:marker>
            <c:symbol val="none"/>
          </c:marker>
          <c:cat>
            <c:numRef>
              <c:f>aux!$B$3:$BJ$3</c:f>
              <c:numCache>
                <c:formatCode>0</c:formatCode>
                <c:ptCount val="61"/>
                <c:pt idx="0">
                  <c:v>1965</c:v>
                </c:pt>
                <c:pt idx="1">
                  <c:v>1966</c:v>
                </c:pt>
                <c:pt idx="2">
                  <c:v>1967</c:v>
                </c:pt>
                <c:pt idx="3">
                  <c:v>1968</c:v>
                </c:pt>
                <c:pt idx="4">
                  <c:v>1969</c:v>
                </c:pt>
                <c:pt idx="5">
                  <c:v>1970</c:v>
                </c:pt>
                <c:pt idx="6">
                  <c:v>1971</c:v>
                </c:pt>
                <c:pt idx="7">
                  <c:v>1972</c:v>
                </c:pt>
                <c:pt idx="8">
                  <c:v>1973</c:v>
                </c:pt>
                <c:pt idx="9">
                  <c:v>1974</c:v>
                </c:pt>
                <c:pt idx="10">
                  <c:v>1975</c:v>
                </c:pt>
                <c:pt idx="11">
                  <c:v>1976</c:v>
                </c:pt>
                <c:pt idx="12">
                  <c:v>1977</c:v>
                </c:pt>
                <c:pt idx="13">
                  <c:v>1978</c:v>
                </c:pt>
                <c:pt idx="14">
                  <c:v>1979</c:v>
                </c:pt>
                <c:pt idx="15">
                  <c:v>1980</c:v>
                </c:pt>
                <c:pt idx="16">
                  <c:v>1981</c:v>
                </c:pt>
                <c:pt idx="17">
                  <c:v>1982</c:v>
                </c:pt>
                <c:pt idx="18">
                  <c:v>1983</c:v>
                </c:pt>
                <c:pt idx="19">
                  <c:v>1984</c:v>
                </c:pt>
                <c:pt idx="20">
                  <c:v>1985</c:v>
                </c:pt>
                <c:pt idx="21">
                  <c:v>1986</c:v>
                </c:pt>
                <c:pt idx="22">
                  <c:v>1987</c:v>
                </c:pt>
                <c:pt idx="23">
                  <c:v>1988</c:v>
                </c:pt>
                <c:pt idx="24">
                  <c:v>1989</c:v>
                </c:pt>
                <c:pt idx="25">
                  <c:v>1990</c:v>
                </c:pt>
                <c:pt idx="26">
                  <c:v>1991</c:v>
                </c:pt>
                <c:pt idx="27">
                  <c:v>1992</c:v>
                </c:pt>
                <c:pt idx="28">
                  <c:v>1993</c:v>
                </c:pt>
                <c:pt idx="29">
                  <c:v>1994</c:v>
                </c:pt>
                <c:pt idx="30">
                  <c:v>1995</c:v>
                </c:pt>
                <c:pt idx="31">
                  <c:v>1996</c:v>
                </c:pt>
                <c:pt idx="32">
                  <c:v>1997</c:v>
                </c:pt>
                <c:pt idx="33">
                  <c:v>1998</c:v>
                </c:pt>
                <c:pt idx="34">
                  <c:v>1999</c:v>
                </c:pt>
                <c:pt idx="35">
                  <c:v>2000</c:v>
                </c:pt>
                <c:pt idx="36">
                  <c:v>2001</c:v>
                </c:pt>
                <c:pt idx="37">
                  <c:v>2002</c:v>
                </c:pt>
                <c:pt idx="38">
                  <c:v>2003</c:v>
                </c:pt>
                <c:pt idx="39">
                  <c:v>2004</c:v>
                </c:pt>
                <c:pt idx="40">
                  <c:v>2005</c:v>
                </c:pt>
                <c:pt idx="41">
                  <c:v>2006</c:v>
                </c:pt>
                <c:pt idx="42">
                  <c:v>2007</c:v>
                </c:pt>
                <c:pt idx="43">
                  <c:v>2008</c:v>
                </c:pt>
                <c:pt idx="44">
                  <c:v>2009</c:v>
                </c:pt>
                <c:pt idx="45">
                  <c:v>2010</c:v>
                </c:pt>
                <c:pt idx="46">
                  <c:v>2011</c:v>
                </c:pt>
                <c:pt idx="47">
                  <c:v>2012</c:v>
                </c:pt>
                <c:pt idx="48">
                  <c:v>2013</c:v>
                </c:pt>
                <c:pt idx="49">
                  <c:v>2014</c:v>
                </c:pt>
                <c:pt idx="50">
                  <c:v>2015</c:v>
                </c:pt>
                <c:pt idx="51">
                  <c:v>2016</c:v>
                </c:pt>
                <c:pt idx="52">
                  <c:v>2017</c:v>
                </c:pt>
                <c:pt idx="53">
                  <c:v>2018</c:v>
                </c:pt>
                <c:pt idx="54">
                  <c:v>2019</c:v>
                </c:pt>
                <c:pt idx="55">
                  <c:v>2020</c:v>
                </c:pt>
                <c:pt idx="56">
                  <c:v>2021</c:v>
                </c:pt>
                <c:pt idx="57">
                  <c:v>2022</c:v>
                </c:pt>
                <c:pt idx="58">
                  <c:v>2023</c:v>
                </c:pt>
                <c:pt idx="59">
                  <c:v>2024</c:v>
                </c:pt>
                <c:pt idx="60">
                  <c:v>2025</c:v>
                </c:pt>
              </c:numCache>
            </c:numRef>
          </c:cat>
          <c:val>
            <c:numRef>
              <c:f>aux!$B$4:$BJ$4</c:f>
              <c:numCache>
                <c:formatCode>#,##0.0</c:formatCode>
                <c:ptCount val="61"/>
                <c:pt idx="0">
                  <c:v>118.5</c:v>
                </c:pt>
                <c:pt idx="1">
                  <c:v>128</c:v>
                </c:pt>
                <c:pt idx="2">
                  <c:v>135</c:v>
                </c:pt>
                <c:pt idx="3">
                  <c:v>134.30000000000001</c:v>
                </c:pt>
                <c:pt idx="4">
                  <c:v>145.80000000000001</c:v>
                </c:pt>
                <c:pt idx="5">
                  <c:v>153.30000000000001</c:v>
                </c:pt>
                <c:pt idx="6">
                  <c:v>167.2</c:v>
                </c:pt>
                <c:pt idx="7">
                  <c:v>157.30000000000001</c:v>
                </c:pt>
                <c:pt idx="8">
                  <c:v>161.19999999999999</c:v>
                </c:pt>
                <c:pt idx="9">
                  <c:v>161.30000000000001</c:v>
                </c:pt>
                <c:pt idx="10">
                  <c:v>173.7</c:v>
                </c:pt>
                <c:pt idx="11">
                  <c:v>184.2</c:v>
                </c:pt>
                <c:pt idx="12">
                  <c:v>195.6</c:v>
                </c:pt>
                <c:pt idx="13">
                  <c:v>213.8</c:v>
                </c:pt>
                <c:pt idx="14">
                  <c:v>220</c:v>
                </c:pt>
                <c:pt idx="15">
                  <c:v>239</c:v>
                </c:pt>
                <c:pt idx="16">
                  <c:v>255.5</c:v>
                </c:pt>
                <c:pt idx="17">
                  <c:v>254.8</c:v>
                </c:pt>
                <c:pt idx="18">
                  <c:v>261.39999999999998</c:v>
                </c:pt>
                <c:pt idx="19">
                  <c:v>263.3</c:v>
                </c:pt>
                <c:pt idx="20">
                  <c:v>271.10000000000002</c:v>
                </c:pt>
                <c:pt idx="21">
                  <c:v>283.89999999999998</c:v>
                </c:pt>
                <c:pt idx="22">
                  <c:v>300.5</c:v>
                </c:pt>
                <c:pt idx="23">
                  <c:v>323.89999999999998</c:v>
                </c:pt>
                <c:pt idx="24">
                  <c:v>312.89999999999998</c:v>
                </c:pt>
                <c:pt idx="25">
                  <c:v>327.3</c:v>
                </c:pt>
                <c:pt idx="26">
                  <c:v>360.2</c:v>
                </c:pt>
                <c:pt idx="27">
                  <c:v>364.1</c:v>
                </c:pt>
                <c:pt idx="28">
                  <c:v>393.3</c:v>
                </c:pt>
                <c:pt idx="29">
                  <c:v>405.1</c:v>
                </c:pt>
                <c:pt idx="30">
                  <c:v>429.8</c:v>
                </c:pt>
                <c:pt idx="31">
                  <c:v>447.5</c:v>
                </c:pt>
                <c:pt idx="32">
                  <c:v>480</c:v>
                </c:pt>
                <c:pt idx="33">
                  <c:v>505.9</c:v>
                </c:pt>
                <c:pt idx="34">
                  <c:v>533</c:v>
                </c:pt>
                <c:pt idx="35">
                  <c:v>552.20000000000005</c:v>
                </c:pt>
                <c:pt idx="36">
                  <c:v>551.20000000000005</c:v>
                </c:pt>
                <c:pt idx="37">
                  <c:v>529.9</c:v>
                </c:pt>
                <c:pt idx="38">
                  <c:v>513.4</c:v>
                </c:pt>
                <c:pt idx="39">
                  <c:v>538.29999999999995</c:v>
                </c:pt>
                <c:pt idx="40">
                  <c:v>556.70000000000005</c:v>
                </c:pt>
                <c:pt idx="41">
                  <c:v>623.29999999999995</c:v>
                </c:pt>
                <c:pt idx="42">
                  <c:v>678.6</c:v>
                </c:pt>
                <c:pt idx="43">
                  <c:v>720.3</c:v>
                </c:pt>
                <c:pt idx="44">
                  <c:v>737</c:v>
                </c:pt>
                <c:pt idx="45">
                  <c:v>772.7</c:v>
                </c:pt>
                <c:pt idx="46">
                  <c:v>800.3</c:v>
                </c:pt>
                <c:pt idx="47">
                  <c:v>823.8</c:v>
                </c:pt>
                <c:pt idx="48">
                  <c:v>847.2</c:v>
                </c:pt>
                <c:pt idx="49">
                  <c:v>871.3</c:v>
                </c:pt>
                <c:pt idx="50">
                  <c:v>906.19999999999993</c:v>
                </c:pt>
                <c:pt idx="51">
                  <c:v>980.50000000000011</c:v>
                </c:pt>
                <c:pt idx="52">
                  <c:v>956.0999999999998</c:v>
                </c:pt>
                <c:pt idx="53">
                  <c:v>985.19999999999993</c:v>
                </c:pt>
                <c:pt idx="54">
                  <c:v>973.7</c:v>
                </c:pt>
                <c:pt idx="55">
                  <c:v>975.80000000000007</c:v>
                </c:pt>
                <c:pt idx="56">
                  <c:v>991.69999999999982</c:v>
                </c:pt>
                <c:pt idx="57">
                  <c:v>1010.5</c:v>
                </c:pt>
                <c:pt idx="58">
                  <c:v>1063.8</c:v>
                </c:pt>
                <c:pt idx="59">
                  <c:v>1136.5999999999999</c:v>
                </c:pt>
                <c:pt idx="60">
                  <c:v>1159.3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B8-40F6-A52F-DA5EAAA4DA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22548496"/>
        <c:axId val="-1022547408"/>
      </c:lineChart>
      <c:lineChart>
        <c:grouping val="standard"/>
        <c:varyColors val="0"/>
        <c:ser>
          <c:idx val="2"/>
          <c:order val="1"/>
          <c:tx>
            <c:v>población (miles habitantes)</c:v>
          </c:tx>
          <c:spPr>
            <a:ln w="25400"/>
          </c:spPr>
          <c:marker>
            <c:symbol val="none"/>
          </c:marker>
          <c:cat>
            <c:numRef>
              <c:f>aux!$B$3:$BJ$3</c:f>
              <c:numCache>
                <c:formatCode>0</c:formatCode>
                <c:ptCount val="61"/>
                <c:pt idx="0">
                  <c:v>1965</c:v>
                </c:pt>
                <c:pt idx="1">
                  <c:v>1966</c:v>
                </c:pt>
                <c:pt idx="2">
                  <c:v>1967</c:v>
                </c:pt>
                <c:pt idx="3">
                  <c:v>1968</c:v>
                </c:pt>
                <c:pt idx="4">
                  <c:v>1969</c:v>
                </c:pt>
                <c:pt idx="5">
                  <c:v>1970</c:v>
                </c:pt>
                <c:pt idx="6">
                  <c:v>1971</c:v>
                </c:pt>
                <c:pt idx="7">
                  <c:v>1972</c:v>
                </c:pt>
                <c:pt idx="8">
                  <c:v>1973</c:v>
                </c:pt>
                <c:pt idx="9">
                  <c:v>1974</c:v>
                </c:pt>
                <c:pt idx="10">
                  <c:v>1975</c:v>
                </c:pt>
                <c:pt idx="11">
                  <c:v>1976</c:v>
                </c:pt>
                <c:pt idx="12">
                  <c:v>1977</c:v>
                </c:pt>
                <c:pt idx="13">
                  <c:v>1978</c:v>
                </c:pt>
                <c:pt idx="14">
                  <c:v>1979</c:v>
                </c:pt>
                <c:pt idx="15">
                  <c:v>1980</c:v>
                </c:pt>
                <c:pt idx="16">
                  <c:v>1981</c:v>
                </c:pt>
                <c:pt idx="17">
                  <c:v>1982</c:v>
                </c:pt>
                <c:pt idx="18">
                  <c:v>1983</c:v>
                </c:pt>
                <c:pt idx="19">
                  <c:v>1984</c:v>
                </c:pt>
                <c:pt idx="20">
                  <c:v>1985</c:v>
                </c:pt>
                <c:pt idx="21">
                  <c:v>1986</c:v>
                </c:pt>
                <c:pt idx="22">
                  <c:v>1987</c:v>
                </c:pt>
                <c:pt idx="23">
                  <c:v>1988</c:v>
                </c:pt>
                <c:pt idx="24">
                  <c:v>1989</c:v>
                </c:pt>
                <c:pt idx="25">
                  <c:v>1990</c:v>
                </c:pt>
                <c:pt idx="26">
                  <c:v>1991</c:v>
                </c:pt>
                <c:pt idx="27">
                  <c:v>1992</c:v>
                </c:pt>
                <c:pt idx="28">
                  <c:v>1993</c:v>
                </c:pt>
                <c:pt idx="29">
                  <c:v>1994</c:v>
                </c:pt>
                <c:pt idx="30">
                  <c:v>1995</c:v>
                </c:pt>
                <c:pt idx="31">
                  <c:v>1996</c:v>
                </c:pt>
                <c:pt idx="32">
                  <c:v>1997</c:v>
                </c:pt>
                <c:pt idx="33">
                  <c:v>1998</c:v>
                </c:pt>
                <c:pt idx="34">
                  <c:v>1999</c:v>
                </c:pt>
                <c:pt idx="35">
                  <c:v>2000</c:v>
                </c:pt>
                <c:pt idx="36">
                  <c:v>2001</c:v>
                </c:pt>
                <c:pt idx="37">
                  <c:v>2002</c:v>
                </c:pt>
                <c:pt idx="38">
                  <c:v>2003</c:v>
                </c:pt>
                <c:pt idx="39">
                  <c:v>2004</c:v>
                </c:pt>
                <c:pt idx="40">
                  <c:v>2005</c:v>
                </c:pt>
                <c:pt idx="41">
                  <c:v>2006</c:v>
                </c:pt>
                <c:pt idx="42">
                  <c:v>2007</c:v>
                </c:pt>
                <c:pt idx="43">
                  <c:v>2008</c:v>
                </c:pt>
                <c:pt idx="44">
                  <c:v>2009</c:v>
                </c:pt>
                <c:pt idx="45">
                  <c:v>2010</c:v>
                </c:pt>
                <c:pt idx="46">
                  <c:v>2011</c:v>
                </c:pt>
                <c:pt idx="47">
                  <c:v>2012</c:v>
                </c:pt>
                <c:pt idx="48">
                  <c:v>2013</c:v>
                </c:pt>
                <c:pt idx="49">
                  <c:v>2014</c:v>
                </c:pt>
                <c:pt idx="50">
                  <c:v>2015</c:v>
                </c:pt>
                <c:pt idx="51">
                  <c:v>2016</c:v>
                </c:pt>
                <c:pt idx="52">
                  <c:v>2017</c:v>
                </c:pt>
                <c:pt idx="53">
                  <c:v>2018</c:v>
                </c:pt>
                <c:pt idx="54">
                  <c:v>2019</c:v>
                </c:pt>
                <c:pt idx="55">
                  <c:v>2020</c:v>
                </c:pt>
                <c:pt idx="56">
                  <c:v>2021</c:v>
                </c:pt>
                <c:pt idx="57">
                  <c:v>2022</c:v>
                </c:pt>
                <c:pt idx="58">
                  <c:v>2023</c:v>
                </c:pt>
                <c:pt idx="59">
                  <c:v>2024</c:v>
                </c:pt>
                <c:pt idx="60">
                  <c:v>2025</c:v>
                </c:pt>
              </c:numCache>
            </c:numRef>
          </c:cat>
          <c:val>
            <c:numRef>
              <c:f>aux!$B$5:$BJ$5</c:f>
              <c:numCache>
                <c:formatCode>#,##0</c:formatCode>
                <c:ptCount val="61"/>
                <c:pt idx="0">
                  <c:v>2693.3809999999999</c:v>
                </c:pt>
                <c:pt idx="1">
                  <c:v>2720.5010000000002</c:v>
                </c:pt>
                <c:pt idx="2">
                  <c:v>2746.873</c:v>
                </c:pt>
                <c:pt idx="3">
                  <c:v>2771.1880000000001</c:v>
                </c:pt>
                <c:pt idx="4">
                  <c:v>2792.1410000000001</c:v>
                </c:pt>
                <c:pt idx="5">
                  <c:v>2808.4259999999999</c:v>
                </c:pt>
                <c:pt idx="6">
                  <c:v>2817.4859999999999</c:v>
                </c:pt>
                <c:pt idx="7">
                  <c:v>2820.19</c:v>
                </c:pt>
                <c:pt idx="8">
                  <c:v>2820.3760000000002</c:v>
                </c:pt>
                <c:pt idx="9">
                  <c:v>2821.8809999999999</c:v>
                </c:pt>
                <c:pt idx="10">
                  <c:v>2828.5439999999999</c:v>
                </c:pt>
                <c:pt idx="11">
                  <c:v>2841.2370000000001</c:v>
                </c:pt>
                <c:pt idx="12">
                  <c:v>2857.41</c:v>
                </c:pt>
                <c:pt idx="13">
                  <c:v>2875.74</c:v>
                </c:pt>
                <c:pt idx="14">
                  <c:v>2894.91</c:v>
                </c:pt>
                <c:pt idx="15">
                  <c:v>2913.6010000000001</c:v>
                </c:pt>
                <c:pt idx="16">
                  <c:v>2931.94</c:v>
                </c:pt>
                <c:pt idx="17">
                  <c:v>2950.8110000000001</c:v>
                </c:pt>
                <c:pt idx="18">
                  <c:v>2970.0149999999999</c:v>
                </c:pt>
                <c:pt idx="19">
                  <c:v>2989.36</c:v>
                </c:pt>
                <c:pt idx="20">
                  <c:v>3008.6489999999999</c:v>
                </c:pt>
                <c:pt idx="21">
                  <c:v>3027.6590000000001</c:v>
                </c:pt>
                <c:pt idx="22">
                  <c:v>3046.5230000000001</c:v>
                </c:pt>
                <c:pt idx="23">
                  <c:v>3065.5709999999999</c:v>
                </c:pt>
                <c:pt idx="24">
                  <c:v>3085.1379999999999</c:v>
                </c:pt>
                <c:pt idx="25">
                  <c:v>3105.5540000000001</c:v>
                </c:pt>
                <c:pt idx="26">
                  <c:v>3126.9760000000001</c:v>
                </c:pt>
                <c:pt idx="27">
                  <c:v>3149.1770000000001</c:v>
                </c:pt>
                <c:pt idx="28">
                  <c:v>3171.93</c:v>
                </c:pt>
                <c:pt idx="29">
                  <c:v>3195.01</c:v>
                </c:pt>
                <c:pt idx="30">
                  <c:v>3218.1880000000001</c:v>
                </c:pt>
                <c:pt idx="31">
                  <c:v>3258.203</c:v>
                </c:pt>
                <c:pt idx="32">
                  <c:v>3285.94</c:v>
                </c:pt>
                <c:pt idx="33">
                  <c:v>3312.0940000000001</c:v>
                </c:pt>
                <c:pt idx="34">
                  <c:v>3335.6149999999998</c:v>
                </c:pt>
                <c:pt idx="35">
                  <c:v>3349.1550000000002</c:v>
                </c:pt>
                <c:pt idx="36">
                  <c:v>3351.491</c:v>
                </c:pt>
                <c:pt idx="37">
                  <c:v>3346.6770000000001</c:v>
                </c:pt>
                <c:pt idx="38">
                  <c:v>3338.3989999999999</c:v>
                </c:pt>
                <c:pt idx="39">
                  <c:v>3341.4169999999999</c:v>
                </c:pt>
                <c:pt idx="40">
                  <c:v>3352.355</c:v>
                </c:pt>
                <c:pt idx="41">
                  <c:v>3358.0050000000001</c:v>
                </c:pt>
                <c:pt idx="42">
                  <c:v>3358.7939999999999</c:v>
                </c:pt>
                <c:pt idx="43">
                  <c:v>3363.06</c:v>
                </c:pt>
                <c:pt idx="44">
                  <c:v>3378.0830000000001</c:v>
                </c:pt>
                <c:pt idx="45">
                  <c:v>3396.7060000000001</c:v>
                </c:pt>
                <c:pt idx="46">
                  <c:v>3412.636</c:v>
                </c:pt>
                <c:pt idx="47">
                  <c:v>3427.55</c:v>
                </c:pt>
                <c:pt idx="48">
                  <c:v>3442.0329999999999</c:v>
                </c:pt>
                <c:pt idx="49">
                  <c:v>3457.3150000000001</c:v>
                </c:pt>
                <c:pt idx="50">
                  <c:v>3472.59</c:v>
                </c:pt>
                <c:pt idx="51">
                  <c:v>3486.152</c:v>
                </c:pt>
                <c:pt idx="52">
                  <c:v>3496.7130000000002</c:v>
                </c:pt>
                <c:pt idx="53">
                  <c:v>3503.9780000000001</c:v>
                </c:pt>
                <c:pt idx="54">
                  <c:v>3507.77</c:v>
                </c:pt>
                <c:pt idx="55">
                  <c:v>3510.3049999999998</c:v>
                </c:pt>
                <c:pt idx="56">
                  <c:v>3508.3629999999998</c:v>
                </c:pt>
                <c:pt idx="57">
                  <c:v>3501.498</c:v>
                </c:pt>
                <c:pt idx="58">
                  <c:v>3496.4</c:v>
                </c:pt>
                <c:pt idx="59">
                  <c:v>3491.7640000000001</c:v>
                </c:pt>
                <c:pt idx="60">
                  <c:v>3485.931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B8-40F6-A52F-DA5EAAA4DA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22543600"/>
        <c:axId val="-1022539248"/>
      </c:lineChart>
      <c:catAx>
        <c:axId val="-1022548496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UY"/>
          </a:p>
        </c:txPr>
        <c:crossAx val="-1022547408"/>
        <c:crosses val="autoZero"/>
        <c:auto val="1"/>
        <c:lblAlgn val="ctr"/>
        <c:lblOffset val="100"/>
        <c:tickLblSkip val="1"/>
        <c:noMultiLvlLbl val="0"/>
      </c:catAx>
      <c:valAx>
        <c:axId val="-1022547408"/>
        <c:scaling>
          <c:orientation val="minMax"/>
          <c:max val="14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UY"/>
                  <a:t>Consumo final electricidad (ktep)</a:t>
                </a:r>
              </a:p>
            </c:rich>
          </c:tx>
          <c:layout>
            <c:manualLayout>
              <c:xMode val="edge"/>
              <c:yMode val="edge"/>
              <c:x val="1.6913911559484449E-2"/>
              <c:y val="0.3505515304866143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 w="12700">
            <a:solidFill>
              <a:schemeClr val="accent2"/>
            </a:solidFill>
          </a:ln>
        </c:spPr>
        <c:txPr>
          <a:bodyPr rot="0" vert="horz"/>
          <a:lstStyle/>
          <a:p>
            <a:pPr>
              <a:defRPr/>
            </a:pPr>
            <a:endParaRPr lang="es-UY"/>
          </a:p>
        </c:txPr>
        <c:crossAx val="-1022548496"/>
        <c:crosses val="autoZero"/>
        <c:crossBetween val="midCat"/>
      </c:valAx>
      <c:catAx>
        <c:axId val="-1022543600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-1022539248"/>
        <c:crosses val="autoZero"/>
        <c:auto val="1"/>
        <c:lblAlgn val="ctr"/>
        <c:lblOffset val="100"/>
        <c:noMultiLvlLbl val="0"/>
      </c:catAx>
      <c:valAx>
        <c:axId val="-1022539248"/>
        <c:scaling>
          <c:orientation val="minMax"/>
          <c:max val="400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es-UY"/>
                  <a:t>Población (miles de habitantes)</a:t>
                </a:r>
              </a:p>
            </c:rich>
          </c:tx>
          <c:layout>
            <c:manualLayout>
              <c:xMode val="edge"/>
              <c:yMode val="edge"/>
              <c:x val="0.95635308604758706"/>
              <c:y val="0.34762071519591048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spPr>
          <a:ln w="12700">
            <a:solidFill>
              <a:schemeClr val="accent3"/>
            </a:solidFill>
          </a:ln>
        </c:spPr>
        <c:txPr>
          <a:bodyPr rot="0" vert="horz"/>
          <a:lstStyle/>
          <a:p>
            <a:pPr>
              <a:defRPr/>
            </a:pPr>
            <a:endParaRPr lang="es-UY"/>
          </a:p>
        </c:txPr>
        <c:crossAx val="-1022543600"/>
        <c:crosses val="max"/>
        <c:crossBetween val="midCat"/>
      </c:valAx>
      <c:spPr>
        <a:ln>
          <a:solidFill>
            <a:schemeClr val="bg1">
              <a:lumMod val="50000"/>
              <a:alpha val="95000"/>
            </a:schemeClr>
          </a:solidFill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t0047m"/>
          <a:ea typeface="Calibri"/>
          <a:cs typeface="Calibri"/>
        </a:defRPr>
      </a:pPr>
      <a:endParaRPr lang="es-UY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1" workbookViewId="0"/>
  </sheetViews>
  <pageMargins left="0.7" right="0.7" top="0.75" bottom="0.75" header="0.3" footer="0.3"/>
  <pageSetup paperSize="9"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81" workbookViewId="0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574" cy="6079537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1574" cy="6079537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4" transitionEvaluation="1" transitionEntry="1">
    <pageSetUpPr fitToPage="1"/>
  </sheetPr>
  <dimension ref="A1:CS15"/>
  <sheetViews>
    <sheetView showGridLines="0"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3" sqref="A3"/>
    </sheetView>
  </sheetViews>
  <sheetFormatPr baseColWidth="10" defaultColWidth="8.77734375" defaultRowHeight="15" customHeight="1" outlineLevelCol="1"/>
  <cols>
    <col min="1" max="1" width="34.109375" style="9" customWidth="1"/>
    <col min="2" max="2" width="6" style="9" customWidth="1"/>
    <col min="3" max="6" width="6" style="9" hidden="1" customWidth="1" outlineLevel="1"/>
    <col min="7" max="7" width="6" style="9" customWidth="1" collapsed="1"/>
    <col min="8" max="11" width="6" style="9" hidden="1" customWidth="1" outlineLevel="1"/>
    <col min="12" max="12" width="6" style="9" customWidth="1" collapsed="1"/>
    <col min="13" max="16" width="6" style="9" hidden="1" customWidth="1" outlineLevel="1"/>
    <col min="17" max="17" width="6" style="9" customWidth="1" collapsed="1"/>
    <col min="18" max="21" width="6" style="9" hidden="1" customWidth="1" outlineLevel="1"/>
    <col min="22" max="22" width="6" style="9" customWidth="1" collapsed="1"/>
    <col min="23" max="26" width="6" style="9" hidden="1" customWidth="1" outlineLevel="1"/>
    <col min="27" max="27" width="6" style="9" customWidth="1" collapsed="1"/>
    <col min="28" max="31" width="6" style="9" hidden="1" customWidth="1" outlineLevel="1"/>
    <col min="32" max="32" width="6" style="9" customWidth="1" collapsed="1"/>
    <col min="33" max="36" width="6" style="9" hidden="1" customWidth="1" outlineLevel="1"/>
    <col min="37" max="37" width="6" style="9" customWidth="1" collapsed="1"/>
    <col min="38" max="41" width="6" style="9" hidden="1" customWidth="1" outlineLevel="1"/>
    <col min="42" max="42" width="6" style="9" customWidth="1" collapsed="1"/>
    <col min="43" max="46" width="6" style="9" hidden="1" customWidth="1" outlineLevel="1"/>
    <col min="47" max="47" width="6" style="9" customWidth="1" collapsed="1"/>
    <col min="48" max="51" width="6" style="9" hidden="1" customWidth="1" outlineLevel="1"/>
    <col min="52" max="52" width="6" style="9" customWidth="1" collapsed="1"/>
    <col min="53" max="56" width="6" style="9" hidden="1" customWidth="1" outlineLevel="1"/>
    <col min="57" max="57" width="6" style="9" customWidth="1" collapsed="1"/>
    <col min="58" max="62" width="6" style="9" customWidth="1"/>
    <col min="63" max="16384" width="8.77734375" style="9"/>
  </cols>
  <sheetData>
    <row r="1" spans="1:97" s="28" customFormat="1" ht="18" customHeight="1">
      <c r="A1" s="27" t="s">
        <v>3</v>
      </c>
      <c r="L1" s="29"/>
      <c r="M1" s="29"/>
      <c r="N1" s="29"/>
      <c r="O1" s="29"/>
      <c r="P1" s="29"/>
      <c r="Q1" s="29"/>
      <c r="R1" s="29"/>
      <c r="S1" s="30"/>
    </row>
    <row r="2" spans="1:97" s="28" customFormat="1" ht="15.95" customHeight="1">
      <c r="A2" s="31"/>
      <c r="K2" s="29"/>
      <c r="L2" s="29"/>
      <c r="M2" s="29"/>
      <c r="N2" s="29"/>
      <c r="O2" s="29"/>
      <c r="P2" s="29"/>
      <c r="Q2" s="29"/>
      <c r="R2" s="29"/>
      <c r="S2" s="30"/>
    </row>
    <row r="3" spans="1:97" s="7" customFormat="1" ht="18" customHeight="1">
      <c r="A3" s="25" t="s">
        <v>0</v>
      </c>
      <c r="B3" s="26">
        <v>1965</v>
      </c>
      <c r="C3" s="26">
        <v>1966</v>
      </c>
      <c r="D3" s="26">
        <v>1967</v>
      </c>
      <c r="E3" s="26">
        <v>1968</v>
      </c>
      <c r="F3" s="26">
        <v>1969</v>
      </c>
      <c r="G3" s="32">
        <v>1970</v>
      </c>
      <c r="H3" s="26">
        <v>1971</v>
      </c>
      <c r="I3" s="26">
        <v>1972</v>
      </c>
      <c r="J3" s="26">
        <v>1973</v>
      </c>
      <c r="K3" s="26">
        <v>1974</v>
      </c>
      <c r="L3" s="32">
        <v>1975</v>
      </c>
      <c r="M3" s="26">
        <v>1976</v>
      </c>
      <c r="N3" s="26">
        <v>1977</v>
      </c>
      <c r="O3" s="26">
        <v>1978</v>
      </c>
      <c r="P3" s="26">
        <v>1979</v>
      </c>
      <c r="Q3" s="32">
        <v>1980</v>
      </c>
      <c r="R3" s="26">
        <v>1981</v>
      </c>
      <c r="S3" s="26">
        <v>1982</v>
      </c>
      <c r="T3" s="26">
        <v>1983</v>
      </c>
      <c r="U3" s="26">
        <v>1984</v>
      </c>
      <c r="V3" s="32">
        <v>1985</v>
      </c>
      <c r="W3" s="26">
        <v>1986</v>
      </c>
      <c r="X3" s="26">
        <v>1987</v>
      </c>
      <c r="Y3" s="26">
        <v>1988</v>
      </c>
      <c r="Z3" s="26">
        <v>1989</v>
      </c>
      <c r="AA3" s="32">
        <v>1990</v>
      </c>
      <c r="AB3" s="26">
        <v>1991</v>
      </c>
      <c r="AC3" s="26">
        <v>1992</v>
      </c>
      <c r="AD3" s="26">
        <v>1993</v>
      </c>
      <c r="AE3" s="26">
        <v>1994</v>
      </c>
      <c r="AF3" s="32">
        <v>1995</v>
      </c>
      <c r="AG3" s="26">
        <v>1996</v>
      </c>
      <c r="AH3" s="26">
        <v>1997</v>
      </c>
      <c r="AI3" s="26">
        <v>1998</v>
      </c>
      <c r="AJ3" s="26">
        <v>1999</v>
      </c>
      <c r="AK3" s="32">
        <v>2000</v>
      </c>
      <c r="AL3" s="26">
        <v>2001</v>
      </c>
      <c r="AM3" s="26">
        <v>2002</v>
      </c>
      <c r="AN3" s="26">
        <v>2003</v>
      </c>
      <c r="AO3" s="26">
        <v>2004</v>
      </c>
      <c r="AP3" s="32">
        <v>2005</v>
      </c>
      <c r="AQ3" s="26">
        <v>2006</v>
      </c>
      <c r="AR3" s="26">
        <v>2007</v>
      </c>
      <c r="AS3" s="26">
        <v>2008</v>
      </c>
      <c r="AT3" s="26">
        <v>2009</v>
      </c>
      <c r="AU3" s="32">
        <v>2010</v>
      </c>
      <c r="AV3" s="26">
        <v>2011</v>
      </c>
      <c r="AW3" s="26">
        <v>2012</v>
      </c>
      <c r="AX3" s="26">
        <v>2013</v>
      </c>
      <c r="AY3" s="26">
        <v>2014</v>
      </c>
      <c r="AZ3" s="32">
        <v>2015</v>
      </c>
      <c r="BA3" s="26">
        <v>2016</v>
      </c>
      <c r="BB3" s="26">
        <v>2017</v>
      </c>
      <c r="BC3" s="26">
        <v>2018</v>
      </c>
      <c r="BD3" s="26">
        <v>2019</v>
      </c>
      <c r="BE3" s="32">
        <v>2020</v>
      </c>
      <c r="BF3" s="26">
        <v>2021</v>
      </c>
      <c r="BG3" s="26">
        <v>2022</v>
      </c>
      <c r="BH3" s="26">
        <v>2023</v>
      </c>
      <c r="BI3" s="26">
        <v>2024</v>
      </c>
      <c r="BJ3" s="26">
        <v>2025</v>
      </c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</row>
    <row r="4" spans="1:97" ht="18" customHeight="1">
      <c r="A4" s="18" t="s">
        <v>1</v>
      </c>
      <c r="B4" s="20">
        <v>118.5</v>
      </c>
      <c r="C4" s="20">
        <v>128</v>
      </c>
      <c r="D4" s="20">
        <v>135</v>
      </c>
      <c r="E4" s="20">
        <v>134.30000000000001</v>
      </c>
      <c r="F4" s="20">
        <v>145.80000000000001</v>
      </c>
      <c r="G4" s="20">
        <v>153.30000000000001</v>
      </c>
      <c r="H4" s="20">
        <v>167.2</v>
      </c>
      <c r="I4" s="20">
        <v>157.30000000000001</v>
      </c>
      <c r="J4" s="20">
        <v>161.19999999999999</v>
      </c>
      <c r="K4" s="20">
        <v>161.30000000000001</v>
      </c>
      <c r="L4" s="20">
        <v>173.7</v>
      </c>
      <c r="M4" s="20">
        <v>184.2</v>
      </c>
      <c r="N4" s="20">
        <v>195.6</v>
      </c>
      <c r="O4" s="20">
        <v>213.8</v>
      </c>
      <c r="P4" s="20">
        <v>220</v>
      </c>
      <c r="Q4" s="20">
        <v>239</v>
      </c>
      <c r="R4" s="20">
        <v>255.5</v>
      </c>
      <c r="S4" s="20">
        <v>254.8</v>
      </c>
      <c r="T4" s="20">
        <v>261.39999999999998</v>
      </c>
      <c r="U4" s="20">
        <v>263.3</v>
      </c>
      <c r="V4" s="20">
        <v>271.10000000000002</v>
      </c>
      <c r="W4" s="20">
        <v>283.89999999999998</v>
      </c>
      <c r="X4" s="20">
        <v>300.5</v>
      </c>
      <c r="Y4" s="20">
        <v>323.89999999999998</v>
      </c>
      <c r="Z4" s="20">
        <v>312.89999999999998</v>
      </c>
      <c r="AA4" s="20">
        <v>327.3</v>
      </c>
      <c r="AB4" s="20">
        <v>360.2</v>
      </c>
      <c r="AC4" s="20">
        <v>364.1</v>
      </c>
      <c r="AD4" s="20">
        <v>393.3</v>
      </c>
      <c r="AE4" s="20">
        <v>405.1</v>
      </c>
      <c r="AF4" s="20">
        <v>429.8</v>
      </c>
      <c r="AG4" s="20">
        <v>447.5</v>
      </c>
      <c r="AH4" s="20">
        <v>480</v>
      </c>
      <c r="AI4" s="20">
        <v>505.9</v>
      </c>
      <c r="AJ4" s="20">
        <v>533</v>
      </c>
      <c r="AK4" s="20">
        <v>552.20000000000005</v>
      </c>
      <c r="AL4" s="20">
        <v>551.20000000000005</v>
      </c>
      <c r="AM4" s="20">
        <v>529.9</v>
      </c>
      <c r="AN4" s="20">
        <v>513.4</v>
      </c>
      <c r="AO4" s="20">
        <v>538.29999999999995</v>
      </c>
      <c r="AP4" s="20">
        <v>556.70000000000005</v>
      </c>
      <c r="AQ4" s="20">
        <v>623.29999999999995</v>
      </c>
      <c r="AR4" s="20">
        <v>678.6</v>
      </c>
      <c r="AS4" s="20">
        <v>720.3</v>
      </c>
      <c r="AT4" s="20">
        <v>737</v>
      </c>
      <c r="AU4" s="20">
        <v>772.7</v>
      </c>
      <c r="AV4" s="20">
        <v>800.3</v>
      </c>
      <c r="AW4" s="20">
        <v>823.8</v>
      </c>
      <c r="AX4" s="20">
        <v>847.2</v>
      </c>
      <c r="AY4" s="20">
        <v>871.3</v>
      </c>
      <c r="AZ4" s="20">
        <v>906.19999999999993</v>
      </c>
      <c r="BA4" s="20">
        <v>980.50000000000011</v>
      </c>
      <c r="BB4" s="20">
        <v>956.0999999999998</v>
      </c>
      <c r="BC4" s="20">
        <v>985.19999999999993</v>
      </c>
      <c r="BD4" s="20">
        <v>973.7</v>
      </c>
      <c r="BE4" s="20">
        <v>975.80000000000007</v>
      </c>
      <c r="BF4" s="20">
        <v>991.69999999999982</v>
      </c>
      <c r="BG4" s="20">
        <v>1010.5</v>
      </c>
      <c r="BH4" s="20">
        <v>1063.8</v>
      </c>
      <c r="BI4" s="20">
        <v>1136.5999999999999</v>
      </c>
      <c r="BJ4" s="20">
        <v>1159.3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</row>
    <row r="5" spans="1:97" s="3" customFormat="1" ht="18" customHeight="1">
      <c r="A5" s="21" t="s">
        <v>7</v>
      </c>
      <c r="B5" s="22">
        <v>2693.3809999999999</v>
      </c>
      <c r="C5" s="22">
        <v>2720.5010000000002</v>
      </c>
      <c r="D5" s="22">
        <v>2746.873</v>
      </c>
      <c r="E5" s="22">
        <v>2771.1880000000001</v>
      </c>
      <c r="F5" s="22">
        <v>2792.1410000000001</v>
      </c>
      <c r="G5" s="22">
        <v>2808.4259999999999</v>
      </c>
      <c r="H5" s="22">
        <v>2817.4859999999999</v>
      </c>
      <c r="I5" s="22">
        <v>2820.19</v>
      </c>
      <c r="J5" s="22">
        <v>2820.3760000000002</v>
      </c>
      <c r="K5" s="22">
        <v>2821.8809999999999</v>
      </c>
      <c r="L5" s="22">
        <v>2828.5439999999999</v>
      </c>
      <c r="M5" s="22">
        <v>2841.2370000000001</v>
      </c>
      <c r="N5" s="22">
        <v>2857.41</v>
      </c>
      <c r="O5" s="22">
        <v>2875.74</v>
      </c>
      <c r="P5" s="22">
        <v>2894.91</v>
      </c>
      <c r="Q5" s="22">
        <v>2913.6010000000001</v>
      </c>
      <c r="R5" s="22">
        <v>2931.94</v>
      </c>
      <c r="S5" s="22">
        <v>2950.8110000000001</v>
      </c>
      <c r="T5" s="22">
        <v>2970.0149999999999</v>
      </c>
      <c r="U5" s="22">
        <v>2989.36</v>
      </c>
      <c r="V5" s="22">
        <v>3008.6489999999999</v>
      </c>
      <c r="W5" s="22">
        <v>3027.6590000000001</v>
      </c>
      <c r="X5" s="22">
        <v>3046.5230000000001</v>
      </c>
      <c r="Y5" s="22">
        <v>3065.5709999999999</v>
      </c>
      <c r="Z5" s="22">
        <v>3085.1379999999999</v>
      </c>
      <c r="AA5" s="22">
        <v>3105.5540000000001</v>
      </c>
      <c r="AB5" s="22">
        <v>3126.9760000000001</v>
      </c>
      <c r="AC5" s="22">
        <v>3149.1770000000001</v>
      </c>
      <c r="AD5" s="22">
        <v>3171.93</v>
      </c>
      <c r="AE5" s="22">
        <v>3195.01</v>
      </c>
      <c r="AF5" s="22">
        <v>3218.1880000000001</v>
      </c>
      <c r="AG5" s="22">
        <v>3258.203</v>
      </c>
      <c r="AH5" s="22">
        <v>3285.94</v>
      </c>
      <c r="AI5" s="22">
        <v>3312.0940000000001</v>
      </c>
      <c r="AJ5" s="22">
        <v>3335.6149999999998</v>
      </c>
      <c r="AK5" s="22">
        <v>3349.1550000000002</v>
      </c>
      <c r="AL5" s="22">
        <v>3351.491</v>
      </c>
      <c r="AM5" s="22">
        <v>3346.6770000000001</v>
      </c>
      <c r="AN5" s="22">
        <v>3338.3989999999999</v>
      </c>
      <c r="AO5" s="22">
        <v>3341.4169999999999</v>
      </c>
      <c r="AP5" s="22">
        <v>3352.355</v>
      </c>
      <c r="AQ5" s="22">
        <v>3358.0050000000001</v>
      </c>
      <c r="AR5" s="22">
        <v>3358.7939999999999</v>
      </c>
      <c r="AS5" s="22">
        <v>3363.06</v>
      </c>
      <c r="AT5" s="22">
        <v>3378.0830000000001</v>
      </c>
      <c r="AU5" s="22">
        <v>3396.7060000000001</v>
      </c>
      <c r="AV5" s="22">
        <v>3412.636</v>
      </c>
      <c r="AW5" s="22">
        <v>3427.55</v>
      </c>
      <c r="AX5" s="22">
        <v>3442.0329999999999</v>
      </c>
      <c r="AY5" s="22">
        <v>3457.3150000000001</v>
      </c>
      <c r="AZ5" s="22">
        <v>3472.59</v>
      </c>
      <c r="BA5" s="22">
        <v>3486.152</v>
      </c>
      <c r="BB5" s="22">
        <v>3496.7130000000002</v>
      </c>
      <c r="BC5" s="22">
        <v>3503.9780000000001</v>
      </c>
      <c r="BD5" s="22">
        <v>3507.77</v>
      </c>
      <c r="BE5" s="22">
        <v>3510.3049999999998</v>
      </c>
      <c r="BF5" s="22">
        <v>3508.3629999999998</v>
      </c>
      <c r="BG5" s="22">
        <v>3501.498</v>
      </c>
      <c r="BH5" s="22">
        <v>3496.4</v>
      </c>
      <c r="BI5" s="22">
        <v>3491.7640000000001</v>
      </c>
      <c r="BJ5" s="22">
        <v>3485.931</v>
      </c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</row>
    <row r="6" spans="1:97" ht="18" customHeight="1">
      <c r="A6" s="18" t="s">
        <v>4</v>
      </c>
      <c r="B6" s="19">
        <v>43.996778767488721</v>
      </c>
      <c r="C6" s="19">
        <v>47.050151356220034</v>
      </c>
      <c r="D6" s="19">
        <v>49.146797184483518</v>
      </c>
      <c r="E6" s="19">
        <v>48.462973729465453</v>
      </c>
      <c r="F6" s="19">
        <v>52.217998974361159</v>
      </c>
      <c r="G6" s="19">
        <v>54.585735924678104</v>
      </c>
      <c r="H6" s="19">
        <v>59.343690471215417</v>
      </c>
      <c r="I6" s="19">
        <v>55.776379588716367</v>
      </c>
      <c r="J6" s="19">
        <v>57.155490431010776</v>
      </c>
      <c r="K6" s="19">
        <v>57.160446056562286</v>
      </c>
      <c r="L6" s="19">
        <v>61.409729818401139</v>
      </c>
      <c r="M6" s="19">
        <v>64.830906186218272</v>
      </c>
      <c r="N6" s="19">
        <v>68.453603038177533</v>
      </c>
      <c r="O6" s="19">
        <v>74.346073497184619</v>
      </c>
      <c r="P6" s="19">
        <v>75.995454930154835</v>
      </c>
      <c r="Q6" s="19">
        <v>82.029104887424495</v>
      </c>
      <c r="R6" s="19">
        <v>87.143651701960877</v>
      </c>
      <c r="S6" s="19">
        <v>86.349153194052462</v>
      </c>
      <c r="T6" s="19">
        <v>88.013012835058191</v>
      </c>
      <c r="U6" s="19">
        <v>88.079067853303911</v>
      </c>
      <c r="V6" s="19">
        <v>90.106918456396357</v>
      </c>
      <c r="W6" s="19">
        <v>93.768816352882027</v>
      </c>
      <c r="X6" s="19">
        <v>98.637050113230487</v>
      </c>
      <c r="Y6" s="19">
        <v>105.65729874630644</v>
      </c>
      <c r="Z6" s="19">
        <v>101.4217071251956</v>
      </c>
      <c r="AA6" s="19">
        <v>105.39175593677912</v>
      </c>
      <c r="AB6" s="19">
        <v>115.19116144013007</v>
      </c>
      <c r="AC6" s="19">
        <v>115.61752246610726</v>
      </c>
      <c r="AD6" s="19">
        <v>123.99389624928737</v>
      </c>
      <c r="AE6" s="19">
        <v>126.7914806801633</v>
      </c>
      <c r="AF6" s="19">
        <v>133.55345727268181</v>
      </c>
      <c r="AG6" s="19">
        <v>138.30728571874511</v>
      </c>
      <c r="AH6" s="19">
        <v>147.41191874299864</v>
      </c>
      <c r="AI6" s="19">
        <v>154.53099461968569</v>
      </c>
      <c r="AJ6" s="19">
        <v>162.06425181210784</v>
      </c>
      <c r="AK6" s="19">
        <f t="shared" ref="AK6:AU6" si="0">AK4/AK5*1000</f>
        <v>164.87740937639495</v>
      </c>
      <c r="AL6" s="19">
        <f t="shared" si="0"/>
        <v>164.46411462838481</v>
      </c>
      <c r="AM6" s="19">
        <f t="shared" si="0"/>
        <v>158.33616449989046</v>
      </c>
      <c r="AN6" s="19">
        <f t="shared" si="0"/>
        <v>153.78629097360741</v>
      </c>
      <c r="AO6" s="19">
        <f t="shared" si="0"/>
        <v>161.09931804381193</v>
      </c>
      <c r="AP6" s="19">
        <f t="shared" si="0"/>
        <v>166.06236511347993</v>
      </c>
      <c r="AQ6" s="19">
        <f t="shared" si="0"/>
        <v>185.61616197712627</v>
      </c>
      <c r="AR6" s="19">
        <f t="shared" si="0"/>
        <v>202.03680249518132</v>
      </c>
      <c r="AS6" s="19">
        <f t="shared" si="0"/>
        <v>214.17994326595422</v>
      </c>
      <c r="AT6" s="19">
        <f t="shared" si="0"/>
        <v>218.17107513344106</v>
      </c>
      <c r="AU6" s="19">
        <f t="shared" si="0"/>
        <v>227.48509879865964</v>
      </c>
      <c r="AV6" s="19">
        <f t="shared" ref="AV6:BA6" si="1">AV4/AV5*1000</f>
        <v>234.51080044868542</v>
      </c>
      <c r="AW6" s="19">
        <f t="shared" si="1"/>
        <v>240.34660325888751</v>
      </c>
      <c r="AX6" s="19">
        <f t="shared" si="1"/>
        <v>246.13360766732919</v>
      </c>
      <c r="AY6" s="19">
        <f t="shared" si="1"/>
        <v>252.01637687049049</v>
      </c>
      <c r="AZ6" s="19">
        <f t="shared" si="1"/>
        <v>260.95795933294738</v>
      </c>
      <c r="BA6" s="19">
        <f t="shared" si="1"/>
        <v>281.25566527219695</v>
      </c>
      <c r="BB6" s="19">
        <f t="shared" ref="BB6:BH6" si="2">BB4/BB5*1000</f>
        <v>273.42821672811004</v>
      </c>
      <c r="BC6" s="19">
        <f t="shared" si="2"/>
        <v>281.16614887422236</v>
      </c>
      <c r="BD6" s="19">
        <f t="shared" si="2"/>
        <v>277.58376404382273</v>
      </c>
      <c r="BE6" s="19">
        <f t="shared" si="2"/>
        <v>277.98154291436219</v>
      </c>
      <c r="BF6" s="19">
        <f t="shared" si="2"/>
        <v>282.66744347720004</v>
      </c>
      <c r="BG6" s="19">
        <f t="shared" si="2"/>
        <v>288.59076886521137</v>
      </c>
      <c r="BH6" s="19">
        <f t="shared" si="2"/>
        <v>304.25580597185677</v>
      </c>
      <c r="BI6" s="19">
        <f t="shared" ref="BI6:BJ6" si="3">BI4/BI5*1000</f>
        <v>325.50882591148769</v>
      </c>
      <c r="BJ6" s="19">
        <f t="shared" si="3"/>
        <v>332.56538927477334</v>
      </c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</row>
    <row r="7" spans="1:97" s="10" customFormat="1" ht="18" customHeight="1">
      <c r="A7" s="23" t="s">
        <v>2</v>
      </c>
      <c r="B7" s="24">
        <v>511.59045078475259</v>
      </c>
      <c r="C7" s="24">
        <v>547.09478321186089</v>
      </c>
      <c r="D7" s="24">
        <v>571.47438586608746</v>
      </c>
      <c r="E7" s="24">
        <v>563.52295034262158</v>
      </c>
      <c r="F7" s="24">
        <v>607.18603458559494</v>
      </c>
      <c r="G7" s="24">
        <v>634.71785958928035</v>
      </c>
      <c r="H7" s="24">
        <v>690.04291245599325</v>
      </c>
      <c r="I7" s="24">
        <v>648.56255335716708</v>
      </c>
      <c r="J7" s="24">
        <v>664.59872594198578</v>
      </c>
      <c r="K7" s="24">
        <v>664.65634949491039</v>
      </c>
      <c r="L7" s="24">
        <v>714.06662579536214</v>
      </c>
      <c r="M7" s="24">
        <v>753.84774635137535</v>
      </c>
      <c r="N7" s="24">
        <v>795.97212835090158</v>
      </c>
      <c r="O7" s="24">
        <v>864.48922671144908</v>
      </c>
      <c r="P7" s="24">
        <v>883.66808058319589</v>
      </c>
      <c r="Q7" s="24">
        <v>953.82680101656399</v>
      </c>
      <c r="R7" s="24">
        <v>1013.2982756041963</v>
      </c>
      <c r="S7" s="24">
        <v>1004.0599208610752</v>
      </c>
      <c r="T7" s="24">
        <v>1023.4071259890488</v>
      </c>
      <c r="U7" s="24">
        <v>1024.1752075965571</v>
      </c>
      <c r="V7" s="24">
        <v>1047.7548657720508</v>
      </c>
      <c r="W7" s="24">
        <v>1090.3350738707213</v>
      </c>
      <c r="X7" s="24">
        <v>1146.9424431770988</v>
      </c>
      <c r="Y7" s="24">
        <v>1228.5732412361215</v>
      </c>
      <c r="Z7" s="24">
        <v>1179.3221758743675</v>
      </c>
      <c r="AA7" s="24">
        <v>1225.4855341485945</v>
      </c>
      <c r="AB7" s="24">
        <v>1339.4321097689544</v>
      </c>
      <c r="AC7" s="24">
        <v>1344.3897961175264</v>
      </c>
      <c r="AD7" s="24">
        <v>1441.7894912707836</v>
      </c>
      <c r="AE7" s="24">
        <v>1474.3195427925966</v>
      </c>
      <c r="AF7" s="24">
        <v>1552.9471775893235</v>
      </c>
      <c r="AG7" s="24">
        <v>1608.2242525435479</v>
      </c>
      <c r="AH7" s="24">
        <v>1714.092078406961</v>
      </c>
      <c r="AI7" s="24">
        <v>1796.8720304614617</v>
      </c>
      <c r="AJ7" s="24">
        <v>1884.4680443268355</v>
      </c>
      <c r="AK7" s="24">
        <f t="shared" ref="AK7:AU7" si="4">AK6/0.086</f>
        <v>1917.1791787952902</v>
      </c>
      <c r="AL7" s="24">
        <f t="shared" si="4"/>
        <v>1912.3734259114515</v>
      </c>
      <c r="AM7" s="24">
        <f t="shared" si="4"/>
        <v>1841.1181918591915</v>
      </c>
      <c r="AN7" s="24">
        <f t="shared" si="4"/>
        <v>1788.2126857396211</v>
      </c>
      <c r="AO7" s="24">
        <f t="shared" si="4"/>
        <v>1873.2478842303715</v>
      </c>
      <c r="AP7" s="24">
        <f t="shared" si="4"/>
        <v>1930.9577338776737</v>
      </c>
      <c r="AQ7" s="24">
        <f t="shared" si="4"/>
        <v>2158.3274648503057</v>
      </c>
      <c r="AR7" s="24">
        <f t="shared" si="4"/>
        <v>2349.2651452928062</v>
      </c>
      <c r="AS7" s="24">
        <f t="shared" si="4"/>
        <v>2490.464456580863</v>
      </c>
      <c r="AT7" s="24">
        <f t="shared" si="4"/>
        <v>2536.8729666679196</v>
      </c>
      <c r="AU7" s="24">
        <f t="shared" si="4"/>
        <v>2645.1755674262749</v>
      </c>
      <c r="AV7" s="24">
        <f t="shared" ref="AV7:BA7" si="5">AV6/0.086</f>
        <v>2726.8697726591331</v>
      </c>
      <c r="AW7" s="24">
        <f t="shared" si="5"/>
        <v>2794.7279448707854</v>
      </c>
      <c r="AX7" s="24">
        <f t="shared" si="5"/>
        <v>2862.0186938061534</v>
      </c>
      <c r="AY7" s="24">
        <f t="shared" si="5"/>
        <v>2930.4229868661687</v>
      </c>
      <c r="AZ7" s="24">
        <f t="shared" si="5"/>
        <v>3034.3948759645045</v>
      </c>
      <c r="BA7" s="24">
        <f t="shared" si="5"/>
        <v>3270.4147124674068</v>
      </c>
      <c r="BB7" s="24">
        <f t="shared" ref="BB7:BH7" si="6">BB6/0.086</f>
        <v>3179.3978689315122</v>
      </c>
      <c r="BC7" s="24">
        <f t="shared" si="6"/>
        <v>3269.3738241188648</v>
      </c>
      <c r="BD7" s="24">
        <f t="shared" si="6"/>
        <v>3227.7181865560783</v>
      </c>
      <c r="BE7" s="24">
        <f t="shared" si="6"/>
        <v>3232.3435222600256</v>
      </c>
      <c r="BF7" s="24">
        <f t="shared" si="6"/>
        <v>3286.8307381069776</v>
      </c>
      <c r="BG7" s="24">
        <f t="shared" si="6"/>
        <v>3355.7066147117603</v>
      </c>
      <c r="BH7" s="24">
        <f t="shared" si="6"/>
        <v>3537.8582089750789</v>
      </c>
      <c r="BI7" s="24">
        <f t="shared" ref="BI7:BJ7" si="7">BI6/0.086</f>
        <v>3784.9863478079965</v>
      </c>
      <c r="BJ7" s="24">
        <f t="shared" si="7"/>
        <v>3867.0394101717834</v>
      </c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</row>
    <row r="8" spans="1:97" s="3" customFormat="1" ht="15" customHeight="1">
      <c r="A8" s="17" t="s">
        <v>5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3"/>
      <c r="AD8" s="13"/>
      <c r="AE8" s="13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</row>
    <row r="9" spans="1:97" s="15" customFormat="1" ht="15" customHeight="1">
      <c r="A9" s="2" t="s">
        <v>12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</row>
    <row r="10" spans="1:97" ht="15" customHeight="1">
      <c r="A10" s="2" t="s">
        <v>9</v>
      </c>
    </row>
    <row r="11" spans="1:97" ht="15" customHeight="1">
      <c r="A11" s="2" t="s">
        <v>10</v>
      </c>
    </row>
    <row r="12" spans="1:97" ht="15" customHeight="1">
      <c r="A12" s="2" t="s">
        <v>11</v>
      </c>
    </row>
    <row r="13" spans="1:97" ht="15" customHeight="1">
      <c r="A13" s="2" t="s">
        <v>6</v>
      </c>
    </row>
    <row r="15" spans="1:97" ht="15" customHeight="1"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</row>
  </sheetData>
  <printOptions horizontalCentered="1"/>
  <pageMargins left="0.98425196850393704" right="0.98425196850393704" top="0.98425196850393704" bottom="0.98425196850393704" header="0.51181102362204722" footer="0.51181102362204722"/>
  <pageSetup paperSize="9" scale="98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D4" transitionEvaluation="1" transitionEntry="1">
    <pageSetUpPr fitToPage="1"/>
  </sheetPr>
  <dimension ref="A1:DB10"/>
  <sheetViews>
    <sheetView showGridLines="0" zoomScale="90" zoomScaleNormal="90" workbookViewId="0">
      <pane xSplit="1" ySplit="3" topLeftCell="BD4" activePane="bottomRight" state="frozen"/>
      <selection pane="topRight" activeCell="B1" sqref="B1"/>
      <selection pane="bottomLeft" activeCell="A4" sqref="A4"/>
      <selection pane="bottomRight" activeCell="A3" sqref="A3"/>
    </sheetView>
  </sheetViews>
  <sheetFormatPr baseColWidth="10" defaultColWidth="8.77734375" defaultRowHeight="15" customHeight="1"/>
  <cols>
    <col min="1" max="1" width="34.109375" style="9" customWidth="1"/>
    <col min="2" max="17" width="6.77734375" style="9" customWidth="1"/>
    <col min="18" max="18" width="8.109375" style="9" customWidth="1"/>
    <col min="19" max="62" width="6.77734375" style="9" customWidth="1"/>
    <col min="63" max="16384" width="8.77734375" style="9"/>
  </cols>
  <sheetData>
    <row r="1" spans="1:106" s="3" customFormat="1" ht="18" customHeight="1">
      <c r="A1" s="27" t="s">
        <v>3</v>
      </c>
      <c r="L1" s="4"/>
      <c r="M1" s="4"/>
      <c r="N1" s="4"/>
      <c r="O1" s="4"/>
      <c r="P1" s="4"/>
      <c r="Q1" s="4"/>
      <c r="R1" s="4"/>
      <c r="S1" s="5"/>
    </row>
    <row r="2" spans="1:106" s="3" customFormat="1" ht="15.95" customHeight="1">
      <c r="A2" s="1"/>
      <c r="K2" s="4"/>
      <c r="L2" s="4"/>
      <c r="M2" s="4"/>
      <c r="N2" s="4"/>
      <c r="O2" s="4"/>
      <c r="P2" s="4"/>
      <c r="Q2" s="4"/>
      <c r="R2" s="4"/>
      <c r="S2" s="5"/>
    </row>
    <row r="3" spans="1:106" s="41" customFormat="1" ht="18" customHeight="1">
      <c r="A3" s="38" t="s">
        <v>0</v>
      </c>
      <c r="B3" s="39">
        <v>1965</v>
      </c>
      <c r="C3" s="39">
        <v>1966</v>
      </c>
      <c r="D3" s="39">
        <v>1967</v>
      </c>
      <c r="E3" s="39">
        <v>1968</v>
      </c>
      <c r="F3" s="39">
        <v>1969</v>
      </c>
      <c r="G3" s="39">
        <v>1970</v>
      </c>
      <c r="H3" s="39">
        <v>1971</v>
      </c>
      <c r="I3" s="39">
        <v>1972</v>
      </c>
      <c r="J3" s="39">
        <v>1973</v>
      </c>
      <c r="K3" s="39">
        <v>1974</v>
      </c>
      <c r="L3" s="39">
        <v>1975</v>
      </c>
      <c r="M3" s="39">
        <v>1976</v>
      </c>
      <c r="N3" s="39">
        <v>1977</v>
      </c>
      <c r="O3" s="39">
        <v>1978</v>
      </c>
      <c r="P3" s="39">
        <v>1979</v>
      </c>
      <c r="Q3" s="39">
        <v>1980</v>
      </c>
      <c r="R3" s="39">
        <v>1981</v>
      </c>
      <c r="S3" s="39">
        <v>1982</v>
      </c>
      <c r="T3" s="39">
        <v>1983</v>
      </c>
      <c r="U3" s="39">
        <v>1984</v>
      </c>
      <c r="V3" s="39">
        <v>1985</v>
      </c>
      <c r="W3" s="39">
        <v>1986</v>
      </c>
      <c r="X3" s="39">
        <v>1987</v>
      </c>
      <c r="Y3" s="39">
        <v>1988</v>
      </c>
      <c r="Z3" s="39">
        <v>1989</v>
      </c>
      <c r="AA3" s="39">
        <v>1990</v>
      </c>
      <c r="AB3" s="39">
        <v>1991</v>
      </c>
      <c r="AC3" s="39">
        <v>1992</v>
      </c>
      <c r="AD3" s="39">
        <v>1993</v>
      </c>
      <c r="AE3" s="39">
        <v>1994</v>
      </c>
      <c r="AF3" s="39">
        <v>1995</v>
      </c>
      <c r="AG3" s="39">
        <v>1996</v>
      </c>
      <c r="AH3" s="39">
        <v>1997</v>
      </c>
      <c r="AI3" s="39">
        <v>1998</v>
      </c>
      <c r="AJ3" s="39">
        <v>1999</v>
      </c>
      <c r="AK3" s="39">
        <v>2000</v>
      </c>
      <c r="AL3" s="39">
        <v>2001</v>
      </c>
      <c r="AM3" s="39">
        <v>2002</v>
      </c>
      <c r="AN3" s="39">
        <v>2003</v>
      </c>
      <c r="AO3" s="39">
        <v>2004</v>
      </c>
      <c r="AP3" s="39">
        <v>2005</v>
      </c>
      <c r="AQ3" s="39">
        <v>2006</v>
      </c>
      <c r="AR3" s="39">
        <v>2007</v>
      </c>
      <c r="AS3" s="39">
        <v>2008</v>
      </c>
      <c r="AT3" s="39">
        <v>2009</v>
      </c>
      <c r="AU3" s="39">
        <v>2010</v>
      </c>
      <c r="AV3" s="39">
        <v>2011</v>
      </c>
      <c r="AW3" s="39">
        <v>2012</v>
      </c>
      <c r="AX3" s="39">
        <v>2013</v>
      </c>
      <c r="AY3" s="39">
        <v>2014</v>
      </c>
      <c r="AZ3" s="39">
        <v>2015</v>
      </c>
      <c r="BA3" s="39">
        <v>2016</v>
      </c>
      <c r="BB3" s="39">
        <v>2017</v>
      </c>
      <c r="BC3" s="39">
        <v>2018</v>
      </c>
      <c r="BD3" s="39">
        <v>2019</v>
      </c>
      <c r="BE3" s="39">
        <v>2020</v>
      </c>
      <c r="BF3" s="39">
        <v>2021</v>
      </c>
      <c r="BG3" s="39">
        <v>2022</v>
      </c>
      <c r="BH3" s="39">
        <v>2023</v>
      </c>
      <c r="BI3" s="39">
        <v>2024</v>
      </c>
      <c r="BJ3" s="39">
        <v>2025</v>
      </c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</row>
    <row r="4" spans="1:106" ht="18" customHeight="1">
      <c r="A4" s="33" t="s">
        <v>1</v>
      </c>
      <c r="B4" s="34">
        <f>Tabla!B4</f>
        <v>118.5</v>
      </c>
      <c r="C4" s="34">
        <f>Tabla!C4</f>
        <v>128</v>
      </c>
      <c r="D4" s="34">
        <f>Tabla!D4</f>
        <v>135</v>
      </c>
      <c r="E4" s="34">
        <f>Tabla!E4</f>
        <v>134.30000000000001</v>
      </c>
      <c r="F4" s="34">
        <f>Tabla!F4</f>
        <v>145.80000000000001</v>
      </c>
      <c r="G4" s="34">
        <f>Tabla!G4</f>
        <v>153.30000000000001</v>
      </c>
      <c r="H4" s="34">
        <f>Tabla!H4</f>
        <v>167.2</v>
      </c>
      <c r="I4" s="34">
        <f>Tabla!I4</f>
        <v>157.30000000000001</v>
      </c>
      <c r="J4" s="34">
        <f>Tabla!J4</f>
        <v>161.19999999999999</v>
      </c>
      <c r="K4" s="34">
        <f>Tabla!K4</f>
        <v>161.30000000000001</v>
      </c>
      <c r="L4" s="34">
        <f>Tabla!L4</f>
        <v>173.7</v>
      </c>
      <c r="M4" s="34">
        <f>Tabla!M4</f>
        <v>184.2</v>
      </c>
      <c r="N4" s="34">
        <f>Tabla!N4</f>
        <v>195.6</v>
      </c>
      <c r="O4" s="34">
        <f>Tabla!O4</f>
        <v>213.8</v>
      </c>
      <c r="P4" s="34">
        <f>Tabla!P4</f>
        <v>220</v>
      </c>
      <c r="Q4" s="34">
        <f>Tabla!Q4</f>
        <v>239</v>
      </c>
      <c r="R4" s="34">
        <f>Tabla!R4</f>
        <v>255.5</v>
      </c>
      <c r="S4" s="34">
        <f>Tabla!S4</f>
        <v>254.8</v>
      </c>
      <c r="T4" s="34">
        <f>Tabla!T4</f>
        <v>261.39999999999998</v>
      </c>
      <c r="U4" s="34">
        <f>Tabla!U4</f>
        <v>263.3</v>
      </c>
      <c r="V4" s="34">
        <f>Tabla!V4</f>
        <v>271.10000000000002</v>
      </c>
      <c r="W4" s="34">
        <f>Tabla!W4</f>
        <v>283.89999999999998</v>
      </c>
      <c r="X4" s="34">
        <f>Tabla!X4</f>
        <v>300.5</v>
      </c>
      <c r="Y4" s="34">
        <f>Tabla!Y4</f>
        <v>323.89999999999998</v>
      </c>
      <c r="Z4" s="34">
        <f>Tabla!Z4</f>
        <v>312.89999999999998</v>
      </c>
      <c r="AA4" s="34">
        <f>Tabla!AA4</f>
        <v>327.3</v>
      </c>
      <c r="AB4" s="34">
        <f>Tabla!AB4</f>
        <v>360.2</v>
      </c>
      <c r="AC4" s="34">
        <f>Tabla!AC4</f>
        <v>364.1</v>
      </c>
      <c r="AD4" s="34">
        <f>Tabla!AD4</f>
        <v>393.3</v>
      </c>
      <c r="AE4" s="34">
        <f>Tabla!AE4</f>
        <v>405.1</v>
      </c>
      <c r="AF4" s="34">
        <f>Tabla!AF4</f>
        <v>429.8</v>
      </c>
      <c r="AG4" s="34">
        <f>Tabla!AG4</f>
        <v>447.5</v>
      </c>
      <c r="AH4" s="34">
        <f>Tabla!AH4</f>
        <v>480</v>
      </c>
      <c r="AI4" s="34">
        <f>Tabla!AI4</f>
        <v>505.9</v>
      </c>
      <c r="AJ4" s="34">
        <f>Tabla!AJ4</f>
        <v>533</v>
      </c>
      <c r="AK4" s="34">
        <f>Tabla!AK4</f>
        <v>552.20000000000005</v>
      </c>
      <c r="AL4" s="34">
        <f>Tabla!AL4</f>
        <v>551.20000000000005</v>
      </c>
      <c r="AM4" s="34">
        <f>Tabla!AM4</f>
        <v>529.9</v>
      </c>
      <c r="AN4" s="34">
        <f>Tabla!AN4</f>
        <v>513.4</v>
      </c>
      <c r="AO4" s="34">
        <f>Tabla!AO4</f>
        <v>538.29999999999995</v>
      </c>
      <c r="AP4" s="34">
        <f>Tabla!AP4</f>
        <v>556.70000000000005</v>
      </c>
      <c r="AQ4" s="34">
        <f>Tabla!AQ4</f>
        <v>623.29999999999995</v>
      </c>
      <c r="AR4" s="34">
        <f>Tabla!AR4</f>
        <v>678.6</v>
      </c>
      <c r="AS4" s="34">
        <f>Tabla!AS4</f>
        <v>720.3</v>
      </c>
      <c r="AT4" s="34">
        <f>Tabla!AT4</f>
        <v>737</v>
      </c>
      <c r="AU4" s="34">
        <f>Tabla!AU4</f>
        <v>772.7</v>
      </c>
      <c r="AV4" s="34">
        <f>Tabla!AV4</f>
        <v>800.3</v>
      </c>
      <c r="AW4" s="34">
        <f>Tabla!AW4</f>
        <v>823.8</v>
      </c>
      <c r="AX4" s="34">
        <f>Tabla!AX4</f>
        <v>847.2</v>
      </c>
      <c r="AY4" s="34">
        <f>Tabla!AY4</f>
        <v>871.3</v>
      </c>
      <c r="AZ4" s="34">
        <f>Tabla!AZ4</f>
        <v>906.19999999999993</v>
      </c>
      <c r="BA4" s="34">
        <f>Tabla!BA4</f>
        <v>980.50000000000011</v>
      </c>
      <c r="BB4" s="34">
        <f>Tabla!BB4</f>
        <v>956.0999999999998</v>
      </c>
      <c r="BC4" s="34">
        <f>Tabla!BC4</f>
        <v>985.19999999999993</v>
      </c>
      <c r="BD4" s="34">
        <f>Tabla!BD4</f>
        <v>973.7</v>
      </c>
      <c r="BE4" s="34">
        <f>Tabla!BE4</f>
        <v>975.80000000000007</v>
      </c>
      <c r="BF4" s="34">
        <f>Tabla!BF4</f>
        <v>991.69999999999982</v>
      </c>
      <c r="BG4" s="34">
        <f>Tabla!BG4</f>
        <v>1010.5</v>
      </c>
      <c r="BH4" s="34">
        <f>Tabla!BH4</f>
        <v>1063.8</v>
      </c>
      <c r="BI4" s="34">
        <f>Tabla!BI4</f>
        <v>1136.5999999999999</v>
      </c>
      <c r="BJ4" s="34">
        <f>Tabla!BJ4</f>
        <v>1159.3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</row>
    <row r="5" spans="1:106" s="3" customFormat="1" ht="18" customHeight="1">
      <c r="A5" s="33" t="s">
        <v>8</v>
      </c>
      <c r="B5" s="35">
        <f>Tabla!B5</f>
        <v>2693.3809999999999</v>
      </c>
      <c r="C5" s="35">
        <f>Tabla!C5</f>
        <v>2720.5010000000002</v>
      </c>
      <c r="D5" s="35">
        <f>Tabla!D5</f>
        <v>2746.873</v>
      </c>
      <c r="E5" s="35">
        <f>Tabla!E5</f>
        <v>2771.1880000000001</v>
      </c>
      <c r="F5" s="35">
        <f>Tabla!F5</f>
        <v>2792.1410000000001</v>
      </c>
      <c r="G5" s="35">
        <f>Tabla!G5</f>
        <v>2808.4259999999999</v>
      </c>
      <c r="H5" s="35">
        <f>Tabla!H5</f>
        <v>2817.4859999999999</v>
      </c>
      <c r="I5" s="35">
        <f>Tabla!I5</f>
        <v>2820.19</v>
      </c>
      <c r="J5" s="35">
        <f>Tabla!J5</f>
        <v>2820.3760000000002</v>
      </c>
      <c r="K5" s="35">
        <f>Tabla!K5</f>
        <v>2821.8809999999999</v>
      </c>
      <c r="L5" s="35">
        <f>Tabla!L5</f>
        <v>2828.5439999999999</v>
      </c>
      <c r="M5" s="35">
        <f>Tabla!M5</f>
        <v>2841.2370000000001</v>
      </c>
      <c r="N5" s="35">
        <f>Tabla!N5</f>
        <v>2857.41</v>
      </c>
      <c r="O5" s="35">
        <f>Tabla!O5</f>
        <v>2875.74</v>
      </c>
      <c r="P5" s="35">
        <f>Tabla!P5</f>
        <v>2894.91</v>
      </c>
      <c r="Q5" s="35">
        <f>Tabla!Q5</f>
        <v>2913.6010000000001</v>
      </c>
      <c r="R5" s="35">
        <f>Tabla!R5</f>
        <v>2931.94</v>
      </c>
      <c r="S5" s="35">
        <f>Tabla!S5</f>
        <v>2950.8110000000001</v>
      </c>
      <c r="T5" s="35">
        <f>Tabla!T5</f>
        <v>2970.0149999999999</v>
      </c>
      <c r="U5" s="35">
        <f>Tabla!U5</f>
        <v>2989.36</v>
      </c>
      <c r="V5" s="35">
        <f>Tabla!V5</f>
        <v>3008.6489999999999</v>
      </c>
      <c r="W5" s="35">
        <f>Tabla!W5</f>
        <v>3027.6590000000001</v>
      </c>
      <c r="X5" s="35">
        <f>Tabla!X5</f>
        <v>3046.5230000000001</v>
      </c>
      <c r="Y5" s="35">
        <f>Tabla!Y5</f>
        <v>3065.5709999999999</v>
      </c>
      <c r="Z5" s="35">
        <f>Tabla!Z5</f>
        <v>3085.1379999999999</v>
      </c>
      <c r="AA5" s="35">
        <f>Tabla!AA5</f>
        <v>3105.5540000000001</v>
      </c>
      <c r="AB5" s="35">
        <f>Tabla!AB5</f>
        <v>3126.9760000000001</v>
      </c>
      <c r="AC5" s="35">
        <f>Tabla!AC5</f>
        <v>3149.1770000000001</v>
      </c>
      <c r="AD5" s="35">
        <f>Tabla!AD5</f>
        <v>3171.93</v>
      </c>
      <c r="AE5" s="35">
        <f>Tabla!AE5</f>
        <v>3195.01</v>
      </c>
      <c r="AF5" s="35">
        <f>Tabla!AF5</f>
        <v>3218.1880000000001</v>
      </c>
      <c r="AG5" s="35">
        <f>Tabla!AG5</f>
        <v>3258.203</v>
      </c>
      <c r="AH5" s="35">
        <f>Tabla!AH5</f>
        <v>3285.94</v>
      </c>
      <c r="AI5" s="35">
        <f>Tabla!AI5</f>
        <v>3312.0940000000001</v>
      </c>
      <c r="AJ5" s="35">
        <f>Tabla!AJ5</f>
        <v>3335.6149999999998</v>
      </c>
      <c r="AK5" s="35">
        <f>Tabla!AK5</f>
        <v>3349.1550000000002</v>
      </c>
      <c r="AL5" s="35">
        <f>Tabla!AL5</f>
        <v>3351.491</v>
      </c>
      <c r="AM5" s="35">
        <f>Tabla!AM5</f>
        <v>3346.6770000000001</v>
      </c>
      <c r="AN5" s="35">
        <f>Tabla!AN5</f>
        <v>3338.3989999999999</v>
      </c>
      <c r="AO5" s="35">
        <f>Tabla!AO5</f>
        <v>3341.4169999999999</v>
      </c>
      <c r="AP5" s="35">
        <f>Tabla!AP5</f>
        <v>3352.355</v>
      </c>
      <c r="AQ5" s="35">
        <f>Tabla!AQ5</f>
        <v>3358.0050000000001</v>
      </c>
      <c r="AR5" s="35">
        <f>Tabla!AR5</f>
        <v>3358.7939999999999</v>
      </c>
      <c r="AS5" s="35">
        <f>Tabla!AS5</f>
        <v>3363.06</v>
      </c>
      <c r="AT5" s="35">
        <f>Tabla!AT5</f>
        <v>3378.0830000000001</v>
      </c>
      <c r="AU5" s="35">
        <f>Tabla!AU5</f>
        <v>3396.7060000000001</v>
      </c>
      <c r="AV5" s="35">
        <f>Tabla!AV5</f>
        <v>3412.636</v>
      </c>
      <c r="AW5" s="35">
        <f>Tabla!AW5</f>
        <v>3427.55</v>
      </c>
      <c r="AX5" s="35">
        <f>Tabla!AX5</f>
        <v>3442.0329999999999</v>
      </c>
      <c r="AY5" s="35">
        <f>Tabla!AY5</f>
        <v>3457.3150000000001</v>
      </c>
      <c r="AZ5" s="35">
        <f>Tabla!AZ5</f>
        <v>3472.59</v>
      </c>
      <c r="BA5" s="35">
        <f>Tabla!BA5</f>
        <v>3486.152</v>
      </c>
      <c r="BB5" s="35">
        <f>Tabla!BB5</f>
        <v>3496.7130000000002</v>
      </c>
      <c r="BC5" s="35">
        <f>Tabla!BC5</f>
        <v>3503.9780000000001</v>
      </c>
      <c r="BD5" s="35">
        <f>Tabla!BD5</f>
        <v>3507.77</v>
      </c>
      <c r="BE5" s="35">
        <f>Tabla!BE5</f>
        <v>3510.3049999999998</v>
      </c>
      <c r="BF5" s="35">
        <f>Tabla!BF5</f>
        <v>3508.3629999999998</v>
      </c>
      <c r="BG5" s="35">
        <f>Tabla!BG5</f>
        <v>3501.498</v>
      </c>
      <c r="BH5" s="35">
        <f>Tabla!BH5</f>
        <v>3496.4</v>
      </c>
      <c r="BI5" s="35">
        <f>Tabla!BI5</f>
        <v>3491.7640000000001</v>
      </c>
      <c r="BJ5" s="35">
        <f>Tabla!BJ5</f>
        <v>3485.931</v>
      </c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</row>
    <row r="6" spans="1:106" ht="18" customHeight="1">
      <c r="A6" s="33" t="s">
        <v>4</v>
      </c>
      <c r="B6" s="35">
        <f>Tabla!B6</f>
        <v>43.996778767488721</v>
      </c>
      <c r="C6" s="35">
        <f>Tabla!C6</f>
        <v>47.050151356220034</v>
      </c>
      <c r="D6" s="35">
        <f>Tabla!D6</f>
        <v>49.146797184483518</v>
      </c>
      <c r="E6" s="35">
        <f>Tabla!E6</f>
        <v>48.462973729465453</v>
      </c>
      <c r="F6" s="35">
        <f>Tabla!F6</f>
        <v>52.217998974361159</v>
      </c>
      <c r="G6" s="35">
        <f>Tabla!G6</f>
        <v>54.585735924678104</v>
      </c>
      <c r="H6" s="35">
        <f>Tabla!H6</f>
        <v>59.343690471215417</v>
      </c>
      <c r="I6" s="35">
        <f>Tabla!I6</f>
        <v>55.776379588716367</v>
      </c>
      <c r="J6" s="35">
        <f>Tabla!J6</f>
        <v>57.155490431010776</v>
      </c>
      <c r="K6" s="35">
        <f>Tabla!K6</f>
        <v>57.160446056562286</v>
      </c>
      <c r="L6" s="35">
        <f>Tabla!L6</f>
        <v>61.409729818401139</v>
      </c>
      <c r="M6" s="35">
        <f>Tabla!M6</f>
        <v>64.830906186218272</v>
      </c>
      <c r="N6" s="35">
        <f>Tabla!N6</f>
        <v>68.453603038177533</v>
      </c>
      <c r="O6" s="35">
        <f>Tabla!O6</f>
        <v>74.346073497184619</v>
      </c>
      <c r="P6" s="35">
        <f>Tabla!P6</f>
        <v>75.995454930154835</v>
      </c>
      <c r="Q6" s="35">
        <f>Tabla!Q6</f>
        <v>82.029104887424495</v>
      </c>
      <c r="R6" s="35">
        <f>Tabla!R6</f>
        <v>87.143651701960877</v>
      </c>
      <c r="S6" s="35">
        <f>Tabla!S6</f>
        <v>86.349153194052462</v>
      </c>
      <c r="T6" s="35">
        <f>Tabla!T6</f>
        <v>88.013012835058191</v>
      </c>
      <c r="U6" s="35">
        <f>Tabla!U6</f>
        <v>88.079067853303911</v>
      </c>
      <c r="V6" s="35">
        <f>Tabla!V6</f>
        <v>90.106918456396357</v>
      </c>
      <c r="W6" s="35">
        <f>Tabla!W6</f>
        <v>93.768816352882027</v>
      </c>
      <c r="X6" s="35">
        <f>Tabla!X6</f>
        <v>98.637050113230487</v>
      </c>
      <c r="Y6" s="35">
        <f>Tabla!Y6</f>
        <v>105.65729874630644</v>
      </c>
      <c r="Z6" s="35">
        <f>Tabla!Z6</f>
        <v>101.4217071251956</v>
      </c>
      <c r="AA6" s="35">
        <f>Tabla!AA6</f>
        <v>105.39175593677912</v>
      </c>
      <c r="AB6" s="35">
        <f>Tabla!AB6</f>
        <v>115.19116144013007</v>
      </c>
      <c r="AC6" s="35">
        <f>Tabla!AC6</f>
        <v>115.61752246610726</v>
      </c>
      <c r="AD6" s="35">
        <f>Tabla!AD6</f>
        <v>123.99389624928737</v>
      </c>
      <c r="AE6" s="35">
        <f>Tabla!AE6</f>
        <v>126.7914806801633</v>
      </c>
      <c r="AF6" s="35">
        <f>Tabla!AF6</f>
        <v>133.55345727268181</v>
      </c>
      <c r="AG6" s="35">
        <f>Tabla!AG6</f>
        <v>138.30728571874511</v>
      </c>
      <c r="AH6" s="35">
        <f>Tabla!AH6</f>
        <v>147.41191874299864</v>
      </c>
      <c r="AI6" s="35">
        <f>Tabla!AI6</f>
        <v>154.53099461968569</v>
      </c>
      <c r="AJ6" s="35">
        <f>Tabla!AJ6</f>
        <v>162.06425181210784</v>
      </c>
      <c r="AK6" s="35">
        <f>Tabla!AK6</f>
        <v>164.87740937639495</v>
      </c>
      <c r="AL6" s="35">
        <f>Tabla!AL6</f>
        <v>164.46411462838481</v>
      </c>
      <c r="AM6" s="35">
        <f>Tabla!AM6</f>
        <v>158.33616449989046</v>
      </c>
      <c r="AN6" s="35">
        <f>Tabla!AN6</f>
        <v>153.78629097360741</v>
      </c>
      <c r="AO6" s="35">
        <f>Tabla!AO6</f>
        <v>161.09931804381193</v>
      </c>
      <c r="AP6" s="35">
        <f>Tabla!AP6</f>
        <v>166.06236511347993</v>
      </c>
      <c r="AQ6" s="35">
        <f>Tabla!AQ6</f>
        <v>185.61616197712627</v>
      </c>
      <c r="AR6" s="35">
        <f>Tabla!AR6</f>
        <v>202.03680249518132</v>
      </c>
      <c r="AS6" s="35">
        <f>Tabla!AS6</f>
        <v>214.17994326595422</v>
      </c>
      <c r="AT6" s="35">
        <f>Tabla!AT6</f>
        <v>218.17107513344106</v>
      </c>
      <c r="AU6" s="35">
        <f>Tabla!AU6</f>
        <v>227.48509879865964</v>
      </c>
      <c r="AV6" s="35">
        <f>Tabla!AV6</f>
        <v>234.51080044868542</v>
      </c>
      <c r="AW6" s="35">
        <f>Tabla!AW6</f>
        <v>240.34660325888751</v>
      </c>
      <c r="AX6" s="35">
        <f>Tabla!AX6</f>
        <v>246.13360766732919</v>
      </c>
      <c r="AY6" s="35">
        <f>Tabla!AY6</f>
        <v>252.01637687049049</v>
      </c>
      <c r="AZ6" s="35">
        <f>Tabla!AZ6</f>
        <v>260.95795933294738</v>
      </c>
      <c r="BA6" s="35">
        <f>Tabla!BA6</f>
        <v>281.25566527219695</v>
      </c>
      <c r="BB6" s="35">
        <f>Tabla!BB6</f>
        <v>273.42821672811004</v>
      </c>
      <c r="BC6" s="35">
        <f>Tabla!BC6</f>
        <v>281.16614887422236</v>
      </c>
      <c r="BD6" s="35">
        <f>Tabla!BD6</f>
        <v>277.58376404382273</v>
      </c>
      <c r="BE6" s="35">
        <f>Tabla!BE6</f>
        <v>277.98154291436219</v>
      </c>
      <c r="BF6" s="35">
        <f>Tabla!BF6</f>
        <v>282.66744347720004</v>
      </c>
      <c r="BG6" s="35">
        <f>Tabla!BG6</f>
        <v>288.59076886521137</v>
      </c>
      <c r="BH6" s="35">
        <f>Tabla!BH6</f>
        <v>304.25580597185677</v>
      </c>
      <c r="BI6" s="35">
        <f>Tabla!BI6</f>
        <v>325.50882591148769</v>
      </c>
      <c r="BJ6" s="35">
        <f>Tabla!BJ6</f>
        <v>332.56538927477334</v>
      </c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</row>
    <row r="7" spans="1:106" s="10" customFormat="1" ht="18" customHeight="1">
      <c r="A7" s="36" t="s">
        <v>2</v>
      </c>
      <c r="B7" s="37">
        <f>Tabla!B7</f>
        <v>511.59045078475259</v>
      </c>
      <c r="C7" s="37">
        <f>Tabla!C7</f>
        <v>547.09478321186089</v>
      </c>
      <c r="D7" s="37">
        <f>Tabla!D7</f>
        <v>571.47438586608746</v>
      </c>
      <c r="E7" s="37">
        <f>Tabla!E7</f>
        <v>563.52295034262158</v>
      </c>
      <c r="F7" s="37">
        <f>Tabla!F7</f>
        <v>607.18603458559494</v>
      </c>
      <c r="G7" s="37">
        <f>Tabla!G7</f>
        <v>634.71785958928035</v>
      </c>
      <c r="H7" s="37">
        <f>Tabla!H7</f>
        <v>690.04291245599325</v>
      </c>
      <c r="I7" s="37">
        <f>Tabla!I7</f>
        <v>648.56255335716708</v>
      </c>
      <c r="J7" s="37">
        <f>Tabla!J7</f>
        <v>664.59872594198578</v>
      </c>
      <c r="K7" s="37">
        <f>Tabla!K7</f>
        <v>664.65634949491039</v>
      </c>
      <c r="L7" s="37">
        <f>Tabla!L7</f>
        <v>714.06662579536214</v>
      </c>
      <c r="M7" s="37">
        <f>Tabla!M7</f>
        <v>753.84774635137535</v>
      </c>
      <c r="N7" s="37">
        <f>Tabla!N7</f>
        <v>795.97212835090158</v>
      </c>
      <c r="O7" s="37">
        <f>Tabla!O7</f>
        <v>864.48922671144908</v>
      </c>
      <c r="P7" s="37">
        <f>Tabla!P7</f>
        <v>883.66808058319589</v>
      </c>
      <c r="Q7" s="37">
        <f>Tabla!Q7</f>
        <v>953.82680101656399</v>
      </c>
      <c r="R7" s="37">
        <f>Tabla!R7</f>
        <v>1013.2982756041963</v>
      </c>
      <c r="S7" s="37">
        <f>Tabla!S7</f>
        <v>1004.0599208610752</v>
      </c>
      <c r="T7" s="37">
        <f>Tabla!T7</f>
        <v>1023.4071259890488</v>
      </c>
      <c r="U7" s="37">
        <f>Tabla!U7</f>
        <v>1024.1752075965571</v>
      </c>
      <c r="V7" s="37">
        <f>Tabla!V7</f>
        <v>1047.7548657720508</v>
      </c>
      <c r="W7" s="37">
        <f>Tabla!W7</f>
        <v>1090.3350738707213</v>
      </c>
      <c r="X7" s="37">
        <f>Tabla!X7</f>
        <v>1146.9424431770988</v>
      </c>
      <c r="Y7" s="37">
        <f>Tabla!Y7</f>
        <v>1228.5732412361215</v>
      </c>
      <c r="Z7" s="37">
        <f>Tabla!Z7</f>
        <v>1179.3221758743675</v>
      </c>
      <c r="AA7" s="37">
        <f>Tabla!AA7</f>
        <v>1225.4855341485945</v>
      </c>
      <c r="AB7" s="37">
        <f>Tabla!AB7</f>
        <v>1339.4321097689544</v>
      </c>
      <c r="AC7" s="37">
        <f>Tabla!AC7</f>
        <v>1344.3897961175264</v>
      </c>
      <c r="AD7" s="37">
        <f>Tabla!AD7</f>
        <v>1441.7894912707836</v>
      </c>
      <c r="AE7" s="37">
        <f>Tabla!AE7</f>
        <v>1474.3195427925966</v>
      </c>
      <c r="AF7" s="37">
        <f>Tabla!AF7</f>
        <v>1552.9471775893235</v>
      </c>
      <c r="AG7" s="37">
        <f>Tabla!AG7</f>
        <v>1608.2242525435479</v>
      </c>
      <c r="AH7" s="37">
        <f>Tabla!AH7</f>
        <v>1714.092078406961</v>
      </c>
      <c r="AI7" s="37">
        <f>Tabla!AI7</f>
        <v>1796.8720304614617</v>
      </c>
      <c r="AJ7" s="37">
        <f>Tabla!AJ7</f>
        <v>1884.4680443268355</v>
      </c>
      <c r="AK7" s="37">
        <f>Tabla!AK7</f>
        <v>1917.1791787952902</v>
      </c>
      <c r="AL7" s="37">
        <f>Tabla!AL7</f>
        <v>1912.3734259114515</v>
      </c>
      <c r="AM7" s="37">
        <f>Tabla!AM7</f>
        <v>1841.1181918591915</v>
      </c>
      <c r="AN7" s="37">
        <f>Tabla!AN7</f>
        <v>1788.2126857396211</v>
      </c>
      <c r="AO7" s="37">
        <f>Tabla!AO7</f>
        <v>1873.2478842303715</v>
      </c>
      <c r="AP7" s="37">
        <f>Tabla!AP7</f>
        <v>1930.9577338776737</v>
      </c>
      <c r="AQ7" s="37">
        <f>Tabla!AQ7</f>
        <v>2158.3274648503057</v>
      </c>
      <c r="AR7" s="37">
        <f>Tabla!AR7</f>
        <v>2349.2651452928062</v>
      </c>
      <c r="AS7" s="37">
        <f>Tabla!AS7</f>
        <v>2490.464456580863</v>
      </c>
      <c r="AT7" s="37">
        <f>Tabla!AT7</f>
        <v>2536.8729666679196</v>
      </c>
      <c r="AU7" s="37">
        <f>Tabla!AU7</f>
        <v>2645.1755674262749</v>
      </c>
      <c r="AV7" s="37">
        <f>Tabla!AV7</f>
        <v>2726.8697726591331</v>
      </c>
      <c r="AW7" s="37">
        <f>Tabla!AW7</f>
        <v>2794.7279448707854</v>
      </c>
      <c r="AX7" s="37">
        <f>Tabla!AX7</f>
        <v>2862.0186938061534</v>
      </c>
      <c r="AY7" s="37">
        <f>Tabla!AY7</f>
        <v>2930.4229868661687</v>
      </c>
      <c r="AZ7" s="37">
        <f>Tabla!AZ7</f>
        <v>3034.3948759645045</v>
      </c>
      <c r="BA7" s="37">
        <f>Tabla!BA7</f>
        <v>3270.4147124674068</v>
      </c>
      <c r="BB7" s="37">
        <f>Tabla!BB7</f>
        <v>3179.3978689315122</v>
      </c>
      <c r="BC7" s="37">
        <f>Tabla!BC7</f>
        <v>3269.3738241188648</v>
      </c>
      <c r="BD7" s="37">
        <f>Tabla!BD7</f>
        <v>3227.7181865560783</v>
      </c>
      <c r="BE7" s="37">
        <f>Tabla!BE7</f>
        <v>3232.3435222600256</v>
      </c>
      <c r="BF7" s="37">
        <f>Tabla!BF7</f>
        <v>3286.8307381069776</v>
      </c>
      <c r="BG7" s="37">
        <f>Tabla!BG7</f>
        <v>3355.7066147117603</v>
      </c>
      <c r="BH7" s="37">
        <f>Tabla!BH7</f>
        <v>3537.8582089750789</v>
      </c>
      <c r="BI7" s="37">
        <f>Tabla!BI7</f>
        <v>3784.9863478079965</v>
      </c>
      <c r="BJ7" s="37">
        <f>Tabla!BJ7</f>
        <v>3867.0394101717834</v>
      </c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</row>
    <row r="8" spans="1:106" s="3" customFormat="1" ht="18" customHeight="1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3"/>
      <c r="AD8" s="13"/>
      <c r="AE8" s="13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</row>
    <row r="9" spans="1:106" s="3" customFormat="1" ht="18" customHeight="1">
      <c r="A9" s="11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3"/>
      <c r="AD9" s="13"/>
      <c r="AE9" s="13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</row>
    <row r="10" spans="1:106" s="3" customFormat="1" ht="15" customHeight="1"/>
  </sheetData>
  <phoneticPr fontId="0" type="noConversion"/>
  <printOptions horizontalCentered="1"/>
  <pageMargins left="0.98425196850393704" right="0.98425196850393704" top="0.98425196850393704" bottom="0.98425196850393704" header="0.51181102362204722" footer="0.51181102362204722"/>
  <pageSetup paperSize="9" scale="98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Hojas de cálculo</vt:lpstr>
      </vt:variant>
      <vt:variant>
        <vt:i4>2</vt:i4>
      </vt:variant>
      <vt:variant>
        <vt:lpstr>Gráficos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Tabla</vt:lpstr>
      <vt:lpstr>aux</vt:lpstr>
      <vt:lpstr>Gráfico1</vt:lpstr>
      <vt:lpstr>Gráfico2</vt:lpstr>
      <vt:lpstr>aux!A_impresión_IM</vt:lpstr>
      <vt:lpstr>Tabla!A_impresión_IM</vt:lpstr>
      <vt:lpstr>aux!Área_de_impresión</vt:lpstr>
      <vt:lpstr>Tabla!Área_de_impresión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MIEM-DNE</dc:creator>
  <cp:lastModifiedBy>Gabriela Horta</cp:lastModifiedBy>
  <cp:lastPrinted>2007-06-05T14:58:55Z</cp:lastPrinted>
  <dcterms:created xsi:type="dcterms:W3CDTF">2011-12-20T18:43:14Z</dcterms:created>
  <dcterms:modified xsi:type="dcterms:W3CDTF">2026-07-07T18:30:03Z</dcterms:modified>
</cp:coreProperties>
</file>