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1595" windowHeight="8265"/>
  </bookViews>
  <sheets>
    <sheet name="Ajustes cápitas y metas" sheetId="1" r:id="rId1"/>
    <sheet name="Hoja1" sheetId="2" r:id="rId2"/>
  </sheets>
  <calcPr calcId="144525"/>
</workbook>
</file>

<file path=xl/calcChain.xml><?xml version="1.0" encoding="utf-8"?>
<calcChain xmlns="http://schemas.openxmlformats.org/spreadsheetml/2006/main">
  <c r="D6" i="2" l="1"/>
  <c r="D4" i="2"/>
  <c r="D5" i="2"/>
  <c r="C317" i="1"/>
  <c r="F248" i="1"/>
  <c r="F245" i="1"/>
  <c r="F246" i="1"/>
  <c r="F247" i="1"/>
  <c r="C245" i="1"/>
  <c r="C281" i="1"/>
  <c r="C299" i="1"/>
  <c r="C191" i="1"/>
  <c r="F190" i="1" s="1"/>
  <c r="E193" i="1"/>
  <c r="E194" i="1"/>
  <c r="E192" i="1"/>
  <c r="C192" i="1"/>
</calcChain>
</file>

<file path=xl/sharedStrings.xml><?xml version="1.0" encoding="utf-8"?>
<sst xmlns="http://schemas.openxmlformats.org/spreadsheetml/2006/main" count="922" uniqueCount="56">
  <si>
    <t>EDAD</t>
  </si>
  <si>
    <t>HOMBRES</t>
  </si>
  <si>
    <t>MUJERES</t>
  </si>
  <si>
    <t>&lt; 1</t>
  </si>
  <si>
    <t>1 a 4</t>
  </si>
  <si>
    <t>5 a 14</t>
  </si>
  <si>
    <t>15 a 19</t>
  </si>
  <si>
    <t>20 a 44</t>
  </si>
  <si>
    <t>45 a 64</t>
  </si>
  <si>
    <t>65 a 74</t>
  </si>
  <si>
    <t>&gt; 74</t>
  </si>
  <si>
    <t>Valor anterior ($)</t>
  </si>
  <si>
    <t>Cápita Base</t>
  </si>
  <si>
    <t>Valor actual ($)</t>
  </si>
  <si>
    <t>Anterior ($)</t>
  </si>
  <si>
    <t>Actual ($)</t>
  </si>
  <si>
    <t xml:space="preserve">Meta 1 </t>
  </si>
  <si>
    <t xml:space="preserve">Meta 2 </t>
  </si>
  <si>
    <r>
      <rPr>
        <sz val="10"/>
        <rFont val="Century Gothic"/>
        <family val="2"/>
      </rPr>
      <t xml:space="preserve">Incremento de </t>
    </r>
    <r>
      <rPr>
        <b/>
        <sz val="10"/>
        <rFont val="Century Gothic"/>
        <family val="2"/>
      </rPr>
      <t>Metas</t>
    </r>
  </si>
  <si>
    <r>
      <rPr>
        <sz val="10"/>
        <rFont val="Century Gothic"/>
        <family val="2"/>
      </rPr>
      <t>Incremento de</t>
    </r>
    <r>
      <rPr>
        <b/>
        <sz val="10"/>
        <rFont val="Century Gothic"/>
        <family val="2"/>
      </rPr>
      <t xml:space="preserve"> Cápitas FONASA</t>
    </r>
  </si>
  <si>
    <t>Meta 3</t>
  </si>
  <si>
    <t>-</t>
  </si>
  <si>
    <t>Enero 2012- Decreto Nº 29/012</t>
  </si>
  <si>
    <t>Obs: CORRESPONDE A UN AJUSTE DE LA CÁPITA BASE POR LA INCORPORACIÓN DE PRESTACIONES EN SALUD MENTAL</t>
  </si>
  <si>
    <t>Julio 2012 - Decreto Nº 292/012</t>
  </si>
  <si>
    <t>Meta 4</t>
  </si>
  <si>
    <t>Enero 2013 - Decreto Nº 428/012</t>
  </si>
  <si>
    <t>Enero 2009 - Decreto Nº 57/009</t>
  </si>
  <si>
    <t>Cápita base</t>
  </si>
  <si>
    <t>Aumento</t>
  </si>
  <si>
    <t>Meta 5</t>
  </si>
  <si>
    <t>Enero 2011- Decreto N° 383/010</t>
  </si>
  <si>
    <t>Julio 2011- Decreto N° 245/011</t>
  </si>
  <si>
    <t>Setiembre 2011- Decreto Nº 366/011</t>
  </si>
  <si>
    <t>Julio 2013 - Decreto N° 210/013</t>
  </si>
  <si>
    <t>Setiembre 2013 - Decreto N° 283/013 Correctivo Decreto julio 2013</t>
  </si>
  <si>
    <t>Enero 2014- Decreto N° 426/013</t>
  </si>
  <si>
    <t>Julio 2014- Decreto N° 190/014</t>
  </si>
  <si>
    <t xml:space="preserve">Setiembre 2014- Decreto N° 255/014 Complementario de aumento de cuota  </t>
  </si>
  <si>
    <t>Enero 2016- Decreto N° 378/015</t>
  </si>
  <si>
    <t>Julio 2016- Decreto N° 214/016</t>
  </si>
  <si>
    <t>Enero 2017 - Decreto N° 455/016</t>
  </si>
  <si>
    <t xml:space="preserve">Julio 2017 - Decreto N° 188/2017 </t>
  </si>
  <si>
    <t xml:space="preserve">Enero 2018 - Decreto N° 14/2018 </t>
  </si>
  <si>
    <t xml:space="preserve">Julio 2018 - Decreto N° 323/2018 </t>
  </si>
  <si>
    <t xml:space="preserve">Enero 2019 - Decreto N° 18/2019 </t>
  </si>
  <si>
    <t xml:space="preserve">Julio 2019 - Decreto N° 201/2019 </t>
  </si>
  <si>
    <t>Ajuste de Cápitas y Métas enero 2009 - julio 2019</t>
  </si>
  <si>
    <t>Área Economía de la Salud - DIGESNIS</t>
  </si>
  <si>
    <t>Julio 2009 - Decreto Nº298/009</t>
  </si>
  <si>
    <t>Enero  2010 - Decreto N° 595/009</t>
  </si>
  <si>
    <t>Julio 2010 - Decreto N° 336/010</t>
  </si>
  <si>
    <t>Noviembre 2014 - Incorporación Reproducción asistida- Decreto N° 313/014</t>
  </si>
  <si>
    <t>Enero 2015 - Decreto N° 384/014</t>
  </si>
  <si>
    <t>Julio 2015 - Decreto N° 258/015</t>
  </si>
  <si>
    <t>Octubre 2015 - Decreto N° 285/015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</si>
</sst>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_ * #,##0.00_ ;_ * \-#,##0.00_ ;_ * &quot;-&quot;??_ ;_ @_ "/>
    <numFmt numFmtId="195" formatCode="0.0000"/>
    <numFmt numFmtId="196" formatCode="0.000"/>
    <numFmt numFmtId="225" formatCode="0.000%"/>
  </numFmts>
  <fonts count="2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87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13" fillId="23" borderId="4" applyNumberFormat="0" applyFont="0" applyAlignment="0" applyProtection="0"/>
    <xf numFmtId="9" fontId="23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69">
    <xf numFmtId="0" fontId="0" fillId="0" borderId="0" xfId="0"/>
    <xf numFmtId="0" fontId="22" fillId="0" borderId="0" xfId="0" applyFont="1" applyBorder="1" applyAlignment="1"/>
    <xf numFmtId="2" fontId="21" fillId="0" borderId="10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24" borderId="12" xfId="0" applyFont="1" applyFill="1" applyBorder="1" applyAlignment="1" applyProtection="1">
      <alignment horizontal="center"/>
    </xf>
    <xf numFmtId="2" fontId="21" fillId="0" borderId="12" xfId="0" applyNumberFormat="1" applyFont="1" applyBorder="1" applyAlignment="1">
      <alignment horizontal="center"/>
    </xf>
    <xf numFmtId="10" fontId="21" fillId="26" borderId="12" xfId="0" applyNumberFormat="1" applyFont="1" applyFill="1" applyBorder="1" applyAlignment="1">
      <alignment horizontal="center"/>
    </xf>
    <xf numFmtId="0" fontId="21" fillId="26" borderId="0" xfId="0" applyFont="1" applyFill="1" applyBorder="1" applyAlignment="1">
      <alignment horizontal="center"/>
    </xf>
    <xf numFmtId="0" fontId="21" fillId="26" borderId="12" xfId="0" applyFont="1" applyFill="1" applyBorder="1" applyAlignment="1"/>
    <xf numFmtId="0" fontId="21" fillId="26" borderId="12" xfId="0" applyFont="1" applyFill="1" applyBorder="1" applyAlignment="1">
      <alignment horizontal="center"/>
    </xf>
    <xf numFmtId="2" fontId="21" fillId="26" borderId="12" xfId="0" applyNumberFormat="1" applyFont="1" applyFill="1" applyBorder="1" applyAlignment="1">
      <alignment horizontal="center"/>
    </xf>
    <xf numFmtId="0" fontId="21" fillId="26" borderId="13" xfId="0" applyFont="1" applyFill="1" applyBorder="1" applyAlignment="1">
      <alignment horizontal="center"/>
    </xf>
    <xf numFmtId="2" fontId="21" fillId="26" borderId="14" xfId="0" applyNumberFormat="1" applyFont="1" applyFill="1" applyBorder="1" applyAlignment="1">
      <alignment horizontal="center"/>
    </xf>
    <xf numFmtId="10" fontId="22" fillId="26" borderId="12" xfId="0" applyNumberFormat="1" applyFont="1" applyFill="1" applyBorder="1" applyAlignment="1">
      <alignment horizontal="center"/>
    </xf>
    <xf numFmtId="0" fontId="22" fillId="25" borderId="12" xfId="0" applyFont="1" applyFill="1" applyBorder="1" applyAlignment="1" applyProtection="1">
      <alignment horizontal="center"/>
    </xf>
    <xf numFmtId="0" fontId="21" fillId="26" borderId="10" xfId="0" applyFont="1" applyFill="1" applyBorder="1" applyAlignment="1">
      <alignment horizontal="center"/>
    </xf>
    <xf numFmtId="2" fontId="21" fillId="26" borderId="10" xfId="0" applyNumberFormat="1" applyFont="1" applyFill="1" applyBorder="1" applyAlignment="1">
      <alignment horizontal="center"/>
    </xf>
    <xf numFmtId="0" fontId="21" fillId="26" borderId="15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 applyProtection="1">
      <alignment horizontal="center"/>
    </xf>
    <xf numFmtId="0" fontId="22" fillId="24" borderId="10" xfId="0" applyFont="1" applyFill="1" applyBorder="1" applyAlignment="1" applyProtection="1">
      <alignment horizontal="center"/>
    </xf>
    <xf numFmtId="0" fontId="22" fillId="25" borderId="15" xfId="0" applyFont="1" applyFill="1" applyBorder="1" applyAlignment="1" applyProtection="1">
      <alignment horizontal="center"/>
    </xf>
    <xf numFmtId="0" fontId="22" fillId="25" borderId="16" xfId="0" applyFont="1" applyFill="1" applyBorder="1" applyAlignment="1" applyProtection="1">
      <alignment horizontal="center"/>
    </xf>
    <xf numFmtId="2" fontId="21" fillId="0" borderId="17" xfId="0" applyNumberFormat="1" applyFont="1" applyBorder="1" applyAlignment="1">
      <alignment horizontal="center"/>
    </xf>
    <xf numFmtId="0" fontId="22" fillId="25" borderId="17" xfId="0" applyFont="1" applyFill="1" applyBorder="1" applyAlignment="1" applyProtection="1">
      <alignment horizontal="center"/>
    </xf>
    <xf numFmtId="0" fontId="22" fillId="0" borderId="18" xfId="0" applyFont="1" applyBorder="1" applyAlignment="1"/>
    <xf numFmtId="10" fontId="21" fillId="26" borderId="19" xfId="0" applyNumberFormat="1" applyFont="1" applyFill="1" applyBorder="1" applyAlignment="1">
      <alignment horizontal="center"/>
    </xf>
    <xf numFmtId="10" fontId="22" fillId="26" borderId="19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21" fillId="26" borderId="20" xfId="0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center" vertical="center" wrapText="1"/>
    </xf>
    <xf numFmtId="0" fontId="22" fillId="0" borderId="0" xfId="0" applyFont="1"/>
    <xf numFmtId="0" fontId="21" fillId="0" borderId="0" xfId="0" applyFont="1"/>
    <xf numFmtId="0" fontId="21" fillId="0" borderId="22" xfId="0" applyFont="1" applyBorder="1"/>
    <xf numFmtId="49" fontId="22" fillId="0" borderId="0" xfId="0" applyNumberFormat="1" applyFont="1"/>
    <xf numFmtId="2" fontId="22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21" fillId="0" borderId="23" xfId="0" applyFont="1" applyBorder="1"/>
    <xf numFmtId="0" fontId="22" fillId="0" borderId="24" xfId="0" applyFont="1" applyFill="1" applyBorder="1" applyAlignment="1"/>
    <xf numFmtId="0" fontId="22" fillId="0" borderId="25" xfId="0" applyFont="1" applyBorder="1" applyAlignment="1"/>
    <xf numFmtId="0" fontId="22" fillId="0" borderId="24" xfId="0" applyFont="1" applyBorder="1" applyAlignment="1"/>
    <xf numFmtId="2" fontId="21" fillId="26" borderId="26" xfId="0" applyNumberFormat="1" applyFont="1" applyFill="1" applyBorder="1" applyAlignment="1">
      <alignment horizontal="center"/>
    </xf>
    <xf numFmtId="196" fontId="21" fillId="0" borderId="12" xfId="0" applyNumberFormat="1" applyFont="1" applyBorder="1" applyAlignment="1">
      <alignment horizontal="center"/>
    </xf>
    <xf numFmtId="196" fontId="21" fillId="0" borderId="17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left" vertical="top"/>
    </xf>
    <xf numFmtId="2" fontId="21" fillId="0" borderId="0" xfId="0" applyNumberFormat="1" applyFont="1"/>
    <xf numFmtId="225" fontId="21" fillId="26" borderId="12" xfId="0" applyNumberFormat="1" applyFont="1" applyFill="1" applyBorder="1" applyAlignment="1">
      <alignment horizontal="center"/>
    </xf>
    <xf numFmtId="196" fontId="21" fillId="0" borderId="0" xfId="0" applyNumberFormat="1" applyFont="1"/>
    <xf numFmtId="196" fontId="21" fillId="27" borderId="12" xfId="0" applyNumberFormat="1" applyFont="1" applyFill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21" fillId="27" borderId="10" xfId="0" applyNumberFormat="1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</xf>
    <xf numFmtId="196" fontId="2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Fill="1"/>
    <xf numFmtId="2" fontId="21" fillId="0" borderId="0" xfId="0" applyNumberFormat="1" applyFont="1" applyFill="1"/>
    <xf numFmtId="17" fontId="21" fillId="0" borderId="0" xfId="0" applyNumberFormat="1" applyFont="1"/>
    <xf numFmtId="187" fontId="21" fillId="0" borderId="0" xfId="32" applyFont="1" applyAlignment="1">
      <alignment horizontal="center"/>
    </xf>
    <xf numFmtId="0" fontId="21" fillId="26" borderId="13" xfId="0" applyFont="1" applyFill="1" applyBorder="1" applyAlignment="1">
      <alignment horizontal="center" vertical="center" wrapText="1"/>
    </xf>
    <xf numFmtId="195" fontId="21" fillId="0" borderId="12" xfId="0" applyNumberFormat="1" applyFont="1" applyBorder="1" applyAlignment="1">
      <alignment horizontal="center"/>
    </xf>
    <xf numFmtId="195" fontId="21" fillId="0" borderId="17" xfId="0" applyNumberFormat="1" applyFont="1" applyBorder="1" applyAlignment="1">
      <alignment horizontal="center"/>
    </xf>
    <xf numFmtId="0" fontId="22" fillId="0" borderId="0" xfId="0" applyFont="1" applyFill="1"/>
    <xf numFmtId="2" fontId="21" fillId="0" borderId="0" xfId="0" applyNumberFormat="1" applyFont="1" applyBorder="1" applyAlignment="1">
      <alignment horizontal="left"/>
    </xf>
    <xf numFmtId="0" fontId="22" fillId="26" borderId="29" xfId="0" applyFont="1" applyFill="1" applyBorder="1" applyAlignment="1">
      <alignment horizontal="center" wrapText="1"/>
    </xf>
    <xf numFmtId="0" fontId="22" fillId="26" borderId="13" xfId="0" applyFont="1" applyFill="1" applyBorder="1" applyAlignment="1">
      <alignment horizontal="center" wrapText="1"/>
    </xf>
    <xf numFmtId="0" fontId="21" fillId="26" borderId="20" xfId="0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center" vertical="center" wrapText="1"/>
    </xf>
    <xf numFmtId="0" fontId="22" fillId="26" borderId="27" xfId="0" applyFont="1" applyFill="1" applyBorder="1" applyAlignment="1">
      <alignment horizontal="center" wrapText="1"/>
    </xf>
    <xf numFmtId="0" fontId="22" fillId="26" borderId="28" xfId="0" applyFont="1" applyFill="1" applyBorder="1" applyAlignment="1">
      <alignment horizont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tas" xfId="34" builtinId="10" customBuiltin="1"/>
    <cellStyle name="Porcentaje 2" xfId="3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36</xdr:row>
      <xdr:rowOff>133350</xdr:rowOff>
    </xdr:from>
    <xdr:to>
      <xdr:col>6</xdr:col>
      <xdr:colOff>76200</xdr:colOff>
      <xdr:row>37</xdr:row>
      <xdr:rowOff>161925</xdr:rowOff>
    </xdr:to>
    <xdr:sp macro="" textlink="">
      <xdr:nvSpPr>
        <xdr:cNvPr id="1410" name="Text Box 4"/>
        <xdr:cNvSpPr txBox="1">
          <a:spLocks noChangeArrowheads="1"/>
        </xdr:cNvSpPr>
      </xdr:nvSpPr>
      <xdr:spPr bwMode="auto">
        <a:xfrm>
          <a:off x="5143500" y="6391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142875</xdr:rowOff>
    </xdr:from>
    <xdr:to>
      <xdr:col>6</xdr:col>
      <xdr:colOff>76200</xdr:colOff>
      <xdr:row>37</xdr:row>
      <xdr:rowOff>171450</xdr:rowOff>
    </xdr:to>
    <xdr:sp macro="" textlink="">
      <xdr:nvSpPr>
        <xdr:cNvPr id="1411" name="Text Box 5"/>
        <xdr:cNvSpPr txBox="1">
          <a:spLocks noChangeArrowheads="1"/>
        </xdr:cNvSpPr>
      </xdr:nvSpPr>
      <xdr:spPr bwMode="auto">
        <a:xfrm>
          <a:off x="5143500" y="6400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133350</xdr:rowOff>
    </xdr:from>
    <xdr:to>
      <xdr:col>6</xdr:col>
      <xdr:colOff>76200</xdr:colOff>
      <xdr:row>37</xdr:row>
      <xdr:rowOff>161925</xdr:rowOff>
    </xdr:to>
    <xdr:sp macro="" textlink="">
      <xdr:nvSpPr>
        <xdr:cNvPr id="1412" name="Text Box 6"/>
        <xdr:cNvSpPr txBox="1">
          <a:spLocks noChangeArrowheads="1"/>
        </xdr:cNvSpPr>
      </xdr:nvSpPr>
      <xdr:spPr bwMode="auto">
        <a:xfrm>
          <a:off x="5143500" y="6391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1057275</xdr:colOff>
      <xdr:row>5</xdr:row>
      <xdr:rowOff>161093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2000250" cy="84689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479"/>
  <sheetViews>
    <sheetView tabSelected="1" topLeftCell="A451" zoomScaleNormal="100" workbookViewId="0">
      <selection activeCell="I308" sqref="I308"/>
    </sheetView>
  </sheetViews>
  <sheetFormatPr baseColWidth="10" defaultRowHeight="13.5" x14ac:dyDescent="0.25"/>
  <cols>
    <col min="1" max="1" width="14.140625" style="32" customWidth="1"/>
    <col min="2" max="2" width="16.5703125" style="32" bestFit="1" customWidth="1"/>
    <col min="3" max="3" width="12.140625" style="32" customWidth="1"/>
    <col min="4" max="8" width="11.42578125" style="32"/>
    <col min="9" max="9" width="13.7109375" style="32" bestFit="1" customWidth="1"/>
    <col min="10" max="16384" width="11.42578125" style="32"/>
  </cols>
  <sheetData>
    <row r="5" spans="1:6" x14ac:dyDescent="0.25">
      <c r="C5" s="31" t="s">
        <v>48</v>
      </c>
      <c r="D5" s="31"/>
      <c r="E5" s="31"/>
      <c r="F5" s="31"/>
    </row>
    <row r="6" spans="1:6" x14ac:dyDescent="0.25">
      <c r="A6" s="31"/>
      <c r="C6" s="31" t="s">
        <v>47</v>
      </c>
      <c r="D6" s="31"/>
      <c r="E6" s="31"/>
      <c r="F6" s="31"/>
    </row>
    <row r="7" spans="1:6" x14ac:dyDescent="0.25">
      <c r="A7" s="31"/>
    </row>
    <row r="8" spans="1:6" ht="14.25" thickBot="1" x14ac:dyDescent="0.3">
      <c r="A8" s="1" t="s">
        <v>27</v>
      </c>
      <c r="B8" s="1"/>
      <c r="C8" s="1"/>
    </row>
    <row r="9" spans="1:6" x14ac:dyDescent="0.25">
      <c r="A9" s="25"/>
      <c r="B9" s="33"/>
      <c r="C9" s="33"/>
      <c r="D9" s="67" t="s">
        <v>18</v>
      </c>
      <c r="E9" s="68"/>
      <c r="F9" s="27">
        <v>3.9199999999999999E-2</v>
      </c>
    </row>
    <row r="10" spans="1:6" ht="14.25" customHeight="1" x14ac:dyDescent="0.25">
      <c r="A10" s="63" t="s">
        <v>19</v>
      </c>
      <c r="B10" s="64"/>
      <c r="C10" s="14">
        <v>3.0499999999999999E-2</v>
      </c>
      <c r="D10" s="9"/>
      <c r="E10" s="10" t="s">
        <v>14</v>
      </c>
      <c r="F10" s="16" t="s">
        <v>15</v>
      </c>
    </row>
    <row r="11" spans="1:6" x14ac:dyDescent="0.25">
      <c r="A11" s="65" t="s">
        <v>12</v>
      </c>
      <c r="B11" s="12" t="s">
        <v>11</v>
      </c>
      <c r="C11" s="11">
        <v>440.63</v>
      </c>
      <c r="D11" s="10" t="s">
        <v>16</v>
      </c>
      <c r="E11" s="11">
        <v>48.24</v>
      </c>
      <c r="F11" s="17">
        <v>50.13</v>
      </c>
    </row>
    <row r="12" spans="1:6" x14ac:dyDescent="0.25">
      <c r="A12" s="66"/>
      <c r="B12" s="8" t="s">
        <v>13</v>
      </c>
      <c r="C12" s="13">
        <v>454.06921499999999</v>
      </c>
      <c r="D12" s="10" t="s">
        <v>17</v>
      </c>
      <c r="E12" s="11">
        <v>18</v>
      </c>
      <c r="F12" s="17">
        <v>18.71</v>
      </c>
    </row>
    <row r="13" spans="1:6" x14ac:dyDescent="0.25">
      <c r="A13" s="19" t="s">
        <v>0</v>
      </c>
      <c r="B13" s="5" t="s">
        <v>1</v>
      </c>
      <c r="C13" s="5" t="s">
        <v>2</v>
      </c>
      <c r="D13" s="5" t="s">
        <v>0</v>
      </c>
      <c r="E13" s="5" t="s">
        <v>1</v>
      </c>
      <c r="F13" s="20" t="s">
        <v>2</v>
      </c>
    </row>
    <row r="14" spans="1:6" x14ac:dyDescent="0.25">
      <c r="A14" s="21" t="s">
        <v>3</v>
      </c>
      <c r="B14" s="6">
        <v>6.52</v>
      </c>
      <c r="C14" s="6">
        <v>5.57</v>
      </c>
      <c r="D14" s="15" t="s">
        <v>3</v>
      </c>
      <c r="E14" s="6">
        <v>2960.5230847907992</v>
      </c>
      <c r="F14" s="2">
        <v>2529.1585248902998</v>
      </c>
    </row>
    <row r="15" spans="1:6" x14ac:dyDescent="0.25">
      <c r="A15" s="21" t="s">
        <v>4</v>
      </c>
      <c r="B15" s="6">
        <v>1.9</v>
      </c>
      <c r="C15" s="6">
        <v>1.79</v>
      </c>
      <c r="D15" s="15" t="s">
        <v>4</v>
      </c>
      <c r="E15" s="6">
        <v>862.7291198009998</v>
      </c>
      <c r="F15" s="2">
        <v>812.78164444409992</v>
      </c>
    </row>
    <row r="16" spans="1:6" x14ac:dyDescent="0.25">
      <c r="A16" s="21" t="s">
        <v>5</v>
      </c>
      <c r="B16" s="6">
        <v>1.1100000000000001</v>
      </c>
      <c r="C16" s="6">
        <v>1</v>
      </c>
      <c r="D16" s="15" t="s">
        <v>5</v>
      </c>
      <c r="E16" s="6">
        <v>504.01543314689997</v>
      </c>
      <c r="F16" s="2">
        <v>454.06795778999992</v>
      </c>
    </row>
    <row r="17" spans="1:6" x14ac:dyDescent="0.25">
      <c r="A17" s="21" t="s">
        <v>6</v>
      </c>
      <c r="B17" s="6">
        <v>1.08</v>
      </c>
      <c r="C17" s="6">
        <v>1.43</v>
      </c>
      <c r="D17" s="15" t="s">
        <v>6</v>
      </c>
      <c r="E17" s="6">
        <v>490.39339441319993</v>
      </c>
      <c r="F17" s="2">
        <v>649.31717963969982</v>
      </c>
    </row>
    <row r="18" spans="1:6" x14ac:dyDescent="0.25">
      <c r="A18" s="21" t="s">
        <v>7</v>
      </c>
      <c r="B18" s="6">
        <v>1</v>
      </c>
      <c r="C18" s="6">
        <v>2.12</v>
      </c>
      <c r="D18" s="15" t="s">
        <v>7</v>
      </c>
      <c r="E18" s="6">
        <v>454.06795778999992</v>
      </c>
      <c r="F18" s="2">
        <v>962.62407051479988</v>
      </c>
    </row>
    <row r="19" spans="1:6" x14ac:dyDescent="0.25">
      <c r="A19" s="21" t="s">
        <v>8</v>
      </c>
      <c r="B19" s="6">
        <v>2.0699999999999998</v>
      </c>
      <c r="C19" s="6">
        <v>2.5299999999999998</v>
      </c>
      <c r="D19" s="15" t="s">
        <v>8</v>
      </c>
      <c r="E19" s="6">
        <v>939.92067262529974</v>
      </c>
      <c r="F19" s="2">
        <v>1148.7919332086997</v>
      </c>
    </row>
    <row r="20" spans="1:6" x14ac:dyDescent="0.25">
      <c r="A20" s="21" t="s">
        <v>9</v>
      </c>
      <c r="B20" s="6">
        <v>3.99</v>
      </c>
      <c r="C20" s="6">
        <v>3.47</v>
      </c>
      <c r="D20" s="15" t="s">
        <v>9</v>
      </c>
      <c r="E20" s="6">
        <v>1811.7311515820998</v>
      </c>
      <c r="F20" s="2">
        <v>1575.6158135312999</v>
      </c>
    </row>
    <row r="21" spans="1:6" ht="14.25" thickBot="1" x14ac:dyDescent="0.3">
      <c r="A21" s="22" t="s">
        <v>10</v>
      </c>
      <c r="B21" s="23">
        <v>5.26</v>
      </c>
      <c r="C21" s="23">
        <v>4.34</v>
      </c>
      <c r="D21" s="24" t="s">
        <v>10</v>
      </c>
      <c r="E21" s="23">
        <v>2388.3974579753994</v>
      </c>
      <c r="F21" s="3">
        <v>1970.6549368085996</v>
      </c>
    </row>
    <row r="22" spans="1:6" x14ac:dyDescent="0.25">
      <c r="E22" s="4"/>
      <c r="F22" s="4"/>
    </row>
    <row r="23" spans="1:6" x14ac:dyDescent="0.25">
      <c r="A23" s="34"/>
    </row>
    <row r="24" spans="1:6" ht="14.25" thickBot="1" x14ac:dyDescent="0.3">
      <c r="A24" s="1" t="s">
        <v>49</v>
      </c>
    </row>
    <row r="25" spans="1:6" x14ac:dyDescent="0.25">
      <c r="A25" s="25"/>
      <c r="B25" s="33"/>
      <c r="C25" s="33"/>
      <c r="D25" s="67" t="s">
        <v>18</v>
      </c>
      <c r="E25" s="68"/>
      <c r="F25" s="27">
        <v>2.6100000000000002E-2</v>
      </c>
    </row>
    <row r="26" spans="1:6" x14ac:dyDescent="0.25">
      <c r="A26" s="63" t="s">
        <v>19</v>
      </c>
      <c r="B26" s="64"/>
      <c r="C26" s="14">
        <v>0.02</v>
      </c>
      <c r="D26" s="9"/>
      <c r="E26" s="10" t="s">
        <v>14</v>
      </c>
      <c r="F26" s="16" t="s">
        <v>15</v>
      </c>
    </row>
    <row r="27" spans="1:6" x14ac:dyDescent="0.25">
      <c r="A27" s="65" t="s">
        <v>12</v>
      </c>
      <c r="B27" s="12" t="s">
        <v>11</v>
      </c>
      <c r="C27" s="11">
        <v>454.07</v>
      </c>
      <c r="D27" s="10" t="s">
        <v>16</v>
      </c>
      <c r="E27" s="11">
        <v>50.13</v>
      </c>
      <c r="F27" s="17">
        <v>51.44</v>
      </c>
    </row>
    <row r="28" spans="1:6" x14ac:dyDescent="0.25">
      <c r="A28" s="66"/>
      <c r="B28" s="10" t="s">
        <v>13</v>
      </c>
      <c r="C28" s="13">
        <v>463.15</v>
      </c>
      <c r="D28" s="10" t="s">
        <v>17</v>
      </c>
      <c r="E28" s="11">
        <v>18.71</v>
      </c>
      <c r="F28" s="17">
        <v>19.190000000000001</v>
      </c>
    </row>
    <row r="29" spans="1:6" x14ac:dyDescent="0.25">
      <c r="A29" s="18"/>
      <c r="B29" s="8"/>
      <c r="C29" s="13"/>
      <c r="D29" s="10" t="s">
        <v>20</v>
      </c>
      <c r="E29" s="11" t="s">
        <v>21</v>
      </c>
      <c r="F29" s="17">
        <v>15</v>
      </c>
    </row>
    <row r="30" spans="1:6" ht="17.25" customHeight="1" x14ac:dyDescent="0.25">
      <c r="A30" s="19" t="s">
        <v>0</v>
      </c>
      <c r="B30" s="5" t="s">
        <v>1</v>
      </c>
      <c r="C30" s="5" t="s">
        <v>2</v>
      </c>
      <c r="D30" s="5" t="s">
        <v>0</v>
      </c>
      <c r="E30" s="5" t="s">
        <v>1</v>
      </c>
      <c r="F30" s="20" t="s">
        <v>2</v>
      </c>
    </row>
    <row r="31" spans="1:6" x14ac:dyDescent="0.25">
      <c r="A31" s="21" t="s">
        <v>3</v>
      </c>
      <c r="B31" s="6">
        <v>6.52</v>
      </c>
      <c r="C31" s="6">
        <v>5.57</v>
      </c>
      <c r="D31" s="15" t="s">
        <v>3</v>
      </c>
      <c r="E31" s="6">
        <v>3019.7335464866151</v>
      </c>
      <c r="F31" s="2">
        <v>2579.7416953881057</v>
      </c>
    </row>
    <row r="32" spans="1:6" x14ac:dyDescent="0.25">
      <c r="A32" s="21" t="s">
        <v>4</v>
      </c>
      <c r="B32" s="6">
        <v>1.9</v>
      </c>
      <c r="C32" s="6">
        <v>1.79</v>
      </c>
      <c r="D32" s="15" t="s">
        <v>4</v>
      </c>
      <c r="E32" s="6">
        <v>879.98370219701974</v>
      </c>
      <c r="F32" s="2">
        <v>829.03727733298183</v>
      </c>
    </row>
    <row r="33" spans="1:6" x14ac:dyDescent="0.25">
      <c r="A33" s="21" t="s">
        <v>5</v>
      </c>
      <c r="B33" s="6">
        <v>1.1100000000000001</v>
      </c>
      <c r="C33" s="6">
        <v>1</v>
      </c>
      <c r="D33" s="15" t="s">
        <v>5</v>
      </c>
      <c r="E33" s="6">
        <v>514.09574180983793</v>
      </c>
      <c r="F33" s="2">
        <v>463.14931694579991</v>
      </c>
    </row>
    <row r="34" spans="1:6" x14ac:dyDescent="0.25">
      <c r="A34" s="21" t="s">
        <v>6</v>
      </c>
      <c r="B34" s="6">
        <v>1.08</v>
      </c>
      <c r="C34" s="6">
        <v>1.43</v>
      </c>
      <c r="D34" s="15" t="s">
        <v>6</v>
      </c>
      <c r="E34" s="6">
        <v>500.20126230146394</v>
      </c>
      <c r="F34" s="2">
        <v>662.30352323249383</v>
      </c>
    </row>
    <row r="35" spans="1:6" x14ac:dyDescent="0.25">
      <c r="A35" s="21" t="s">
        <v>7</v>
      </c>
      <c r="B35" s="6">
        <v>1</v>
      </c>
      <c r="C35" s="6">
        <v>2.12</v>
      </c>
      <c r="D35" s="15" t="s">
        <v>7</v>
      </c>
      <c r="E35" s="6">
        <v>463.14931694579991</v>
      </c>
      <c r="F35" s="2">
        <v>981.8765519250959</v>
      </c>
    </row>
    <row r="36" spans="1:6" x14ac:dyDescent="0.25">
      <c r="A36" s="21" t="s">
        <v>8</v>
      </c>
      <c r="B36" s="6">
        <v>2.0699999999999998</v>
      </c>
      <c r="C36" s="6">
        <v>2.5299999999999998</v>
      </c>
      <c r="D36" s="15" t="s">
        <v>8</v>
      </c>
      <c r="E36" s="6">
        <v>958.71908607780574</v>
      </c>
      <c r="F36" s="2">
        <v>1171.7677718728737</v>
      </c>
    </row>
    <row r="37" spans="1:6" x14ac:dyDescent="0.25">
      <c r="A37" s="21" t="s">
        <v>9</v>
      </c>
      <c r="B37" s="6">
        <v>3.99</v>
      </c>
      <c r="C37" s="6">
        <v>3.47</v>
      </c>
      <c r="D37" s="15" t="s">
        <v>9</v>
      </c>
      <c r="E37" s="6">
        <v>1847.9657746137418</v>
      </c>
      <c r="F37" s="2">
        <v>1607.1281298019258</v>
      </c>
    </row>
    <row r="38" spans="1:6" ht="14.25" thickBot="1" x14ac:dyDescent="0.3">
      <c r="A38" s="21" t="s">
        <v>10</v>
      </c>
      <c r="B38" s="23">
        <v>5.26</v>
      </c>
      <c r="C38" s="23">
        <v>4.34</v>
      </c>
      <c r="D38" s="24" t="s">
        <v>10</v>
      </c>
      <c r="E38" s="23">
        <v>2436.1654071349076</v>
      </c>
      <c r="F38" s="3">
        <v>2010.0680355447716</v>
      </c>
    </row>
    <row r="39" spans="1:6" x14ac:dyDescent="0.25">
      <c r="A39" s="62"/>
      <c r="B39" s="35"/>
      <c r="C39" s="35"/>
      <c r="D39" s="35"/>
      <c r="E39" s="35"/>
      <c r="F39" s="35"/>
    </row>
    <row r="40" spans="1:6" x14ac:dyDescent="0.25">
      <c r="A40" s="35"/>
      <c r="B40" s="35"/>
      <c r="C40" s="35"/>
      <c r="D40" s="35"/>
      <c r="E40" s="35"/>
      <c r="F40" s="35"/>
    </row>
    <row r="41" spans="1:6" ht="14.25" thickBot="1" x14ac:dyDescent="0.3">
      <c r="A41" s="1" t="s">
        <v>50</v>
      </c>
      <c r="B41" s="35"/>
      <c r="C41" s="35"/>
      <c r="D41" s="35"/>
      <c r="E41" s="35"/>
      <c r="F41" s="35"/>
    </row>
    <row r="42" spans="1:6" ht="14.25" customHeight="1" x14ac:dyDescent="0.25">
      <c r="A42" s="25"/>
      <c r="B42" s="33"/>
      <c r="C42" s="33"/>
      <c r="D42" s="67" t="s">
        <v>18</v>
      </c>
      <c r="E42" s="68"/>
      <c r="F42" s="27">
        <v>3.6799999999999999E-2</v>
      </c>
    </row>
    <row r="43" spans="1:6" ht="14.25" customHeight="1" x14ac:dyDescent="0.25">
      <c r="A43" s="63" t="s">
        <v>19</v>
      </c>
      <c r="B43" s="64"/>
      <c r="C43" s="14">
        <v>0.05</v>
      </c>
      <c r="D43" s="9"/>
      <c r="E43" s="10" t="s">
        <v>14</v>
      </c>
      <c r="F43" s="16" t="s">
        <v>15</v>
      </c>
    </row>
    <row r="44" spans="1:6" ht="14.25" customHeight="1" x14ac:dyDescent="0.25">
      <c r="A44" s="65" t="s">
        <v>12</v>
      </c>
      <c r="B44" s="12" t="s">
        <v>11</v>
      </c>
      <c r="C44" s="11">
        <v>463.15140000000002</v>
      </c>
      <c r="D44" s="10" t="s">
        <v>16</v>
      </c>
      <c r="E44" s="11">
        <v>51.439427308799992</v>
      </c>
      <c r="F44" s="17">
        <v>53.332398233763826</v>
      </c>
    </row>
    <row r="45" spans="1:6" x14ac:dyDescent="0.25">
      <c r="A45" s="66"/>
      <c r="B45" s="10" t="s">
        <v>13</v>
      </c>
      <c r="C45" s="13">
        <v>486.31</v>
      </c>
      <c r="D45" s="10" t="s">
        <v>17</v>
      </c>
      <c r="E45" s="11">
        <v>19.193816159999997</v>
      </c>
      <c r="F45" s="17">
        <v>19.900148594687995</v>
      </c>
    </row>
    <row r="46" spans="1:6" x14ac:dyDescent="0.25">
      <c r="A46" s="18"/>
      <c r="B46" s="8"/>
      <c r="C46" s="13"/>
      <c r="D46" s="10" t="s">
        <v>20</v>
      </c>
      <c r="E46" s="11">
        <v>15</v>
      </c>
      <c r="F46" s="17">
        <v>15.552</v>
      </c>
    </row>
    <row r="47" spans="1:6" x14ac:dyDescent="0.25">
      <c r="A47" s="19" t="s">
        <v>0</v>
      </c>
      <c r="B47" s="5" t="s">
        <v>1</v>
      </c>
      <c r="C47" s="5" t="s">
        <v>2</v>
      </c>
      <c r="D47" s="5" t="s">
        <v>0</v>
      </c>
      <c r="E47" s="5" t="s">
        <v>1</v>
      </c>
      <c r="F47" s="20" t="s">
        <v>2</v>
      </c>
    </row>
    <row r="48" spans="1:6" x14ac:dyDescent="0.25">
      <c r="A48" s="21" t="s">
        <v>3</v>
      </c>
      <c r="B48" s="6">
        <v>6.52</v>
      </c>
      <c r="C48" s="6">
        <v>5.57</v>
      </c>
      <c r="D48" s="15" t="s">
        <v>3</v>
      </c>
      <c r="E48" s="6">
        <v>3170.7344843999999</v>
      </c>
      <c r="F48" s="2">
        <v>2708.7409629000003</v>
      </c>
    </row>
    <row r="49" spans="1:6" x14ac:dyDescent="0.25">
      <c r="A49" s="21" t="s">
        <v>4</v>
      </c>
      <c r="B49" s="6">
        <v>1.9</v>
      </c>
      <c r="C49" s="6">
        <v>1.79</v>
      </c>
      <c r="D49" s="15" t="s">
        <v>4</v>
      </c>
      <c r="E49" s="6">
        <v>923.98704300000009</v>
      </c>
      <c r="F49" s="2">
        <v>870.49305630000015</v>
      </c>
    </row>
    <row r="50" spans="1:6" x14ac:dyDescent="0.25">
      <c r="A50" s="21" t="s">
        <v>5</v>
      </c>
      <c r="B50" s="6">
        <v>1.1100000000000001</v>
      </c>
      <c r="C50" s="6">
        <v>1</v>
      </c>
      <c r="D50" s="15" t="s">
        <v>5</v>
      </c>
      <c r="E50" s="6">
        <v>539.8029567000001</v>
      </c>
      <c r="F50" s="2">
        <v>486.30897000000004</v>
      </c>
    </row>
    <row r="51" spans="1:6" x14ac:dyDescent="0.25">
      <c r="A51" s="21" t="s">
        <v>6</v>
      </c>
      <c r="B51" s="6">
        <v>1.08</v>
      </c>
      <c r="C51" s="6">
        <v>1.43</v>
      </c>
      <c r="D51" s="15" t="s">
        <v>6</v>
      </c>
      <c r="E51" s="6">
        <v>525.21368760000007</v>
      </c>
      <c r="F51" s="2">
        <v>695.42182710000009</v>
      </c>
    </row>
    <row r="52" spans="1:6" x14ac:dyDescent="0.25">
      <c r="A52" s="21" t="s">
        <v>7</v>
      </c>
      <c r="B52" s="6">
        <v>1</v>
      </c>
      <c r="C52" s="6">
        <v>2.12</v>
      </c>
      <c r="D52" s="15" t="s">
        <v>7</v>
      </c>
      <c r="E52" s="6">
        <v>486.30897000000004</v>
      </c>
      <c r="F52" s="2">
        <v>1030.9750164000002</v>
      </c>
    </row>
    <row r="53" spans="1:6" x14ac:dyDescent="0.25">
      <c r="A53" s="21" t="s">
        <v>8</v>
      </c>
      <c r="B53" s="6">
        <v>2.0699999999999998</v>
      </c>
      <c r="C53" s="6">
        <v>2.5299999999999998</v>
      </c>
      <c r="D53" s="15" t="s">
        <v>8</v>
      </c>
      <c r="E53" s="6">
        <v>1006.6595679000001</v>
      </c>
      <c r="F53" s="2">
        <v>1230.3616941</v>
      </c>
    </row>
    <row r="54" spans="1:6" x14ac:dyDescent="0.25">
      <c r="A54" s="21" t="s">
        <v>9</v>
      </c>
      <c r="B54" s="6">
        <v>3.99</v>
      </c>
      <c r="C54" s="6">
        <v>3.47</v>
      </c>
      <c r="D54" s="15" t="s">
        <v>9</v>
      </c>
      <c r="E54" s="6">
        <v>1940.3727903000004</v>
      </c>
      <c r="F54" s="2">
        <v>1687.4921259000002</v>
      </c>
    </row>
    <row r="55" spans="1:6" ht="14.25" thickBot="1" x14ac:dyDescent="0.3">
      <c r="A55" s="22" t="s">
        <v>10</v>
      </c>
      <c r="B55" s="23">
        <v>5.26</v>
      </c>
      <c r="C55" s="23">
        <v>4.34</v>
      </c>
      <c r="D55" s="24" t="s">
        <v>10</v>
      </c>
      <c r="E55" s="23">
        <v>2557.9851822000001</v>
      </c>
      <c r="F55" s="3">
        <v>2110.5809297999999</v>
      </c>
    </row>
    <row r="56" spans="1:6" x14ac:dyDescent="0.25">
      <c r="A56" s="37"/>
      <c r="B56" s="36"/>
      <c r="C56" s="36"/>
      <c r="D56" s="36"/>
      <c r="E56" s="36"/>
      <c r="F56" s="36"/>
    </row>
    <row r="57" spans="1:6" ht="15" customHeight="1" thickBot="1" x14ac:dyDescent="0.3">
      <c r="A57" s="1" t="s">
        <v>51</v>
      </c>
      <c r="B57" s="1"/>
      <c r="C57" s="1"/>
      <c r="D57" s="1"/>
      <c r="E57" s="1"/>
      <c r="F57" s="1"/>
    </row>
    <row r="58" spans="1:6" ht="15" customHeight="1" x14ac:dyDescent="0.25">
      <c r="A58" s="25"/>
      <c r="B58" s="33"/>
      <c r="C58" s="33"/>
      <c r="D58" s="67" t="s">
        <v>18</v>
      </c>
      <c r="E58" s="68"/>
      <c r="F58" s="26">
        <v>3.2899999999999999E-2</v>
      </c>
    </row>
    <row r="59" spans="1:6" ht="15" customHeight="1" x14ac:dyDescent="0.25">
      <c r="A59" s="63" t="s">
        <v>19</v>
      </c>
      <c r="B59" s="64"/>
      <c r="C59" s="7">
        <v>5.7700000000000001E-2</v>
      </c>
      <c r="D59" s="9"/>
      <c r="E59" s="10" t="s">
        <v>14</v>
      </c>
      <c r="F59" s="16" t="s">
        <v>15</v>
      </c>
    </row>
    <row r="60" spans="1:6" ht="15" customHeight="1" x14ac:dyDescent="0.25">
      <c r="A60" s="65" t="s">
        <v>12</v>
      </c>
      <c r="B60" s="12" t="s">
        <v>11</v>
      </c>
      <c r="C60" s="11">
        <v>486.31</v>
      </c>
      <c r="D60" s="10" t="s">
        <v>16</v>
      </c>
      <c r="E60" s="11">
        <v>53.332398233763826</v>
      </c>
      <c r="F60" s="17">
        <v>55.087034135654655</v>
      </c>
    </row>
    <row r="61" spans="1:6" ht="15" customHeight="1" x14ac:dyDescent="0.25">
      <c r="A61" s="66"/>
      <c r="B61" s="10" t="s">
        <v>13</v>
      </c>
      <c r="C61" s="13">
        <v>514.37008700000001</v>
      </c>
      <c r="D61" s="10" t="s">
        <v>17</v>
      </c>
      <c r="E61" s="11">
        <v>19.900148594687995</v>
      </c>
      <c r="F61" s="17">
        <v>20.554863483453229</v>
      </c>
    </row>
    <row r="62" spans="1:6" ht="15" customHeight="1" x14ac:dyDescent="0.25">
      <c r="A62" s="18"/>
      <c r="B62" s="8"/>
      <c r="C62" s="13"/>
      <c r="D62" s="10" t="s">
        <v>20</v>
      </c>
      <c r="E62" s="11">
        <v>15.552</v>
      </c>
      <c r="F62" s="17">
        <v>16.063660799999997</v>
      </c>
    </row>
    <row r="63" spans="1:6" x14ac:dyDescent="0.25">
      <c r="A63" s="19" t="s">
        <v>0</v>
      </c>
      <c r="B63" s="5" t="s">
        <v>1</v>
      </c>
      <c r="C63" s="5" t="s">
        <v>2</v>
      </c>
      <c r="D63" s="5" t="s">
        <v>0</v>
      </c>
      <c r="E63" s="5" t="s">
        <v>1</v>
      </c>
      <c r="F63" s="20" t="s">
        <v>2</v>
      </c>
    </row>
    <row r="64" spans="1:6" x14ac:dyDescent="0.25">
      <c r="A64" s="21" t="s">
        <v>3</v>
      </c>
      <c r="B64" s="6">
        <v>6.52</v>
      </c>
      <c r="C64" s="6">
        <v>5.57</v>
      </c>
      <c r="D64" s="15" t="s">
        <v>3</v>
      </c>
      <c r="E64" s="6">
        <v>3353.6929672399997</v>
      </c>
      <c r="F64" s="2">
        <v>2865.0413845900002</v>
      </c>
    </row>
    <row r="65" spans="1:6" x14ac:dyDescent="0.25">
      <c r="A65" s="21" t="s">
        <v>4</v>
      </c>
      <c r="B65" s="6">
        <v>1.9</v>
      </c>
      <c r="C65" s="6">
        <v>1.79</v>
      </c>
      <c r="D65" s="15" t="s">
        <v>4</v>
      </c>
      <c r="E65" s="6">
        <v>977.30316529999993</v>
      </c>
      <c r="F65" s="2">
        <v>920.72245573000009</v>
      </c>
    </row>
    <row r="66" spans="1:6" x14ac:dyDescent="0.25">
      <c r="A66" s="21" t="s">
        <v>5</v>
      </c>
      <c r="B66" s="6">
        <v>1.1100000000000001</v>
      </c>
      <c r="C66" s="6">
        <v>1</v>
      </c>
      <c r="D66" s="15" t="s">
        <v>5</v>
      </c>
      <c r="E66" s="6">
        <v>570.95079657000008</v>
      </c>
      <c r="F66" s="2">
        <v>514.37008700000001</v>
      </c>
    </row>
    <row r="67" spans="1:6" x14ac:dyDescent="0.25">
      <c r="A67" s="21" t="s">
        <v>6</v>
      </c>
      <c r="B67" s="6">
        <v>1.08</v>
      </c>
      <c r="C67" s="6">
        <v>1.43</v>
      </c>
      <c r="D67" s="15" t="s">
        <v>6</v>
      </c>
      <c r="E67" s="6">
        <v>555.51969396000004</v>
      </c>
      <c r="F67" s="2">
        <v>735.54922440999997</v>
      </c>
    </row>
    <row r="68" spans="1:6" x14ac:dyDescent="0.25">
      <c r="A68" s="21" t="s">
        <v>7</v>
      </c>
      <c r="B68" s="6">
        <v>1</v>
      </c>
      <c r="C68" s="6">
        <v>2.12</v>
      </c>
      <c r="D68" s="15" t="s">
        <v>7</v>
      </c>
      <c r="E68" s="6">
        <v>514.37008700000001</v>
      </c>
      <c r="F68" s="2">
        <v>1090.4645844400002</v>
      </c>
    </row>
    <row r="69" spans="1:6" x14ac:dyDescent="0.25">
      <c r="A69" s="21" t="s">
        <v>8</v>
      </c>
      <c r="B69" s="6">
        <v>2.0699999999999998</v>
      </c>
      <c r="C69" s="6">
        <v>2.5299999999999998</v>
      </c>
      <c r="D69" s="15" t="s">
        <v>8</v>
      </c>
      <c r="E69" s="6">
        <v>1064.7460800899999</v>
      </c>
      <c r="F69" s="2">
        <v>1301.3563201099998</v>
      </c>
    </row>
    <row r="70" spans="1:6" x14ac:dyDescent="0.25">
      <c r="A70" s="21" t="s">
        <v>9</v>
      </c>
      <c r="B70" s="6">
        <v>3.99</v>
      </c>
      <c r="C70" s="6">
        <v>3.47</v>
      </c>
      <c r="D70" s="15" t="s">
        <v>9</v>
      </c>
      <c r="E70" s="6">
        <v>2052.3366471300001</v>
      </c>
      <c r="F70" s="2">
        <v>1784.8642018900002</v>
      </c>
    </row>
    <row r="71" spans="1:6" ht="14.25" thickBot="1" x14ac:dyDescent="0.3">
      <c r="A71" s="22" t="s">
        <v>10</v>
      </c>
      <c r="B71" s="23">
        <v>5.26</v>
      </c>
      <c r="C71" s="23">
        <v>4.34</v>
      </c>
      <c r="D71" s="24" t="s">
        <v>10</v>
      </c>
      <c r="E71" s="23">
        <v>2705.5866576200001</v>
      </c>
      <c r="F71" s="3">
        <v>2232.3661775800001</v>
      </c>
    </row>
    <row r="72" spans="1:6" x14ac:dyDescent="0.25">
      <c r="A72" s="36"/>
      <c r="B72" s="36"/>
      <c r="C72" s="36"/>
      <c r="D72" s="36"/>
      <c r="E72" s="36"/>
      <c r="F72" s="36"/>
    </row>
    <row r="74" spans="1:6" ht="14.25" thickBot="1" x14ac:dyDescent="0.3">
      <c r="A74" s="1" t="s">
        <v>31</v>
      </c>
      <c r="B74" s="1"/>
      <c r="C74" s="1"/>
      <c r="D74" s="1"/>
      <c r="E74" s="1"/>
      <c r="F74" s="1"/>
    </row>
    <row r="75" spans="1:6" ht="14.25" customHeight="1" x14ac:dyDescent="0.25">
      <c r="A75" s="25"/>
      <c r="B75" s="33"/>
      <c r="C75" s="33"/>
      <c r="D75" s="67" t="s">
        <v>18</v>
      </c>
      <c r="E75" s="68"/>
      <c r="F75" s="26">
        <v>3.4700000000000002E-2</v>
      </c>
    </row>
    <row r="76" spans="1:6" ht="14.25" customHeight="1" x14ac:dyDescent="0.25">
      <c r="A76" s="63" t="s">
        <v>19</v>
      </c>
      <c r="B76" s="64"/>
      <c r="C76" s="7">
        <v>2.6200000000000001E-2</v>
      </c>
      <c r="D76" s="9"/>
      <c r="E76" s="10" t="s">
        <v>14</v>
      </c>
      <c r="F76" s="16" t="s">
        <v>15</v>
      </c>
    </row>
    <row r="77" spans="1:6" x14ac:dyDescent="0.25">
      <c r="A77" s="29" t="s">
        <v>12</v>
      </c>
      <c r="B77" s="12" t="s">
        <v>11</v>
      </c>
      <c r="C77" s="11">
        <v>514.37008700000001</v>
      </c>
      <c r="D77" s="10" t="s">
        <v>16</v>
      </c>
      <c r="E77" s="11">
        <v>55.087034135654655</v>
      </c>
      <c r="F77" s="17">
        <v>56.998554220161871</v>
      </c>
    </row>
    <row r="78" spans="1:6" x14ac:dyDescent="0.25">
      <c r="A78" s="30"/>
      <c r="B78" s="10" t="s">
        <v>13</v>
      </c>
      <c r="C78" s="13">
        <v>527.84658327939997</v>
      </c>
      <c r="D78" s="10" t="s">
        <v>17</v>
      </c>
      <c r="E78" s="11">
        <v>20.554863483453229</v>
      </c>
      <c r="F78" s="17">
        <v>21.268117246329055</v>
      </c>
    </row>
    <row r="79" spans="1:6" x14ac:dyDescent="0.25">
      <c r="A79" s="18"/>
      <c r="B79" s="8"/>
      <c r="C79" s="13"/>
      <c r="D79" s="10" t="s">
        <v>20</v>
      </c>
      <c r="E79" s="11">
        <v>16.059999999999999</v>
      </c>
      <c r="F79" s="41">
        <v>22.16</v>
      </c>
    </row>
    <row r="80" spans="1:6" x14ac:dyDescent="0.25">
      <c r="A80" s="19" t="s">
        <v>0</v>
      </c>
      <c r="B80" s="5" t="s">
        <v>1</v>
      </c>
      <c r="C80" s="5" t="s">
        <v>2</v>
      </c>
      <c r="D80" s="5" t="s">
        <v>0</v>
      </c>
      <c r="E80" s="5" t="s">
        <v>1</v>
      </c>
      <c r="F80" s="20" t="s">
        <v>2</v>
      </c>
    </row>
    <row r="81" spans="1:6" x14ac:dyDescent="0.25">
      <c r="A81" s="21" t="s">
        <v>3</v>
      </c>
      <c r="B81" s="6">
        <v>6.52</v>
      </c>
      <c r="C81" s="6">
        <v>5.57</v>
      </c>
      <c r="D81" s="15" t="s">
        <v>3</v>
      </c>
      <c r="E81" s="6">
        <v>3441.5597229816876</v>
      </c>
      <c r="F81" s="2">
        <v>2940.105468866258</v>
      </c>
    </row>
    <row r="82" spans="1:6" x14ac:dyDescent="0.25">
      <c r="A82" s="21" t="s">
        <v>4</v>
      </c>
      <c r="B82" s="6">
        <v>1.9</v>
      </c>
      <c r="C82" s="6">
        <v>1.79</v>
      </c>
      <c r="D82" s="15" t="s">
        <v>4</v>
      </c>
      <c r="E82" s="6">
        <v>1002.9085082308599</v>
      </c>
      <c r="F82" s="2">
        <v>944.84538407012599</v>
      </c>
    </row>
    <row r="83" spans="1:6" x14ac:dyDescent="0.25">
      <c r="A83" s="21" t="s">
        <v>5</v>
      </c>
      <c r="B83" s="6">
        <v>1.1100000000000001</v>
      </c>
      <c r="C83" s="6">
        <v>1</v>
      </c>
      <c r="D83" s="15" t="s">
        <v>5</v>
      </c>
      <c r="E83" s="6">
        <v>585.90970744013396</v>
      </c>
      <c r="F83" s="2">
        <v>527.84658327939997</v>
      </c>
    </row>
    <row r="84" spans="1:6" x14ac:dyDescent="0.25">
      <c r="A84" s="21" t="s">
        <v>6</v>
      </c>
      <c r="B84" s="6">
        <v>1.08</v>
      </c>
      <c r="C84" s="6">
        <v>1.43</v>
      </c>
      <c r="D84" s="15" t="s">
        <v>6</v>
      </c>
      <c r="E84" s="6">
        <v>570.07430994175195</v>
      </c>
      <c r="F84" s="2">
        <v>754.82061408954189</v>
      </c>
    </row>
    <row r="85" spans="1:6" x14ac:dyDescent="0.25">
      <c r="A85" s="21" t="s">
        <v>7</v>
      </c>
      <c r="B85" s="6">
        <v>1</v>
      </c>
      <c r="C85" s="6">
        <v>2.12</v>
      </c>
      <c r="D85" s="15" t="s">
        <v>7</v>
      </c>
      <c r="E85" s="6">
        <v>527.84658327939997</v>
      </c>
      <c r="F85" s="2">
        <v>1119.034756552328</v>
      </c>
    </row>
    <row r="86" spans="1:6" x14ac:dyDescent="0.25">
      <c r="A86" s="21" t="s">
        <v>8</v>
      </c>
      <c r="B86" s="6">
        <v>2.0699999999999998</v>
      </c>
      <c r="C86" s="6">
        <v>2.5299999999999998</v>
      </c>
      <c r="D86" s="15" t="s">
        <v>8</v>
      </c>
      <c r="E86" s="6">
        <v>1092.6424273883579</v>
      </c>
      <c r="F86" s="2">
        <v>1335.4518556968819</v>
      </c>
    </row>
    <row r="87" spans="1:6" x14ac:dyDescent="0.25">
      <c r="A87" s="21" t="s">
        <v>9</v>
      </c>
      <c r="B87" s="6">
        <v>3.99</v>
      </c>
      <c r="C87" s="6">
        <v>3.47</v>
      </c>
      <c r="D87" s="15" t="s">
        <v>9</v>
      </c>
      <c r="E87" s="6">
        <v>2106.1078672848062</v>
      </c>
      <c r="F87" s="2">
        <v>1831.6276439795179</v>
      </c>
    </row>
    <row r="88" spans="1:6" ht="14.25" thickBot="1" x14ac:dyDescent="0.3">
      <c r="A88" s="22" t="s">
        <v>10</v>
      </c>
      <c r="B88" s="23">
        <v>5.26</v>
      </c>
      <c r="C88" s="23">
        <v>4.34</v>
      </c>
      <c r="D88" s="24" t="s">
        <v>10</v>
      </c>
      <c r="E88" s="23">
        <v>2776.4730280496437</v>
      </c>
      <c r="F88" s="3">
        <v>2290.8541714325956</v>
      </c>
    </row>
    <row r="89" spans="1:6" x14ac:dyDescent="0.25">
      <c r="A89" s="37"/>
      <c r="B89" s="36"/>
      <c r="C89" s="36"/>
      <c r="D89" s="36"/>
      <c r="E89" s="36"/>
      <c r="F89" s="36"/>
    </row>
    <row r="90" spans="1:6" ht="14.25" thickBot="1" x14ac:dyDescent="0.3">
      <c r="A90" s="1" t="s">
        <v>32</v>
      </c>
    </row>
    <row r="91" spans="1:6" ht="14.25" customHeight="1" x14ac:dyDescent="0.25">
      <c r="A91" s="25"/>
      <c r="B91" s="33"/>
      <c r="C91" s="33"/>
      <c r="D91" s="67" t="s">
        <v>18</v>
      </c>
      <c r="E91" s="68"/>
      <c r="F91" s="26">
        <v>4.8899999999999999E-2</v>
      </c>
    </row>
    <row r="92" spans="1:6" ht="15" customHeight="1" x14ac:dyDescent="0.25">
      <c r="A92" s="63" t="s">
        <v>19</v>
      </c>
      <c r="B92" s="64"/>
      <c r="C92" s="7">
        <v>7.7399999999999997E-2</v>
      </c>
      <c r="D92" s="9"/>
      <c r="E92" s="10" t="s">
        <v>14</v>
      </c>
      <c r="F92" s="16" t="s">
        <v>15</v>
      </c>
    </row>
    <row r="93" spans="1:6" ht="14.25" customHeight="1" x14ac:dyDescent="0.25">
      <c r="A93" s="29" t="s">
        <v>12</v>
      </c>
      <c r="B93" s="12" t="s">
        <v>11</v>
      </c>
      <c r="C93" s="11">
        <v>527.84658327939997</v>
      </c>
      <c r="D93" s="10" t="s">
        <v>16</v>
      </c>
      <c r="E93" s="11">
        <v>56.998554220161871</v>
      </c>
      <c r="F93" s="17">
        <v>59.785783521527783</v>
      </c>
    </row>
    <row r="94" spans="1:6" x14ac:dyDescent="0.25">
      <c r="A94" s="30"/>
      <c r="B94" s="10" t="s">
        <v>13</v>
      </c>
      <c r="C94" s="13">
        <v>568.70190882522547</v>
      </c>
      <c r="D94" s="10" t="s">
        <v>17</v>
      </c>
      <c r="E94" s="11">
        <v>21.268117246329055</v>
      </c>
      <c r="F94" s="17">
        <v>22.308128179674544</v>
      </c>
    </row>
    <row r="95" spans="1:6" x14ac:dyDescent="0.25">
      <c r="A95" s="18"/>
      <c r="B95" s="8"/>
      <c r="C95" s="13"/>
      <c r="D95" s="10" t="s">
        <v>20</v>
      </c>
      <c r="E95" s="11">
        <v>22.16</v>
      </c>
      <c r="F95" s="17">
        <v>22.57</v>
      </c>
    </row>
    <row r="96" spans="1:6" x14ac:dyDescent="0.25">
      <c r="A96" s="19" t="s">
        <v>0</v>
      </c>
      <c r="B96" s="5" t="s">
        <v>1</v>
      </c>
      <c r="C96" s="5" t="s">
        <v>2</v>
      </c>
      <c r="D96" s="5" t="s">
        <v>0</v>
      </c>
      <c r="E96" s="5" t="s">
        <v>1</v>
      </c>
      <c r="F96" s="20" t="s">
        <v>2</v>
      </c>
    </row>
    <row r="97" spans="1:6" x14ac:dyDescent="0.25">
      <c r="A97" s="21" t="s">
        <v>3</v>
      </c>
      <c r="B97" s="6">
        <v>6.52</v>
      </c>
      <c r="C97" s="6">
        <v>5.57</v>
      </c>
      <c r="D97" s="15" t="s">
        <v>3</v>
      </c>
      <c r="E97" s="6">
        <v>3707.9364455404698</v>
      </c>
      <c r="F97" s="2">
        <v>3167.6696321565059</v>
      </c>
    </row>
    <row r="98" spans="1:6" x14ac:dyDescent="0.25">
      <c r="A98" s="21" t="s">
        <v>4</v>
      </c>
      <c r="B98" s="6">
        <v>1.9</v>
      </c>
      <c r="C98" s="6">
        <v>1.79</v>
      </c>
      <c r="D98" s="15" t="s">
        <v>4</v>
      </c>
      <c r="E98" s="6">
        <v>1080.5336267679284</v>
      </c>
      <c r="F98" s="2">
        <v>1017.9764167971537</v>
      </c>
    </row>
    <row r="99" spans="1:6" x14ac:dyDescent="0.25">
      <c r="A99" s="21" t="s">
        <v>5</v>
      </c>
      <c r="B99" s="6">
        <v>1.1100000000000001</v>
      </c>
      <c r="C99" s="6">
        <v>1</v>
      </c>
      <c r="D99" s="15" t="s">
        <v>5</v>
      </c>
      <c r="E99" s="6">
        <v>631.25911879600028</v>
      </c>
      <c r="F99" s="2">
        <v>568.70190882522547</v>
      </c>
    </row>
    <row r="100" spans="1:6" x14ac:dyDescent="0.25">
      <c r="A100" s="21" t="s">
        <v>6</v>
      </c>
      <c r="B100" s="6">
        <v>1.08</v>
      </c>
      <c r="C100" s="6">
        <v>1.43</v>
      </c>
      <c r="D100" s="15" t="s">
        <v>6</v>
      </c>
      <c r="E100" s="6">
        <v>614.19806153124352</v>
      </c>
      <c r="F100" s="2">
        <v>813.24372962007237</v>
      </c>
    </row>
    <row r="101" spans="1:6" x14ac:dyDescent="0.25">
      <c r="A101" s="21" t="s">
        <v>7</v>
      </c>
      <c r="B101" s="6">
        <v>1</v>
      </c>
      <c r="C101" s="6">
        <v>2.12</v>
      </c>
      <c r="D101" s="15" t="s">
        <v>7</v>
      </c>
      <c r="E101" s="6">
        <v>568.70190882522547</v>
      </c>
      <c r="F101" s="2">
        <v>1205.648046709478</v>
      </c>
    </row>
    <row r="102" spans="1:6" x14ac:dyDescent="0.25">
      <c r="A102" s="21" t="s">
        <v>8</v>
      </c>
      <c r="B102" s="6">
        <v>2.0699999999999998</v>
      </c>
      <c r="C102" s="6">
        <v>2.5299999999999998</v>
      </c>
      <c r="D102" s="15" t="s">
        <v>8</v>
      </c>
      <c r="E102" s="6">
        <v>1177.2129512682166</v>
      </c>
      <c r="F102" s="2">
        <v>1438.8158293278204</v>
      </c>
    </row>
    <row r="103" spans="1:6" x14ac:dyDescent="0.25">
      <c r="A103" s="21" t="s">
        <v>9</v>
      </c>
      <c r="B103" s="6">
        <v>3.99</v>
      </c>
      <c r="C103" s="6">
        <v>3.47</v>
      </c>
      <c r="D103" s="15" t="s">
        <v>9</v>
      </c>
      <c r="E103" s="6">
        <v>2269.1206162126496</v>
      </c>
      <c r="F103" s="2">
        <v>1973.3956236235324</v>
      </c>
    </row>
    <row r="104" spans="1:6" ht="14.25" thickBot="1" x14ac:dyDescent="0.3">
      <c r="A104" s="22" t="s">
        <v>10</v>
      </c>
      <c r="B104" s="23">
        <v>5.26</v>
      </c>
      <c r="C104" s="23">
        <v>4.34</v>
      </c>
      <c r="D104" s="24" t="s">
        <v>10</v>
      </c>
      <c r="E104" s="23">
        <v>2991.3720404206861</v>
      </c>
      <c r="F104" s="3">
        <v>2468.1662843014783</v>
      </c>
    </row>
    <row r="105" spans="1:6" x14ac:dyDescent="0.25">
      <c r="A105" s="37"/>
      <c r="B105" s="36"/>
      <c r="C105" s="36"/>
      <c r="D105" s="36"/>
      <c r="E105" s="36"/>
      <c r="F105" s="36"/>
    </row>
    <row r="106" spans="1:6" ht="14.25" thickBot="1" x14ac:dyDescent="0.3">
      <c r="A106" s="1" t="s">
        <v>33</v>
      </c>
    </row>
    <row r="107" spans="1:6" ht="15.75" customHeight="1" x14ac:dyDescent="0.25">
      <c r="A107" s="25"/>
      <c r="B107" s="33"/>
      <c r="C107" s="33"/>
      <c r="D107" s="67" t="s">
        <v>18</v>
      </c>
      <c r="E107" s="68"/>
      <c r="F107" s="26">
        <v>0</v>
      </c>
    </row>
    <row r="108" spans="1:6" ht="15.75" customHeight="1" x14ac:dyDescent="0.25">
      <c r="A108" s="63" t="s">
        <v>19</v>
      </c>
      <c r="B108" s="64"/>
      <c r="C108" s="7">
        <v>0</v>
      </c>
      <c r="D108" s="9"/>
      <c r="E108" s="10" t="s">
        <v>14</v>
      </c>
      <c r="F108" s="16" t="s">
        <v>15</v>
      </c>
    </row>
    <row r="109" spans="1:6" x14ac:dyDescent="0.25">
      <c r="A109" s="29" t="s">
        <v>12</v>
      </c>
      <c r="B109" s="12" t="s">
        <v>11</v>
      </c>
      <c r="C109" s="11">
        <v>568.70190882522547</v>
      </c>
      <c r="D109" s="10" t="s">
        <v>16</v>
      </c>
      <c r="E109" s="11">
        <v>59.785783521527783</v>
      </c>
      <c r="F109" s="17">
        <v>59.787299999999995</v>
      </c>
    </row>
    <row r="110" spans="1:6" x14ac:dyDescent="0.25">
      <c r="A110" s="30"/>
      <c r="B110" s="10" t="s">
        <v>13</v>
      </c>
      <c r="C110" s="13">
        <v>574.4</v>
      </c>
      <c r="D110" s="10" t="s">
        <v>17</v>
      </c>
      <c r="E110" s="11">
        <v>22.308128179674544</v>
      </c>
      <c r="F110" s="17">
        <v>22.310102999999998</v>
      </c>
    </row>
    <row r="111" spans="1:6" x14ac:dyDescent="0.25">
      <c r="A111" s="18"/>
      <c r="B111" s="8"/>
      <c r="C111" s="13"/>
      <c r="D111" s="10" t="s">
        <v>20</v>
      </c>
      <c r="E111" s="11">
        <v>22.57</v>
      </c>
      <c r="F111" s="17">
        <v>22.57</v>
      </c>
    </row>
    <row r="112" spans="1:6" x14ac:dyDescent="0.25">
      <c r="A112" s="19" t="s">
        <v>0</v>
      </c>
      <c r="B112" s="5" t="s">
        <v>1</v>
      </c>
      <c r="C112" s="5" t="s">
        <v>2</v>
      </c>
      <c r="D112" s="5" t="s">
        <v>0</v>
      </c>
      <c r="E112" s="5" t="s">
        <v>1</v>
      </c>
      <c r="F112" s="20" t="s">
        <v>2</v>
      </c>
    </row>
    <row r="113" spans="1:6" x14ac:dyDescent="0.25">
      <c r="A113" s="21" t="s">
        <v>3</v>
      </c>
      <c r="B113" s="42">
        <v>6.4560000000000004</v>
      </c>
      <c r="C113" s="42">
        <v>5.5149999999999997</v>
      </c>
      <c r="D113" s="15" t="s">
        <v>3</v>
      </c>
      <c r="E113" s="6">
        <v>3708.3263999999999</v>
      </c>
      <c r="F113" s="2">
        <v>3167.8159999999998</v>
      </c>
    </row>
    <row r="114" spans="1:6" x14ac:dyDescent="0.25">
      <c r="A114" s="21" t="s">
        <v>4</v>
      </c>
      <c r="B114" s="42">
        <v>1.89</v>
      </c>
      <c r="C114" s="42">
        <v>1.7809999999999999</v>
      </c>
      <c r="D114" s="15" t="s">
        <v>4</v>
      </c>
      <c r="E114" s="6">
        <v>1085.616</v>
      </c>
      <c r="F114" s="2">
        <v>1023.0063999999999</v>
      </c>
    </row>
    <row r="115" spans="1:6" x14ac:dyDescent="0.25">
      <c r="A115" s="21" t="s">
        <v>5</v>
      </c>
      <c r="B115" s="42">
        <v>1.1200000000000001</v>
      </c>
      <c r="C115" s="42">
        <v>1.0109999999999999</v>
      </c>
      <c r="D115" s="15" t="s">
        <v>5</v>
      </c>
      <c r="E115" s="6">
        <v>643.32800000000009</v>
      </c>
      <c r="F115" s="2">
        <v>580.71839999999997</v>
      </c>
    </row>
    <row r="116" spans="1:6" x14ac:dyDescent="0.25">
      <c r="A116" s="21" t="s">
        <v>6</v>
      </c>
      <c r="B116" s="42">
        <v>1.0860000000000001</v>
      </c>
      <c r="C116" s="42">
        <v>1.4330000000000001</v>
      </c>
      <c r="D116" s="15" t="s">
        <v>6</v>
      </c>
      <c r="E116" s="6">
        <v>623.79840000000002</v>
      </c>
      <c r="F116" s="2">
        <v>823.11519999999996</v>
      </c>
    </row>
    <row r="117" spans="1:6" x14ac:dyDescent="0.25">
      <c r="A117" s="21" t="s">
        <v>7</v>
      </c>
      <c r="B117" s="42">
        <v>1</v>
      </c>
      <c r="C117" s="42">
        <v>2.113</v>
      </c>
      <c r="D117" s="15" t="s">
        <v>7</v>
      </c>
      <c r="E117" s="6">
        <v>574.4</v>
      </c>
      <c r="F117" s="2">
        <v>1213.7072000000001</v>
      </c>
    </row>
    <row r="118" spans="1:6" x14ac:dyDescent="0.25">
      <c r="A118" s="21" t="s">
        <v>8</v>
      </c>
      <c r="B118" s="42">
        <v>2.0579999999999998</v>
      </c>
      <c r="C118" s="42">
        <v>2.516</v>
      </c>
      <c r="D118" s="15" t="s">
        <v>8</v>
      </c>
      <c r="E118" s="6">
        <v>1182.1152</v>
      </c>
      <c r="F118" s="2">
        <v>1445.1904</v>
      </c>
    </row>
    <row r="119" spans="1:6" x14ac:dyDescent="0.25">
      <c r="A119" s="21" t="s">
        <v>9</v>
      </c>
      <c r="B119" s="42">
        <v>3.9550000000000001</v>
      </c>
      <c r="C119" s="42">
        <v>3.44</v>
      </c>
      <c r="D119" s="15" t="s">
        <v>9</v>
      </c>
      <c r="E119" s="6">
        <v>2271.752</v>
      </c>
      <c r="F119" s="2">
        <v>1975.9359999999999</v>
      </c>
    </row>
    <row r="120" spans="1:6" ht="14.25" thickBot="1" x14ac:dyDescent="0.3">
      <c r="A120" s="21" t="s">
        <v>10</v>
      </c>
      <c r="B120" s="43">
        <v>5.2080000000000002</v>
      </c>
      <c r="C120" s="43">
        <v>4.2969999999999997</v>
      </c>
      <c r="D120" s="24" t="s">
        <v>10</v>
      </c>
      <c r="E120" s="23">
        <v>2991.4751999999999</v>
      </c>
      <c r="F120" s="3">
        <v>2468.1967999999997</v>
      </c>
    </row>
    <row r="121" spans="1:6" x14ac:dyDescent="0.25">
      <c r="A121" s="62" t="s">
        <v>23</v>
      </c>
      <c r="B121" s="28"/>
      <c r="C121" s="28"/>
      <c r="D121" s="28"/>
      <c r="E121" s="28"/>
      <c r="F121" s="28"/>
    </row>
    <row r="122" spans="1:6" x14ac:dyDescent="0.25">
      <c r="A122" s="37"/>
      <c r="B122" s="36"/>
      <c r="C122" s="36"/>
      <c r="D122" s="36"/>
      <c r="E122" s="36"/>
      <c r="F122" s="36"/>
    </row>
    <row r="123" spans="1:6" ht="14.25" thickBot="1" x14ac:dyDescent="0.3">
      <c r="A123" s="38" t="s">
        <v>22</v>
      </c>
      <c r="B123" s="39"/>
      <c r="C123" s="39"/>
      <c r="D123" s="39"/>
      <c r="E123" s="39"/>
      <c r="F123" s="39"/>
    </row>
    <row r="124" spans="1:6" ht="14.25" customHeight="1" x14ac:dyDescent="0.25">
      <c r="A124" s="25"/>
      <c r="B124" s="33"/>
      <c r="C124" s="33"/>
      <c r="D124" s="67" t="s">
        <v>18</v>
      </c>
      <c r="E124" s="68"/>
      <c r="F124" s="26">
        <v>2.7400000000000001E-2</v>
      </c>
    </row>
    <row r="125" spans="1:6" ht="14.25" customHeight="1" x14ac:dyDescent="0.25">
      <c r="A125" s="63" t="s">
        <v>19</v>
      </c>
      <c r="B125" s="64"/>
      <c r="C125" s="7">
        <v>2.7400000000000001E-2</v>
      </c>
      <c r="D125" s="9"/>
      <c r="E125" s="10" t="s">
        <v>14</v>
      </c>
      <c r="F125" s="16" t="s">
        <v>15</v>
      </c>
    </row>
    <row r="126" spans="1:6" x14ac:dyDescent="0.25">
      <c r="A126" s="65" t="s">
        <v>12</v>
      </c>
      <c r="B126" s="12" t="s">
        <v>11</v>
      </c>
      <c r="C126" s="11">
        <v>574.4</v>
      </c>
      <c r="D126" s="10" t="s">
        <v>16</v>
      </c>
      <c r="E126" s="11">
        <v>59.787299999999995</v>
      </c>
      <c r="F126" s="17">
        <v>61.425472020000001</v>
      </c>
    </row>
    <row r="127" spans="1:6" x14ac:dyDescent="0.25">
      <c r="A127" s="66"/>
      <c r="B127" s="10" t="s">
        <v>13</v>
      </c>
      <c r="C127" s="13">
        <v>590.13855999999998</v>
      </c>
      <c r="D127" s="10" t="s">
        <v>17</v>
      </c>
      <c r="E127" s="11">
        <v>22.310102999999998</v>
      </c>
      <c r="F127" s="17">
        <v>22.921399822200001</v>
      </c>
    </row>
    <row r="128" spans="1:6" x14ac:dyDescent="0.25">
      <c r="A128" s="18"/>
      <c r="B128" s="8"/>
      <c r="C128" s="13"/>
      <c r="D128" s="10" t="s">
        <v>20</v>
      </c>
      <c r="E128" s="11">
        <v>22.57</v>
      </c>
      <c r="F128" s="17">
        <v>21.54</v>
      </c>
    </row>
    <row r="129" spans="1:6" x14ac:dyDescent="0.25">
      <c r="A129" s="19" t="s">
        <v>0</v>
      </c>
      <c r="B129" s="5" t="s">
        <v>1</v>
      </c>
      <c r="C129" s="5" t="s">
        <v>2</v>
      </c>
      <c r="D129" s="5" t="s">
        <v>0</v>
      </c>
      <c r="E129" s="5" t="s">
        <v>1</v>
      </c>
      <c r="F129" s="20" t="s">
        <v>2</v>
      </c>
    </row>
    <row r="130" spans="1:6" x14ac:dyDescent="0.25">
      <c r="A130" s="21" t="s">
        <v>3</v>
      </c>
      <c r="B130" s="42">
        <v>6.4560000000000004</v>
      </c>
      <c r="C130" s="42">
        <v>5.5149999999999997</v>
      </c>
      <c r="D130" s="15" t="s">
        <v>3</v>
      </c>
      <c r="E130" s="6">
        <v>3809.9345433600001</v>
      </c>
      <c r="F130" s="2">
        <v>3254.6141583999997</v>
      </c>
    </row>
    <row r="131" spans="1:6" x14ac:dyDescent="0.25">
      <c r="A131" s="21" t="s">
        <v>4</v>
      </c>
      <c r="B131" s="42">
        <v>1.89</v>
      </c>
      <c r="C131" s="42">
        <v>1.7809999999999999</v>
      </c>
      <c r="D131" s="15" t="s">
        <v>4</v>
      </c>
      <c r="E131" s="6">
        <v>1115.3618784</v>
      </c>
      <c r="F131" s="2">
        <v>1051.0367753599999</v>
      </c>
    </row>
    <row r="132" spans="1:6" x14ac:dyDescent="0.25">
      <c r="A132" s="21" t="s">
        <v>5</v>
      </c>
      <c r="B132" s="42">
        <v>1.1200000000000001</v>
      </c>
      <c r="C132" s="42">
        <v>1.0109999999999999</v>
      </c>
      <c r="D132" s="15" t="s">
        <v>5</v>
      </c>
      <c r="E132" s="6">
        <v>660.95518720000007</v>
      </c>
      <c r="F132" s="2">
        <v>596.63008415999991</v>
      </c>
    </row>
    <row r="133" spans="1:6" x14ac:dyDescent="0.25">
      <c r="A133" s="21" t="s">
        <v>6</v>
      </c>
      <c r="B133" s="42">
        <v>1.0860000000000001</v>
      </c>
      <c r="C133" s="42">
        <v>1.4330000000000001</v>
      </c>
      <c r="D133" s="15" t="s">
        <v>6</v>
      </c>
      <c r="E133" s="6">
        <v>640.89047616000005</v>
      </c>
      <c r="F133" s="2">
        <v>845.66855648000001</v>
      </c>
    </row>
    <row r="134" spans="1:6" x14ac:dyDescent="0.25">
      <c r="A134" s="21" t="s">
        <v>7</v>
      </c>
      <c r="B134" s="42">
        <v>1</v>
      </c>
      <c r="C134" s="42">
        <v>2.113</v>
      </c>
      <c r="D134" s="15" t="s">
        <v>7</v>
      </c>
      <c r="E134" s="6">
        <v>590.13855999999998</v>
      </c>
      <c r="F134" s="2">
        <v>1246.96277728</v>
      </c>
    </row>
    <row r="135" spans="1:6" x14ac:dyDescent="0.25">
      <c r="A135" s="21" t="s">
        <v>8</v>
      </c>
      <c r="B135" s="42">
        <v>2.0579999999999998</v>
      </c>
      <c r="C135" s="42">
        <v>2.516</v>
      </c>
      <c r="D135" s="15" t="s">
        <v>8</v>
      </c>
      <c r="E135" s="6">
        <v>1214.5051564799999</v>
      </c>
      <c r="F135" s="2">
        <v>1484.7886169599999</v>
      </c>
    </row>
    <row r="136" spans="1:6" x14ac:dyDescent="0.25">
      <c r="A136" s="21" t="s">
        <v>9</v>
      </c>
      <c r="B136" s="42">
        <v>3.9550000000000001</v>
      </c>
      <c r="C136" s="42">
        <v>3.44</v>
      </c>
      <c r="D136" s="15" t="s">
        <v>9</v>
      </c>
      <c r="E136" s="6">
        <v>2333.9980047999998</v>
      </c>
      <c r="F136" s="2">
        <v>2030.0766463999998</v>
      </c>
    </row>
    <row r="137" spans="1:6" ht="14.25" thickBot="1" x14ac:dyDescent="0.3">
      <c r="A137" s="22" t="s">
        <v>10</v>
      </c>
      <c r="B137" s="43">
        <v>5.2080000000000002</v>
      </c>
      <c r="C137" s="43">
        <v>4.2969999999999997</v>
      </c>
      <c r="D137" s="24" t="s">
        <v>10</v>
      </c>
      <c r="E137" s="23">
        <v>3073.44162048</v>
      </c>
      <c r="F137" s="3">
        <v>2535.8253923199995</v>
      </c>
    </row>
    <row r="138" spans="1:6" x14ac:dyDescent="0.25">
      <c r="A138" s="37"/>
      <c r="B138" s="36"/>
      <c r="C138" s="36"/>
      <c r="D138" s="36"/>
      <c r="E138" s="36"/>
      <c r="F138" s="33"/>
    </row>
    <row r="139" spans="1:6" ht="14.25" thickBot="1" x14ac:dyDescent="0.3">
      <c r="A139" s="38" t="s">
        <v>24</v>
      </c>
      <c r="B139" s="39"/>
      <c r="C139" s="39"/>
      <c r="D139" s="39"/>
      <c r="E139" s="39"/>
      <c r="F139" s="39"/>
    </row>
    <row r="140" spans="1:6" ht="15" customHeight="1" x14ac:dyDescent="0.25">
      <c r="A140" s="25"/>
      <c r="B140" s="33"/>
      <c r="C140" s="33"/>
      <c r="D140" s="67" t="s">
        <v>18</v>
      </c>
      <c r="E140" s="68"/>
      <c r="F140" s="26">
        <v>7.7899999999999997E-2</v>
      </c>
    </row>
    <row r="141" spans="1:6" ht="15" customHeight="1" x14ac:dyDescent="0.25">
      <c r="A141" s="63" t="s">
        <v>19</v>
      </c>
      <c r="B141" s="64"/>
      <c r="C141" s="7">
        <v>7.8E-2</v>
      </c>
      <c r="D141" s="9"/>
      <c r="E141" s="10" t="s">
        <v>14</v>
      </c>
      <c r="F141" s="16" t="s">
        <v>15</v>
      </c>
    </row>
    <row r="142" spans="1:6" x14ac:dyDescent="0.25">
      <c r="A142" s="65" t="s">
        <v>12</v>
      </c>
      <c r="B142" s="12" t="s">
        <v>11</v>
      </c>
      <c r="C142" s="11">
        <v>590.13855999999998</v>
      </c>
      <c r="D142" s="10" t="s">
        <v>16</v>
      </c>
      <c r="E142" s="11">
        <v>61.425472020000001</v>
      </c>
      <c r="F142" s="17">
        <v>66.21539700000001</v>
      </c>
    </row>
    <row r="143" spans="1:6" x14ac:dyDescent="0.25">
      <c r="A143" s="66"/>
      <c r="B143" s="10" t="s">
        <v>13</v>
      </c>
      <c r="C143" s="13">
        <v>636.16999999999996</v>
      </c>
      <c r="D143" s="10" t="s">
        <v>17</v>
      </c>
      <c r="E143" s="11">
        <v>22.921399822200001</v>
      </c>
      <c r="F143" s="17">
        <v>24.705468000000003</v>
      </c>
    </row>
    <row r="144" spans="1:6" x14ac:dyDescent="0.25">
      <c r="A144" s="18"/>
      <c r="B144" s="8"/>
      <c r="C144" s="13"/>
      <c r="D144" s="10" t="s">
        <v>20</v>
      </c>
      <c r="E144" s="11">
        <v>21.54</v>
      </c>
      <c r="F144" s="17">
        <v>20.66</v>
      </c>
    </row>
    <row r="145" spans="1:6" x14ac:dyDescent="0.25">
      <c r="A145" s="19" t="s">
        <v>0</v>
      </c>
      <c r="B145" s="5" t="s">
        <v>1</v>
      </c>
      <c r="C145" s="5" t="s">
        <v>2</v>
      </c>
      <c r="D145" s="5" t="s">
        <v>0</v>
      </c>
      <c r="E145" s="5" t="s">
        <v>1</v>
      </c>
      <c r="F145" s="20" t="s">
        <v>2</v>
      </c>
    </row>
    <row r="146" spans="1:6" x14ac:dyDescent="0.25">
      <c r="A146" s="21" t="s">
        <v>3</v>
      </c>
      <c r="B146" s="42">
        <v>6.4560000000000004</v>
      </c>
      <c r="C146" s="42">
        <v>5.5149999999999997</v>
      </c>
      <c r="D146" s="15" t="s">
        <v>3</v>
      </c>
      <c r="E146" s="6">
        <v>4107.1194595200004</v>
      </c>
      <c r="F146" s="2">
        <v>3508.4826238000001</v>
      </c>
    </row>
    <row r="147" spans="1:6" x14ac:dyDescent="0.25">
      <c r="A147" s="21" t="s">
        <v>4</v>
      </c>
      <c r="B147" s="42">
        <v>1.89</v>
      </c>
      <c r="C147" s="42">
        <v>1.7809999999999999</v>
      </c>
      <c r="D147" s="15" t="s">
        <v>4</v>
      </c>
      <c r="E147" s="6">
        <v>1202.3630387999999</v>
      </c>
      <c r="F147" s="2">
        <v>1133.02040852</v>
      </c>
    </row>
    <row r="148" spans="1:6" x14ac:dyDescent="0.25">
      <c r="A148" s="21" t="s">
        <v>5</v>
      </c>
      <c r="B148" s="42">
        <v>1.1200000000000001</v>
      </c>
      <c r="C148" s="42">
        <v>1.0109999999999999</v>
      </c>
      <c r="D148" s="15" t="s">
        <v>5</v>
      </c>
      <c r="E148" s="6">
        <v>712.51143040000011</v>
      </c>
      <c r="F148" s="2">
        <v>643.16880012000001</v>
      </c>
    </row>
    <row r="149" spans="1:6" x14ac:dyDescent="0.25">
      <c r="A149" s="21" t="s">
        <v>6</v>
      </c>
      <c r="B149" s="42">
        <v>1.0860000000000001</v>
      </c>
      <c r="C149" s="42">
        <v>1.4330000000000001</v>
      </c>
      <c r="D149" s="15" t="s">
        <v>6</v>
      </c>
      <c r="E149" s="6">
        <v>690.8816191200001</v>
      </c>
      <c r="F149" s="2">
        <v>911.63292836000005</v>
      </c>
    </row>
    <row r="150" spans="1:6" x14ac:dyDescent="0.25">
      <c r="A150" s="21" t="s">
        <v>7</v>
      </c>
      <c r="B150" s="42">
        <v>1</v>
      </c>
      <c r="C150" s="42">
        <v>2.113</v>
      </c>
      <c r="D150" s="15" t="s">
        <v>7</v>
      </c>
      <c r="E150" s="6">
        <v>636.17092000000002</v>
      </c>
      <c r="F150" s="2">
        <v>1344.2291539600001</v>
      </c>
    </row>
    <row r="151" spans="1:6" x14ac:dyDescent="0.25">
      <c r="A151" s="21" t="s">
        <v>8</v>
      </c>
      <c r="B151" s="42">
        <v>2.0579999999999998</v>
      </c>
      <c r="C151" s="42">
        <v>2.516</v>
      </c>
      <c r="D151" s="15" t="s">
        <v>8</v>
      </c>
      <c r="E151" s="6">
        <v>1309.2397533599999</v>
      </c>
      <c r="F151" s="2">
        <v>1600.60603472</v>
      </c>
    </row>
    <row r="152" spans="1:6" x14ac:dyDescent="0.25">
      <c r="A152" s="21" t="s">
        <v>9</v>
      </c>
      <c r="B152" s="42">
        <v>3.9550000000000001</v>
      </c>
      <c r="C152" s="42">
        <v>3.44</v>
      </c>
      <c r="D152" s="15" t="s">
        <v>9</v>
      </c>
      <c r="E152" s="6">
        <v>2516.0559886000001</v>
      </c>
      <c r="F152" s="2">
        <v>2188.4279648000002</v>
      </c>
    </row>
    <row r="153" spans="1:6" ht="14.25" thickBot="1" x14ac:dyDescent="0.3">
      <c r="A153" s="22" t="s">
        <v>10</v>
      </c>
      <c r="B153" s="43">
        <v>5.2080000000000002</v>
      </c>
      <c r="C153" s="43">
        <v>4.2969999999999997</v>
      </c>
      <c r="D153" s="24" t="s">
        <v>10</v>
      </c>
      <c r="E153" s="23">
        <v>3313.1781513600004</v>
      </c>
      <c r="F153" s="3">
        <v>2733.6264432399998</v>
      </c>
    </row>
    <row r="154" spans="1:6" x14ac:dyDescent="0.25">
      <c r="A154" s="37"/>
      <c r="B154" s="36"/>
      <c r="C154" s="36"/>
      <c r="D154" s="36"/>
      <c r="E154" s="36"/>
      <c r="F154" s="33"/>
    </row>
    <row r="155" spans="1:6" ht="14.25" thickBot="1" x14ac:dyDescent="0.3">
      <c r="A155" s="40" t="s">
        <v>26</v>
      </c>
    </row>
    <row r="156" spans="1:6" ht="15" customHeight="1" x14ac:dyDescent="0.25">
      <c r="A156" s="25"/>
      <c r="B156" s="33"/>
      <c r="C156" s="33"/>
      <c r="D156" s="67" t="s">
        <v>18</v>
      </c>
      <c r="E156" s="68"/>
      <c r="F156" s="26">
        <v>8.5000000000000006E-3</v>
      </c>
    </row>
    <row r="157" spans="1:6" ht="15" customHeight="1" x14ac:dyDescent="0.25">
      <c r="A157" s="63" t="s">
        <v>19</v>
      </c>
      <c r="B157" s="64"/>
      <c r="C157" s="7">
        <v>8.5000000000000006E-3</v>
      </c>
      <c r="D157" s="9"/>
      <c r="E157" s="10" t="s">
        <v>14</v>
      </c>
      <c r="F157" s="16" t="s">
        <v>15</v>
      </c>
    </row>
    <row r="158" spans="1:6" x14ac:dyDescent="0.25">
      <c r="A158" s="65" t="s">
        <v>12</v>
      </c>
      <c r="B158" s="12" t="s">
        <v>11</v>
      </c>
      <c r="C158" s="11">
        <v>636.16999999999996</v>
      </c>
      <c r="D158" s="10" t="s">
        <v>16</v>
      </c>
      <c r="E158" s="11">
        <v>66.21539700000001</v>
      </c>
      <c r="F158" s="17">
        <v>60.1</v>
      </c>
    </row>
    <row r="159" spans="1:6" x14ac:dyDescent="0.25">
      <c r="A159" s="66"/>
      <c r="B159" s="10" t="s">
        <v>13</v>
      </c>
      <c r="C159" s="13">
        <v>641.5774449999999</v>
      </c>
      <c r="D159" s="10" t="s">
        <v>17</v>
      </c>
      <c r="E159" s="11">
        <v>24.705468000000003</v>
      </c>
      <c r="F159" s="17">
        <v>24.9</v>
      </c>
    </row>
    <row r="160" spans="1:6" x14ac:dyDescent="0.25">
      <c r="A160" s="18"/>
      <c r="B160" s="10"/>
      <c r="C160" s="13"/>
      <c r="D160" s="10" t="s">
        <v>20</v>
      </c>
      <c r="E160" s="11">
        <v>20.66</v>
      </c>
      <c r="F160" s="17">
        <v>21.11</v>
      </c>
    </row>
    <row r="161" spans="1:11" x14ac:dyDescent="0.25">
      <c r="A161" s="18"/>
      <c r="B161" s="8"/>
      <c r="C161" s="13"/>
      <c r="D161" s="10" t="s">
        <v>25</v>
      </c>
      <c r="E161" s="11" t="s">
        <v>21</v>
      </c>
      <c r="F161" s="17">
        <v>6.68</v>
      </c>
    </row>
    <row r="162" spans="1:11" x14ac:dyDescent="0.25">
      <c r="A162" s="19" t="s">
        <v>0</v>
      </c>
      <c r="B162" s="5" t="s">
        <v>1</v>
      </c>
      <c r="C162" s="5" t="s">
        <v>2</v>
      </c>
      <c r="D162" s="5" t="s">
        <v>0</v>
      </c>
      <c r="E162" s="5" t="s">
        <v>1</v>
      </c>
      <c r="F162" s="20" t="s">
        <v>2</v>
      </c>
    </row>
    <row r="163" spans="1:11" x14ac:dyDescent="0.25">
      <c r="A163" s="21" t="s">
        <v>3</v>
      </c>
      <c r="B163" s="42">
        <v>6.4560000000000004</v>
      </c>
      <c r="C163" s="42">
        <v>5.5149999999999997</v>
      </c>
      <c r="D163" s="15" t="s">
        <v>3</v>
      </c>
      <c r="E163" s="6">
        <v>4142.0239849199997</v>
      </c>
      <c r="F163" s="2">
        <v>3538.2996091749992</v>
      </c>
      <c r="J163" s="45"/>
      <c r="K163" s="45"/>
    </row>
    <row r="164" spans="1:11" x14ac:dyDescent="0.25">
      <c r="A164" s="21" t="s">
        <v>4</v>
      </c>
      <c r="B164" s="42">
        <v>1.89</v>
      </c>
      <c r="C164" s="42">
        <v>1.7809999999999999</v>
      </c>
      <c r="D164" s="15" t="s">
        <v>4</v>
      </c>
      <c r="E164" s="6">
        <v>1212.5813710499997</v>
      </c>
      <c r="F164" s="2">
        <v>1142.6494295449997</v>
      </c>
      <c r="J164" s="45"/>
      <c r="K164" s="45"/>
    </row>
    <row r="165" spans="1:11" x14ac:dyDescent="0.25">
      <c r="A165" s="21" t="s">
        <v>5</v>
      </c>
      <c r="B165" s="42">
        <v>1.1200000000000001</v>
      </c>
      <c r="C165" s="42">
        <v>1.0109999999999999</v>
      </c>
      <c r="D165" s="15" t="s">
        <v>5</v>
      </c>
      <c r="E165" s="6">
        <v>718.56673839999996</v>
      </c>
      <c r="F165" s="2">
        <v>648.63479689499979</v>
      </c>
      <c r="J165" s="45"/>
      <c r="K165" s="45"/>
    </row>
    <row r="166" spans="1:11" x14ac:dyDescent="0.25">
      <c r="A166" s="21" t="s">
        <v>6</v>
      </c>
      <c r="B166" s="42">
        <v>1.0860000000000001</v>
      </c>
      <c r="C166" s="48">
        <v>1.444</v>
      </c>
      <c r="D166" s="15" t="s">
        <v>6</v>
      </c>
      <c r="E166" s="6">
        <v>696.75310526999999</v>
      </c>
      <c r="F166" s="2">
        <v>926.43783057999985</v>
      </c>
      <c r="J166" s="45"/>
      <c r="K166" s="45"/>
    </row>
    <row r="167" spans="1:11" x14ac:dyDescent="0.25">
      <c r="A167" s="21" t="s">
        <v>7</v>
      </c>
      <c r="B167" s="42">
        <v>1</v>
      </c>
      <c r="C167" s="48">
        <v>2.1240000000000001</v>
      </c>
      <c r="D167" s="15" t="s">
        <v>7</v>
      </c>
      <c r="E167" s="6">
        <v>641.5774449999999</v>
      </c>
      <c r="F167" s="2">
        <v>1362.71049318</v>
      </c>
      <c r="J167" s="45"/>
      <c r="K167" s="45"/>
    </row>
    <row r="168" spans="1:11" x14ac:dyDescent="0.25">
      <c r="A168" s="21" t="s">
        <v>8</v>
      </c>
      <c r="B168" s="42">
        <v>2.0579999999999998</v>
      </c>
      <c r="C168" s="42">
        <v>2.516</v>
      </c>
      <c r="D168" s="15" t="s">
        <v>8</v>
      </c>
      <c r="E168" s="6">
        <v>1320.3663818099997</v>
      </c>
      <c r="F168" s="2">
        <v>1614.2088516199997</v>
      </c>
      <c r="J168" s="45"/>
      <c r="K168" s="45"/>
    </row>
    <row r="169" spans="1:11" x14ac:dyDescent="0.25">
      <c r="A169" s="21" t="s">
        <v>9</v>
      </c>
      <c r="B169" s="42">
        <v>3.9550000000000001</v>
      </c>
      <c r="C169" s="42">
        <v>3.44</v>
      </c>
      <c r="D169" s="15" t="s">
        <v>9</v>
      </c>
      <c r="E169" s="6">
        <v>2537.4387949749998</v>
      </c>
      <c r="F169" s="2">
        <v>2207.0264107999997</v>
      </c>
      <c r="J169" s="45"/>
      <c r="K169" s="45"/>
    </row>
    <row r="170" spans="1:11" ht="14.25" thickBot="1" x14ac:dyDescent="0.3">
      <c r="A170" s="22" t="s">
        <v>10</v>
      </c>
      <c r="B170" s="43">
        <v>5.2080000000000002</v>
      </c>
      <c r="C170" s="43">
        <v>4.2969999999999997</v>
      </c>
      <c r="D170" s="24" t="s">
        <v>10</v>
      </c>
      <c r="E170" s="23">
        <v>3341.3353335599995</v>
      </c>
      <c r="F170" s="3">
        <v>2756.8582811649994</v>
      </c>
      <c r="J170" s="45"/>
      <c r="K170" s="45"/>
    </row>
    <row r="172" spans="1:11" ht="14.25" thickBot="1" x14ac:dyDescent="0.3">
      <c r="A172" s="40" t="s">
        <v>34</v>
      </c>
    </row>
    <row r="173" spans="1:11" ht="14.25" customHeight="1" x14ac:dyDescent="0.25">
      <c r="A173" s="25"/>
      <c r="B173" s="33"/>
      <c r="C173" s="33"/>
      <c r="D173" s="67" t="s">
        <v>18</v>
      </c>
      <c r="E173" s="68"/>
      <c r="F173" s="26">
        <v>8.6599999999999996E-2</v>
      </c>
    </row>
    <row r="174" spans="1:11" ht="14.25" customHeight="1" x14ac:dyDescent="0.25">
      <c r="A174" s="63" t="s">
        <v>19</v>
      </c>
      <c r="B174" s="64"/>
      <c r="C174" s="7">
        <v>8.6599999999999996E-2</v>
      </c>
      <c r="D174" s="9"/>
      <c r="E174" s="10" t="s">
        <v>14</v>
      </c>
      <c r="F174" s="16" t="s">
        <v>15</v>
      </c>
    </row>
    <row r="175" spans="1:11" x14ac:dyDescent="0.25">
      <c r="A175" s="65" t="s">
        <v>12</v>
      </c>
      <c r="B175" s="12" t="s">
        <v>11</v>
      </c>
      <c r="C175" s="11">
        <v>641.5774449999999</v>
      </c>
      <c r="D175" s="10" t="s">
        <v>16</v>
      </c>
      <c r="E175" s="11">
        <v>60.1</v>
      </c>
      <c r="F175" s="17">
        <v>65.304659999999998</v>
      </c>
    </row>
    <row r="176" spans="1:11" x14ac:dyDescent="0.25">
      <c r="A176" s="66"/>
      <c r="B176" s="10" t="s">
        <v>13</v>
      </c>
      <c r="C176" s="13">
        <v>697.13805173699984</v>
      </c>
      <c r="D176" s="10" t="s">
        <v>17</v>
      </c>
      <c r="E176" s="11">
        <v>24.9</v>
      </c>
      <c r="F176" s="17">
        <v>27.056339999999999</v>
      </c>
    </row>
    <row r="177" spans="1:11" x14ac:dyDescent="0.25">
      <c r="A177" s="18"/>
      <c r="B177" s="10"/>
      <c r="C177" s="13"/>
      <c r="D177" s="10" t="s">
        <v>20</v>
      </c>
      <c r="E177" s="11">
        <v>21.11</v>
      </c>
      <c r="F177" s="17">
        <v>22.61</v>
      </c>
    </row>
    <row r="178" spans="1:11" x14ac:dyDescent="0.25">
      <c r="A178" s="18"/>
      <c r="B178" s="8"/>
      <c r="C178" s="13"/>
      <c r="D178" s="10" t="s">
        <v>25</v>
      </c>
      <c r="E178" s="11"/>
      <c r="F178" s="17">
        <v>7.2584879999999998</v>
      </c>
    </row>
    <row r="179" spans="1:11" x14ac:dyDescent="0.25">
      <c r="A179" s="19" t="s">
        <v>0</v>
      </c>
      <c r="B179" s="5" t="s">
        <v>1</v>
      </c>
      <c r="C179" s="5" t="s">
        <v>2</v>
      </c>
      <c r="D179" s="5" t="s">
        <v>0</v>
      </c>
      <c r="E179" s="5" t="s">
        <v>1</v>
      </c>
      <c r="F179" s="20" t="s">
        <v>2</v>
      </c>
    </row>
    <row r="180" spans="1:11" x14ac:dyDescent="0.25">
      <c r="A180" s="21" t="s">
        <v>3</v>
      </c>
      <c r="B180" s="42">
        <v>6.4560000000000004</v>
      </c>
      <c r="C180" s="42">
        <v>5.5149999999999997</v>
      </c>
      <c r="D180" s="15" t="s">
        <v>3</v>
      </c>
      <c r="E180" s="6">
        <v>4500.7411855680002</v>
      </c>
      <c r="F180" s="2">
        <v>3844.7316664200002</v>
      </c>
      <c r="J180" s="45"/>
      <c r="K180" s="45"/>
    </row>
    <row r="181" spans="1:11" x14ac:dyDescent="0.25">
      <c r="A181" s="21" t="s">
        <v>4</v>
      </c>
      <c r="B181" s="42">
        <v>1.89</v>
      </c>
      <c r="C181" s="42">
        <v>1.7809999999999999</v>
      </c>
      <c r="D181" s="15" t="s">
        <v>4</v>
      </c>
      <c r="E181" s="6">
        <v>1317.5961649200001</v>
      </c>
      <c r="F181" s="2">
        <v>1241.6078146679999</v>
      </c>
      <c r="J181" s="45"/>
      <c r="K181" s="45"/>
    </row>
    <row r="182" spans="1:11" x14ac:dyDescent="0.25">
      <c r="A182" s="21" t="s">
        <v>5</v>
      </c>
      <c r="B182" s="42">
        <v>1.1200000000000001</v>
      </c>
      <c r="C182" s="42">
        <v>1.0109999999999999</v>
      </c>
      <c r="D182" s="15" t="s">
        <v>5</v>
      </c>
      <c r="E182" s="6">
        <v>780.79772736000018</v>
      </c>
      <c r="F182" s="2">
        <v>704.80937710800004</v>
      </c>
      <c r="J182" s="45"/>
      <c r="K182" s="45"/>
    </row>
    <row r="183" spans="1:11" x14ac:dyDescent="0.25">
      <c r="A183" s="21" t="s">
        <v>6</v>
      </c>
      <c r="B183" s="42">
        <v>1.0860000000000001</v>
      </c>
      <c r="C183" s="42">
        <v>1.444</v>
      </c>
      <c r="D183" s="15" t="s">
        <v>6</v>
      </c>
      <c r="E183" s="6">
        <v>757.09493920800014</v>
      </c>
      <c r="F183" s="2">
        <v>1006.6713556320001</v>
      </c>
      <c r="J183" s="45"/>
      <c r="K183" s="45"/>
    </row>
    <row r="184" spans="1:11" x14ac:dyDescent="0.25">
      <c r="A184" s="21" t="s">
        <v>7</v>
      </c>
      <c r="B184" s="42">
        <v>1</v>
      </c>
      <c r="C184" s="42">
        <v>2.1240000000000001</v>
      </c>
      <c r="D184" s="15" t="s">
        <v>7</v>
      </c>
      <c r="E184" s="6">
        <v>697.14082800000006</v>
      </c>
      <c r="F184" s="2">
        <v>1480.7271186720002</v>
      </c>
      <c r="J184" s="45"/>
      <c r="K184" s="45"/>
    </row>
    <row r="185" spans="1:11" x14ac:dyDescent="0.25">
      <c r="A185" s="21" t="s">
        <v>8</v>
      </c>
      <c r="B185" s="42">
        <v>2.0579999999999998</v>
      </c>
      <c r="C185" s="42">
        <v>2.516</v>
      </c>
      <c r="D185" s="15" t="s">
        <v>8</v>
      </c>
      <c r="E185" s="6">
        <v>1434.7158240240001</v>
      </c>
      <c r="F185" s="2">
        <v>1754.0063232480002</v>
      </c>
      <c r="J185" s="45"/>
      <c r="K185" s="45"/>
    </row>
    <row r="186" spans="1:11" x14ac:dyDescent="0.25">
      <c r="A186" s="21" t="s">
        <v>9</v>
      </c>
      <c r="B186" s="42">
        <v>3.9550000000000001</v>
      </c>
      <c r="C186" s="42">
        <v>3.44</v>
      </c>
      <c r="D186" s="15" t="s">
        <v>9</v>
      </c>
      <c r="E186" s="6">
        <v>2757.1919747400002</v>
      </c>
      <c r="F186" s="2">
        <v>2398.1644483200002</v>
      </c>
      <c r="J186" s="45"/>
      <c r="K186" s="45"/>
    </row>
    <row r="187" spans="1:11" ht="14.25" thickBot="1" x14ac:dyDescent="0.3">
      <c r="A187" s="22" t="s">
        <v>10</v>
      </c>
      <c r="B187" s="43">
        <v>5.2080000000000002</v>
      </c>
      <c r="C187" s="43">
        <v>4.2969999999999997</v>
      </c>
      <c r="D187" s="24" t="s">
        <v>10</v>
      </c>
      <c r="E187" s="23">
        <v>3630.7094322240005</v>
      </c>
      <c r="F187" s="3">
        <v>2995.6141379159999</v>
      </c>
      <c r="J187" s="45"/>
      <c r="K187" s="45"/>
    </row>
    <row r="189" spans="1:11" ht="14.25" thickBot="1" x14ac:dyDescent="0.3">
      <c r="A189" s="40" t="s">
        <v>35</v>
      </c>
    </row>
    <row r="190" spans="1:11" ht="14.25" customHeight="1" x14ac:dyDescent="0.25">
      <c r="A190" s="25"/>
      <c r="B190" s="33"/>
      <c r="C190" s="33"/>
      <c r="D190" s="67" t="s">
        <v>18</v>
      </c>
      <c r="E190" s="68"/>
      <c r="F190" s="26">
        <f>+C191</f>
        <v>3.8E-3</v>
      </c>
    </row>
    <row r="191" spans="1:11" ht="14.25" customHeight="1" x14ac:dyDescent="0.25">
      <c r="A191" s="63" t="s">
        <v>19</v>
      </c>
      <c r="B191" s="64"/>
      <c r="C191" s="7">
        <f>0.38%</f>
        <v>3.8E-3</v>
      </c>
      <c r="D191" s="9"/>
      <c r="E191" s="10" t="s">
        <v>14</v>
      </c>
      <c r="F191" s="16" t="s">
        <v>15</v>
      </c>
    </row>
    <row r="192" spans="1:11" x14ac:dyDescent="0.25">
      <c r="A192" s="65" t="s">
        <v>12</v>
      </c>
      <c r="B192" s="12" t="s">
        <v>11</v>
      </c>
      <c r="C192" s="11">
        <f>+C176</f>
        <v>697.13805173699984</v>
      </c>
      <c r="D192" s="10" t="s">
        <v>16</v>
      </c>
      <c r="E192" s="11">
        <f>+F175</f>
        <v>65.304659999999998</v>
      </c>
      <c r="F192" s="17">
        <v>65.55</v>
      </c>
    </row>
    <row r="193" spans="1:6" x14ac:dyDescent="0.25">
      <c r="A193" s="66"/>
      <c r="B193" s="10" t="s">
        <v>13</v>
      </c>
      <c r="C193" s="13">
        <v>699.78717633360043</v>
      </c>
      <c r="D193" s="10" t="s">
        <v>17</v>
      </c>
      <c r="E193" s="11">
        <f>+F176</f>
        <v>27.056339999999999</v>
      </c>
      <c r="F193" s="17">
        <v>27.16</v>
      </c>
    </row>
    <row r="194" spans="1:6" x14ac:dyDescent="0.25">
      <c r="A194" s="18"/>
      <c r="B194" s="10"/>
      <c r="C194" s="13"/>
      <c r="D194" s="10" t="s">
        <v>20</v>
      </c>
      <c r="E194" s="11">
        <f>+F177</f>
        <v>22.61</v>
      </c>
      <c r="F194" s="17">
        <v>22.61</v>
      </c>
    </row>
    <row r="195" spans="1:6" x14ac:dyDescent="0.25">
      <c r="A195" s="18"/>
      <c r="B195" s="8"/>
      <c r="C195" s="13"/>
      <c r="D195" s="10" t="s">
        <v>25</v>
      </c>
      <c r="E195" s="11"/>
      <c r="F195" s="17">
        <v>7.29</v>
      </c>
    </row>
    <row r="196" spans="1:6" x14ac:dyDescent="0.25">
      <c r="A196" s="19" t="s">
        <v>0</v>
      </c>
      <c r="B196" s="5" t="s">
        <v>1</v>
      </c>
      <c r="C196" s="5" t="s">
        <v>2</v>
      </c>
      <c r="D196" s="5" t="s">
        <v>0</v>
      </c>
      <c r="E196" s="5" t="s">
        <v>1</v>
      </c>
      <c r="F196" s="20" t="s">
        <v>2</v>
      </c>
    </row>
    <row r="197" spans="1:6" x14ac:dyDescent="0.25">
      <c r="A197" s="21" t="s">
        <v>3</v>
      </c>
      <c r="B197" s="42">
        <v>6.4560000000000004</v>
      </c>
      <c r="C197" s="42">
        <v>5.5149999999999997</v>
      </c>
      <c r="D197" s="15" t="s">
        <v>3</v>
      </c>
      <c r="E197" s="6">
        <v>4517.8215199248825</v>
      </c>
      <c r="F197" s="2">
        <v>3859.322441509561</v>
      </c>
    </row>
    <row r="198" spans="1:6" x14ac:dyDescent="0.25">
      <c r="A198" s="21" t="s">
        <v>4</v>
      </c>
      <c r="B198" s="42">
        <v>1.89</v>
      </c>
      <c r="C198" s="42">
        <v>1.7809999999999999</v>
      </c>
      <c r="D198" s="15" t="s">
        <v>4</v>
      </c>
      <c r="E198" s="6">
        <v>1322.5964486768939</v>
      </c>
      <c r="F198" s="2">
        <v>1246.3197222717185</v>
      </c>
    </row>
    <row r="199" spans="1:6" x14ac:dyDescent="0.25">
      <c r="A199" s="21" t="s">
        <v>5</v>
      </c>
      <c r="B199" s="42">
        <v>1.1200000000000001</v>
      </c>
      <c r="C199" s="42">
        <v>1.0109999999999999</v>
      </c>
      <c r="D199" s="15" t="s">
        <v>5</v>
      </c>
      <c r="E199" s="6">
        <v>783.76085847519653</v>
      </c>
      <c r="F199" s="2">
        <v>707.48413207002102</v>
      </c>
    </row>
    <row r="200" spans="1:6" x14ac:dyDescent="0.25">
      <c r="A200" s="21" t="s">
        <v>6</v>
      </c>
      <c r="B200" s="42">
        <v>1.0860000000000001</v>
      </c>
      <c r="C200" s="42">
        <v>1.444</v>
      </c>
      <c r="D200" s="15" t="s">
        <v>6</v>
      </c>
      <c r="E200" s="6">
        <v>759.96811812862813</v>
      </c>
      <c r="F200" s="2">
        <v>1010.4916782483783</v>
      </c>
    </row>
    <row r="201" spans="1:6" x14ac:dyDescent="0.25">
      <c r="A201" s="21" t="s">
        <v>7</v>
      </c>
      <c r="B201" s="42">
        <v>1</v>
      </c>
      <c r="C201" s="42">
        <v>2.1240000000000001</v>
      </c>
      <c r="D201" s="15" t="s">
        <v>7</v>
      </c>
      <c r="E201" s="6">
        <v>699.78648078142544</v>
      </c>
      <c r="F201" s="2">
        <v>1486.3464851797478</v>
      </c>
    </row>
    <row r="202" spans="1:6" x14ac:dyDescent="0.25">
      <c r="A202" s="21" t="s">
        <v>8</v>
      </c>
      <c r="B202" s="42">
        <v>2.0579999999999998</v>
      </c>
      <c r="C202" s="42">
        <v>2.516</v>
      </c>
      <c r="D202" s="15" t="s">
        <v>8</v>
      </c>
      <c r="E202" s="6">
        <v>1440.1605774481734</v>
      </c>
      <c r="F202" s="2">
        <v>1760.6627856460664</v>
      </c>
    </row>
    <row r="203" spans="1:6" x14ac:dyDescent="0.25">
      <c r="A203" s="21" t="s">
        <v>9</v>
      </c>
      <c r="B203" s="42">
        <v>3.9550000000000001</v>
      </c>
      <c r="C203" s="42">
        <v>3.44</v>
      </c>
      <c r="D203" s="15" t="s">
        <v>9</v>
      </c>
      <c r="E203" s="6">
        <v>2767.6555314905377</v>
      </c>
      <c r="F203" s="2">
        <v>2407.2654938881033</v>
      </c>
    </row>
    <row r="204" spans="1:6" ht="14.25" thickBot="1" x14ac:dyDescent="0.3">
      <c r="A204" s="22" t="s">
        <v>10</v>
      </c>
      <c r="B204" s="43">
        <v>5.2080000000000002</v>
      </c>
      <c r="C204" s="43">
        <v>4.2969999999999997</v>
      </c>
      <c r="D204" s="24" t="s">
        <v>10</v>
      </c>
      <c r="E204" s="23">
        <v>3644.4879919096638</v>
      </c>
      <c r="F204" s="3">
        <v>3006.9825079177849</v>
      </c>
    </row>
    <row r="205" spans="1:6" x14ac:dyDescent="0.25">
      <c r="A205" s="37"/>
      <c r="B205" s="36"/>
      <c r="C205" s="36"/>
      <c r="D205" s="36"/>
      <c r="E205" s="36"/>
      <c r="F205" s="33"/>
    </row>
    <row r="206" spans="1:6" ht="14.25" thickBot="1" x14ac:dyDescent="0.3">
      <c r="A206" s="40" t="s">
        <v>36</v>
      </c>
    </row>
    <row r="207" spans="1:6" ht="15" customHeight="1" x14ac:dyDescent="0.25">
      <c r="A207" s="25"/>
      <c r="B207" s="33"/>
      <c r="C207" s="33"/>
      <c r="D207" s="67" t="s">
        <v>18</v>
      </c>
      <c r="E207" s="68"/>
      <c r="F207" s="26">
        <v>1.5100000000000001E-2</v>
      </c>
    </row>
    <row r="208" spans="1:6" ht="15" customHeight="1" x14ac:dyDescent="0.25">
      <c r="A208" s="63" t="s">
        <v>19</v>
      </c>
      <c r="B208" s="64"/>
      <c r="C208" s="7">
        <v>1.5100000000000001E-2</v>
      </c>
      <c r="D208" s="9"/>
      <c r="E208" s="10" t="s">
        <v>14</v>
      </c>
      <c r="F208" s="16" t="s">
        <v>15</v>
      </c>
    </row>
    <row r="209" spans="1:16" x14ac:dyDescent="0.25">
      <c r="A209" s="65" t="s">
        <v>12</v>
      </c>
      <c r="B209" s="12" t="s">
        <v>11</v>
      </c>
      <c r="C209" s="11">
        <v>699.79</v>
      </c>
      <c r="D209" s="10" t="s">
        <v>16</v>
      </c>
      <c r="E209" s="11">
        <v>65.55</v>
      </c>
      <c r="F209" s="17">
        <v>66.539804999999987</v>
      </c>
    </row>
    <row r="210" spans="1:16" x14ac:dyDescent="0.25">
      <c r="A210" s="66"/>
      <c r="B210" s="10" t="s">
        <v>13</v>
      </c>
      <c r="C210" s="13">
        <v>710.34</v>
      </c>
      <c r="D210" s="10" t="s">
        <v>17</v>
      </c>
      <c r="E210" s="11">
        <v>27.16</v>
      </c>
      <c r="F210" s="17">
        <v>27.570115999999999</v>
      </c>
    </row>
    <row r="211" spans="1:16" x14ac:dyDescent="0.25">
      <c r="A211" s="18"/>
      <c r="B211" s="10"/>
      <c r="C211" s="13"/>
      <c r="D211" s="10" t="s">
        <v>20</v>
      </c>
      <c r="E211" s="11">
        <v>22.61</v>
      </c>
      <c r="F211" s="17">
        <v>23.44</v>
      </c>
    </row>
    <row r="212" spans="1:16" x14ac:dyDescent="0.25">
      <c r="A212" s="18"/>
      <c r="B212" s="8"/>
      <c r="C212" s="13"/>
      <c r="D212" s="10" t="s">
        <v>25</v>
      </c>
      <c r="E212" s="11">
        <v>7.29</v>
      </c>
      <c r="F212" s="17">
        <v>7.4000789999999999</v>
      </c>
    </row>
    <row r="213" spans="1:16" x14ac:dyDescent="0.25">
      <c r="A213" s="19" t="s">
        <v>0</v>
      </c>
      <c r="B213" s="5" t="s">
        <v>1</v>
      </c>
      <c r="C213" s="5" t="s">
        <v>2</v>
      </c>
      <c r="D213" s="5" t="s">
        <v>0</v>
      </c>
      <c r="E213" s="5" t="s">
        <v>1</v>
      </c>
      <c r="F213" s="20" t="s">
        <v>2</v>
      </c>
    </row>
    <row r="214" spans="1:16" x14ac:dyDescent="0.25">
      <c r="A214" s="21" t="s">
        <v>3</v>
      </c>
      <c r="B214" s="42">
        <v>6.4560000000000004</v>
      </c>
      <c r="C214" s="42">
        <v>5.5149999999999997</v>
      </c>
      <c r="D214" s="15" t="s">
        <v>3</v>
      </c>
      <c r="E214" s="6">
        <v>4585.9326183120002</v>
      </c>
      <c r="F214" s="2">
        <v>3917.5059464049996</v>
      </c>
      <c r="J214" s="45"/>
      <c r="K214" s="45"/>
      <c r="O214" s="47"/>
      <c r="P214" s="47"/>
    </row>
    <row r="215" spans="1:16" x14ac:dyDescent="0.25">
      <c r="A215" s="21" t="s">
        <v>4</v>
      </c>
      <c r="B215" s="42">
        <v>1.89</v>
      </c>
      <c r="C215" s="42">
        <v>1.7809999999999999</v>
      </c>
      <c r="D215" s="15" t="s">
        <v>4</v>
      </c>
      <c r="E215" s="6">
        <v>1342.5360360299999</v>
      </c>
      <c r="F215" s="2">
        <v>1265.1093545869999</v>
      </c>
      <c r="J215" s="45"/>
      <c r="K215" s="45"/>
      <c r="O215" s="47"/>
      <c r="P215" s="47"/>
    </row>
    <row r="216" spans="1:16" x14ac:dyDescent="0.25">
      <c r="A216" s="21" t="s">
        <v>5</v>
      </c>
      <c r="B216" s="42">
        <v>1.1200000000000001</v>
      </c>
      <c r="C216" s="42">
        <v>1.0109999999999999</v>
      </c>
      <c r="D216" s="15" t="s">
        <v>5</v>
      </c>
      <c r="E216" s="6">
        <v>795.57691023999996</v>
      </c>
      <c r="F216" s="2">
        <v>718.15022879699984</v>
      </c>
      <c r="J216" s="45"/>
      <c r="K216" s="45"/>
      <c r="O216" s="47"/>
      <c r="P216" s="47"/>
    </row>
    <row r="217" spans="1:16" x14ac:dyDescent="0.25">
      <c r="A217" s="21" t="s">
        <v>6</v>
      </c>
      <c r="B217" s="42">
        <v>1.0860000000000001</v>
      </c>
      <c r="C217" s="42">
        <v>1.444</v>
      </c>
      <c r="D217" s="15" t="s">
        <v>6</v>
      </c>
      <c r="E217" s="6">
        <v>771.42546832200003</v>
      </c>
      <c r="F217" s="2">
        <v>1025.7259449879998</v>
      </c>
      <c r="J217" s="45"/>
      <c r="K217" s="45"/>
      <c r="O217" s="47"/>
      <c r="P217" s="47"/>
    </row>
    <row r="218" spans="1:16" x14ac:dyDescent="0.25">
      <c r="A218" s="21" t="s">
        <v>7</v>
      </c>
      <c r="B218" s="42">
        <v>1</v>
      </c>
      <c r="C218" s="42">
        <v>2.1240000000000001</v>
      </c>
      <c r="D218" s="15" t="s">
        <v>7</v>
      </c>
      <c r="E218" s="6">
        <v>710.33652699999993</v>
      </c>
      <c r="F218" s="2">
        <v>1508.754783348</v>
      </c>
      <c r="J218" s="45"/>
      <c r="K218" s="45"/>
      <c r="O218" s="47"/>
      <c r="P218" s="47"/>
    </row>
    <row r="219" spans="1:16" x14ac:dyDescent="0.25">
      <c r="A219" s="21" t="s">
        <v>8</v>
      </c>
      <c r="B219" s="42">
        <v>2.0579999999999998</v>
      </c>
      <c r="C219" s="42">
        <v>2.516</v>
      </c>
      <c r="D219" s="15" t="s">
        <v>8</v>
      </c>
      <c r="E219" s="6">
        <v>1461.8725725659997</v>
      </c>
      <c r="F219" s="2">
        <v>1787.2067019319998</v>
      </c>
      <c r="J219" s="45"/>
      <c r="K219" s="45"/>
      <c r="O219" s="47"/>
      <c r="P219" s="47"/>
    </row>
    <row r="220" spans="1:16" x14ac:dyDescent="0.25">
      <c r="A220" s="21" t="s">
        <v>9</v>
      </c>
      <c r="B220" s="42">
        <v>3.9550000000000001</v>
      </c>
      <c r="C220" s="42">
        <v>3.44</v>
      </c>
      <c r="D220" s="15" t="s">
        <v>9</v>
      </c>
      <c r="E220" s="6">
        <v>2809.3809642849997</v>
      </c>
      <c r="F220" s="2">
        <v>2443.5576528799998</v>
      </c>
      <c r="J220" s="45"/>
      <c r="K220" s="45"/>
      <c r="O220" s="47"/>
      <c r="P220" s="47"/>
    </row>
    <row r="221" spans="1:16" ht="14.25" thickBot="1" x14ac:dyDescent="0.3">
      <c r="A221" s="22" t="s">
        <v>10</v>
      </c>
      <c r="B221" s="43">
        <v>5.2080000000000002</v>
      </c>
      <c r="C221" s="43">
        <v>4.2969999999999997</v>
      </c>
      <c r="D221" s="24" t="s">
        <v>10</v>
      </c>
      <c r="E221" s="23">
        <v>3699.4326326159999</v>
      </c>
      <c r="F221" s="3">
        <v>3052.3160565189996</v>
      </c>
      <c r="J221" s="45"/>
      <c r="K221" s="45"/>
      <c r="O221" s="47"/>
      <c r="P221" s="47"/>
    </row>
    <row r="222" spans="1:16" x14ac:dyDescent="0.25">
      <c r="A222" s="37"/>
      <c r="B222" s="36"/>
      <c r="C222" s="36"/>
      <c r="D222" s="36"/>
      <c r="E222" s="36"/>
      <c r="F222" s="33"/>
    </row>
    <row r="224" spans="1:16" ht="14.25" thickBot="1" x14ac:dyDescent="0.3">
      <c r="A224" s="40" t="s">
        <v>37</v>
      </c>
    </row>
    <row r="225" spans="1:9" ht="14.25" customHeight="1" x14ac:dyDescent="0.25">
      <c r="A225" s="25"/>
      <c r="B225" s="33"/>
      <c r="C225" s="33"/>
      <c r="D225" s="67" t="s">
        <v>18</v>
      </c>
      <c r="E225" s="68"/>
      <c r="F225" s="26">
        <v>8.6099999999999996E-2</v>
      </c>
    </row>
    <row r="226" spans="1:9" ht="14.25" customHeight="1" x14ac:dyDescent="0.25">
      <c r="A226" s="63" t="s">
        <v>19</v>
      </c>
      <c r="B226" s="64"/>
      <c r="C226" s="7">
        <v>8.6099999999999996E-2</v>
      </c>
      <c r="D226" s="9"/>
      <c r="E226" s="10" t="s">
        <v>14</v>
      </c>
      <c r="F226" s="16" t="s">
        <v>15</v>
      </c>
    </row>
    <row r="227" spans="1:9" x14ac:dyDescent="0.25">
      <c r="A227" s="65" t="s">
        <v>12</v>
      </c>
      <c r="B227" s="12" t="s">
        <v>11</v>
      </c>
      <c r="C227" s="11">
        <v>710.34</v>
      </c>
      <c r="D227" s="10" t="s">
        <v>16</v>
      </c>
      <c r="E227" s="11">
        <v>66.539804999999987</v>
      </c>
      <c r="F227" s="17">
        <v>72.26909400000001</v>
      </c>
    </row>
    <row r="228" spans="1:9" x14ac:dyDescent="0.25">
      <c r="A228" s="66"/>
      <c r="B228" s="10" t="s">
        <v>13</v>
      </c>
      <c r="C228" s="13">
        <v>771.5</v>
      </c>
      <c r="D228" s="10" t="s">
        <v>17</v>
      </c>
      <c r="E228" s="11">
        <v>27.570115999999999</v>
      </c>
      <c r="F228" s="17">
        <v>29.943777000000001</v>
      </c>
    </row>
    <row r="229" spans="1:9" x14ac:dyDescent="0.25">
      <c r="A229" s="18"/>
      <c r="B229" s="10"/>
      <c r="C229" s="13"/>
      <c r="D229" s="10" t="s">
        <v>20</v>
      </c>
      <c r="E229" s="11">
        <v>23.44</v>
      </c>
      <c r="F229" s="17">
        <v>16.71</v>
      </c>
    </row>
    <row r="230" spans="1:9" x14ac:dyDescent="0.25">
      <c r="A230" s="18"/>
      <c r="B230" s="8"/>
      <c r="C230" s="13"/>
      <c r="D230" s="10" t="s">
        <v>25</v>
      </c>
      <c r="E230" s="11">
        <v>7.400078999999999</v>
      </c>
      <c r="F230" s="17">
        <v>16.52</v>
      </c>
    </row>
    <row r="231" spans="1:9" x14ac:dyDescent="0.25">
      <c r="A231" s="19" t="s">
        <v>0</v>
      </c>
      <c r="B231" s="5" t="s">
        <v>1</v>
      </c>
      <c r="C231" s="5" t="s">
        <v>2</v>
      </c>
      <c r="D231" s="5" t="s">
        <v>0</v>
      </c>
      <c r="E231" s="5" t="s">
        <v>1</v>
      </c>
      <c r="F231" s="20" t="s">
        <v>2</v>
      </c>
    </row>
    <row r="232" spans="1:9" x14ac:dyDescent="0.25">
      <c r="A232" s="21" t="s">
        <v>3</v>
      </c>
      <c r="B232" s="42">
        <v>6.4560000000000004</v>
      </c>
      <c r="C232" s="42">
        <v>5.5149999999999997</v>
      </c>
      <c r="D232" s="15" t="s">
        <v>3</v>
      </c>
      <c r="E232" s="6">
        <v>4980.8057689440011</v>
      </c>
      <c r="F232" s="2">
        <v>4254.8240111100004</v>
      </c>
      <c r="H232" s="45"/>
      <c r="I232" s="45"/>
    </row>
    <row r="233" spans="1:9" x14ac:dyDescent="0.25">
      <c r="A233" s="21" t="s">
        <v>4</v>
      </c>
      <c r="B233" s="42">
        <v>1.89</v>
      </c>
      <c r="C233" s="42">
        <v>1.7809999999999999</v>
      </c>
      <c r="D233" s="15" t="s">
        <v>4</v>
      </c>
      <c r="E233" s="6">
        <v>1458.1355178600002</v>
      </c>
      <c r="F233" s="2">
        <v>1374.041987994</v>
      </c>
      <c r="H233" s="45"/>
      <c r="I233" s="45"/>
    </row>
    <row r="234" spans="1:9" x14ac:dyDescent="0.25">
      <c r="A234" s="21" t="s">
        <v>5</v>
      </c>
      <c r="B234" s="42">
        <v>1.1200000000000001</v>
      </c>
      <c r="C234" s="42">
        <v>1.0109999999999999</v>
      </c>
      <c r="D234" s="15" t="s">
        <v>5</v>
      </c>
      <c r="E234" s="6">
        <v>864.08030688000019</v>
      </c>
      <c r="F234" s="2">
        <v>779.98677701400004</v>
      </c>
      <c r="H234" s="45"/>
      <c r="I234" s="45"/>
    </row>
    <row r="235" spans="1:9" x14ac:dyDescent="0.25">
      <c r="A235" s="21" t="s">
        <v>6</v>
      </c>
      <c r="B235" s="42">
        <v>1.0860000000000001</v>
      </c>
      <c r="C235" s="42">
        <v>1.444</v>
      </c>
      <c r="D235" s="15" t="s">
        <v>6</v>
      </c>
      <c r="E235" s="6">
        <v>837.84929756400015</v>
      </c>
      <c r="F235" s="2">
        <v>1114.0463956560002</v>
      </c>
      <c r="H235" s="45"/>
      <c r="I235" s="45"/>
    </row>
    <row r="236" spans="1:9" x14ac:dyDescent="0.25">
      <c r="A236" s="21" t="s">
        <v>7</v>
      </c>
      <c r="B236" s="42">
        <v>1</v>
      </c>
      <c r="C236" s="42">
        <v>2.1240000000000001</v>
      </c>
      <c r="D236" s="15" t="s">
        <v>7</v>
      </c>
      <c r="E236" s="6">
        <v>771.5002740000001</v>
      </c>
      <c r="F236" s="2">
        <v>1638.6665819760003</v>
      </c>
      <c r="H236" s="45"/>
      <c r="I236" s="45"/>
    </row>
    <row r="237" spans="1:9" x14ac:dyDescent="0.25">
      <c r="A237" s="21" t="s">
        <v>8</v>
      </c>
      <c r="B237" s="42">
        <v>2.0579999999999998</v>
      </c>
      <c r="C237" s="42">
        <v>2.516</v>
      </c>
      <c r="D237" s="15" t="s">
        <v>8</v>
      </c>
      <c r="E237" s="6">
        <v>1587.747563892</v>
      </c>
      <c r="F237" s="2">
        <v>1941.0946893840003</v>
      </c>
      <c r="H237" s="45"/>
      <c r="I237" s="45"/>
    </row>
    <row r="238" spans="1:9" x14ac:dyDescent="0.25">
      <c r="A238" s="21" t="s">
        <v>9</v>
      </c>
      <c r="B238" s="42">
        <v>3.9550000000000001</v>
      </c>
      <c r="C238" s="42">
        <v>3.44</v>
      </c>
      <c r="D238" s="15" t="s">
        <v>9</v>
      </c>
      <c r="E238" s="6">
        <v>3051.2835836700006</v>
      </c>
      <c r="F238" s="2">
        <v>2653.9609425600001</v>
      </c>
      <c r="H238" s="45"/>
      <c r="I238" s="45"/>
    </row>
    <row r="239" spans="1:9" ht="14.25" thickBot="1" x14ac:dyDescent="0.3">
      <c r="A239" s="22" t="s">
        <v>10</v>
      </c>
      <c r="B239" s="43">
        <v>5.2080000000000002</v>
      </c>
      <c r="C239" s="43">
        <v>4.2969999999999997</v>
      </c>
      <c r="D239" s="24" t="s">
        <v>10</v>
      </c>
      <c r="E239" s="23">
        <v>4017.9734269920009</v>
      </c>
      <c r="F239" s="3">
        <v>3315.1366773780001</v>
      </c>
      <c r="H239" s="45"/>
      <c r="I239" s="45"/>
    </row>
    <row r="242" spans="1:6" ht="14.25" thickBot="1" x14ac:dyDescent="0.3">
      <c r="A242" s="40" t="s">
        <v>38</v>
      </c>
    </row>
    <row r="243" spans="1:6" x14ac:dyDescent="0.25">
      <c r="A243" s="25"/>
      <c r="B243" s="33"/>
      <c r="C243" s="33"/>
      <c r="D243" s="67" t="s">
        <v>18</v>
      </c>
      <c r="E243" s="68"/>
      <c r="F243" s="26">
        <v>2.3999999999999998E-3</v>
      </c>
    </row>
    <row r="244" spans="1:6" x14ac:dyDescent="0.25">
      <c r="A244" s="63" t="s">
        <v>19</v>
      </c>
      <c r="B244" s="64"/>
      <c r="C244" s="7">
        <v>2.8999999999999998E-3</v>
      </c>
      <c r="D244" s="9"/>
      <c r="E244" s="10" t="s">
        <v>14</v>
      </c>
      <c r="F244" s="16" t="s">
        <v>15</v>
      </c>
    </row>
    <row r="245" spans="1:6" x14ac:dyDescent="0.25">
      <c r="A245" s="65" t="s">
        <v>12</v>
      </c>
      <c r="B245" s="12" t="s">
        <v>11</v>
      </c>
      <c r="C245" s="11">
        <f>+C228</f>
        <v>771.5</v>
      </c>
      <c r="D245" s="10" t="s">
        <v>16</v>
      </c>
      <c r="E245" s="11">
        <v>72.26909400000001</v>
      </c>
      <c r="F245" s="41">
        <f>+E245*(1+$F$243)</f>
        <v>72.442539825600008</v>
      </c>
    </row>
    <row r="246" spans="1:6" x14ac:dyDescent="0.25">
      <c r="A246" s="66"/>
      <c r="B246" s="10" t="s">
        <v>13</v>
      </c>
      <c r="C246" s="13">
        <v>773.74</v>
      </c>
      <c r="D246" s="10" t="s">
        <v>17</v>
      </c>
      <c r="E246" s="11">
        <v>29.943777000000001</v>
      </c>
      <c r="F246" s="41">
        <f>+E246*(1+$F$243)</f>
        <v>30.015642064799998</v>
      </c>
    </row>
    <row r="247" spans="1:6" x14ac:dyDescent="0.25">
      <c r="A247" s="18"/>
      <c r="B247" s="10"/>
      <c r="C247" s="13"/>
      <c r="D247" s="10" t="s">
        <v>20</v>
      </c>
      <c r="E247" s="11">
        <v>16.71</v>
      </c>
      <c r="F247" s="41">
        <f>+E247*(1+$F$243)</f>
        <v>16.750104</v>
      </c>
    </row>
    <row r="248" spans="1:6" x14ac:dyDescent="0.25">
      <c r="A248" s="18"/>
      <c r="B248" s="8"/>
      <c r="C248" s="13"/>
      <c r="D248" s="10" t="s">
        <v>25</v>
      </c>
      <c r="E248" s="11">
        <v>16.52</v>
      </c>
      <c r="F248" s="41">
        <f>+E248*(1+$F$243)</f>
        <v>16.559647999999999</v>
      </c>
    </row>
    <row r="249" spans="1:6" x14ac:dyDescent="0.25">
      <c r="A249" s="19" t="s">
        <v>0</v>
      </c>
      <c r="B249" s="5" t="s">
        <v>1</v>
      </c>
      <c r="C249" s="5" t="s">
        <v>2</v>
      </c>
      <c r="D249" s="5" t="s">
        <v>0</v>
      </c>
      <c r="E249" s="5" t="s">
        <v>1</v>
      </c>
      <c r="F249" s="20" t="s">
        <v>2</v>
      </c>
    </row>
    <row r="250" spans="1:6" x14ac:dyDescent="0.25">
      <c r="A250" s="21" t="s">
        <v>3</v>
      </c>
      <c r="B250" s="42">
        <v>6.4560000000000004</v>
      </c>
      <c r="C250" s="42">
        <v>5.5149999999999997</v>
      </c>
      <c r="D250" s="15" t="s">
        <v>3</v>
      </c>
      <c r="E250" s="6">
        <v>4995.2700000000004</v>
      </c>
      <c r="F250" s="2">
        <v>4267.18</v>
      </c>
    </row>
    <row r="251" spans="1:6" x14ac:dyDescent="0.25">
      <c r="A251" s="21" t="s">
        <v>4</v>
      </c>
      <c r="B251" s="42">
        <v>1.89</v>
      </c>
      <c r="C251" s="42">
        <v>1.7809999999999999</v>
      </c>
      <c r="D251" s="15" t="s">
        <v>4</v>
      </c>
      <c r="E251" s="6">
        <v>1462.37</v>
      </c>
      <c r="F251" s="2">
        <v>1378.03</v>
      </c>
    </row>
    <row r="252" spans="1:6" x14ac:dyDescent="0.25">
      <c r="A252" s="21" t="s">
        <v>5</v>
      </c>
      <c r="B252" s="42">
        <v>1.1200000000000001</v>
      </c>
      <c r="C252" s="42">
        <v>1.0109999999999999</v>
      </c>
      <c r="D252" s="15" t="s">
        <v>5</v>
      </c>
      <c r="E252" s="6">
        <v>866.59</v>
      </c>
      <c r="F252" s="2">
        <v>782.25</v>
      </c>
    </row>
    <row r="253" spans="1:6" x14ac:dyDescent="0.25">
      <c r="A253" s="21" t="s">
        <v>6</v>
      </c>
      <c r="B253" s="42">
        <v>1.0860000000000001</v>
      </c>
      <c r="C253" s="42">
        <v>1.444</v>
      </c>
      <c r="D253" s="15" t="s">
        <v>6</v>
      </c>
      <c r="E253" s="6">
        <v>840.28</v>
      </c>
      <c r="F253" s="2">
        <v>1117.28</v>
      </c>
    </row>
    <row r="254" spans="1:6" x14ac:dyDescent="0.25">
      <c r="A254" s="21" t="s">
        <v>7</v>
      </c>
      <c r="B254" s="42">
        <v>1</v>
      </c>
      <c r="C254" s="42">
        <v>2.1240000000000001</v>
      </c>
      <c r="D254" s="15" t="s">
        <v>7</v>
      </c>
      <c r="E254" s="6">
        <v>773.74</v>
      </c>
      <c r="F254" s="2">
        <v>1643.42</v>
      </c>
    </row>
    <row r="255" spans="1:6" x14ac:dyDescent="0.25">
      <c r="A255" s="21" t="s">
        <v>8</v>
      </c>
      <c r="B255" s="42">
        <v>2.0579999999999998</v>
      </c>
      <c r="C255" s="42">
        <v>2.516</v>
      </c>
      <c r="D255" s="15" t="s">
        <v>8</v>
      </c>
      <c r="E255" s="6">
        <v>1592.36</v>
      </c>
      <c r="F255" s="2">
        <v>1946.73</v>
      </c>
    </row>
    <row r="256" spans="1:6" x14ac:dyDescent="0.25">
      <c r="A256" s="21" t="s">
        <v>9</v>
      </c>
      <c r="B256" s="42">
        <v>3.9550000000000001</v>
      </c>
      <c r="C256" s="42">
        <v>3.44</v>
      </c>
      <c r="D256" s="15" t="s">
        <v>9</v>
      </c>
      <c r="E256" s="6">
        <v>3060.14</v>
      </c>
      <c r="F256" s="2">
        <v>2661.67</v>
      </c>
    </row>
    <row r="257" spans="1:9" ht="14.25" thickBot="1" x14ac:dyDescent="0.3">
      <c r="A257" s="22" t="s">
        <v>10</v>
      </c>
      <c r="B257" s="43">
        <v>5.2080000000000002</v>
      </c>
      <c r="C257" s="43">
        <v>4.2969999999999997</v>
      </c>
      <c r="D257" s="24" t="s">
        <v>10</v>
      </c>
      <c r="E257" s="23">
        <v>4029.64</v>
      </c>
      <c r="F257" s="3">
        <v>3324.7660000000001</v>
      </c>
    </row>
    <row r="260" spans="1:9" ht="14.25" thickBot="1" x14ac:dyDescent="0.3">
      <c r="A260" s="61" t="s">
        <v>52</v>
      </c>
    </row>
    <row r="261" spans="1:9" x14ac:dyDescent="0.25">
      <c r="A261" s="25"/>
      <c r="B261" s="33"/>
      <c r="C261" s="33"/>
      <c r="D261" s="67" t="s">
        <v>18</v>
      </c>
      <c r="E261" s="68"/>
      <c r="F261" s="26">
        <v>0</v>
      </c>
    </row>
    <row r="262" spans="1:9" x14ac:dyDescent="0.25">
      <c r="A262" s="63" t="s">
        <v>19</v>
      </c>
      <c r="B262" s="64"/>
      <c r="C262" s="7">
        <v>0</v>
      </c>
      <c r="D262" s="9"/>
      <c r="E262" s="10" t="s">
        <v>14</v>
      </c>
      <c r="F262" s="16" t="s">
        <v>15</v>
      </c>
    </row>
    <row r="263" spans="1:9" x14ac:dyDescent="0.25">
      <c r="A263" s="65" t="s">
        <v>12</v>
      </c>
      <c r="B263" s="12" t="s">
        <v>11</v>
      </c>
      <c r="C263" s="11">
        <v>773.74</v>
      </c>
      <c r="D263" s="10" t="s">
        <v>16</v>
      </c>
      <c r="E263" s="11"/>
      <c r="F263" s="41">
        <v>72.442539825600008</v>
      </c>
    </row>
    <row r="264" spans="1:9" x14ac:dyDescent="0.25">
      <c r="A264" s="66"/>
      <c r="B264" s="10" t="s">
        <v>13</v>
      </c>
      <c r="C264" s="13">
        <v>773.74</v>
      </c>
      <c r="D264" s="10" t="s">
        <v>17</v>
      </c>
      <c r="E264" s="11"/>
      <c r="F264" s="41">
        <v>30.015642064799998</v>
      </c>
    </row>
    <row r="265" spans="1:9" x14ac:dyDescent="0.25">
      <c r="A265" s="18"/>
      <c r="B265" s="10"/>
      <c r="C265" s="13"/>
      <c r="D265" s="10" t="s">
        <v>20</v>
      </c>
      <c r="E265" s="11"/>
      <c r="F265" s="41">
        <v>16.750104</v>
      </c>
    </row>
    <row r="266" spans="1:9" x14ac:dyDescent="0.25">
      <c r="A266" s="18"/>
      <c r="B266" s="8"/>
      <c r="C266" s="13"/>
      <c r="D266" s="10" t="s">
        <v>25</v>
      </c>
      <c r="E266" s="11"/>
      <c r="F266" s="41">
        <v>16.559647999999999</v>
      </c>
    </row>
    <row r="267" spans="1:9" x14ac:dyDescent="0.25">
      <c r="A267" s="19" t="s">
        <v>0</v>
      </c>
      <c r="B267" s="5" t="s">
        <v>1</v>
      </c>
      <c r="C267" s="5" t="s">
        <v>2</v>
      </c>
      <c r="D267" s="5" t="s">
        <v>0</v>
      </c>
      <c r="E267" s="5" t="s">
        <v>1</v>
      </c>
      <c r="F267" s="20" t="s">
        <v>2</v>
      </c>
    </row>
    <row r="268" spans="1:9" x14ac:dyDescent="0.25">
      <c r="A268" s="21" t="s">
        <v>3</v>
      </c>
      <c r="B268" s="42">
        <v>6.4560000000000004</v>
      </c>
      <c r="C268" s="42">
        <v>5.5149999999999997</v>
      </c>
      <c r="D268" s="15" t="s">
        <v>3</v>
      </c>
      <c r="E268" s="6">
        <v>4995.2700000000004</v>
      </c>
      <c r="F268" s="2">
        <v>4267.18</v>
      </c>
      <c r="H268" s="45"/>
    </row>
    <row r="269" spans="1:9" x14ac:dyDescent="0.25">
      <c r="A269" s="21" t="s">
        <v>4</v>
      </c>
      <c r="B269" s="42">
        <v>1.89</v>
      </c>
      <c r="C269" s="42">
        <v>1.7809999999999999</v>
      </c>
      <c r="D269" s="15" t="s">
        <v>4</v>
      </c>
      <c r="E269" s="6">
        <v>1462.37</v>
      </c>
      <c r="F269" s="2">
        <v>1378.03</v>
      </c>
      <c r="H269" s="45"/>
    </row>
    <row r="270" spans="1:9" x14ac:dyDescent="0.25">
      <c r="A270" s="21" t="s">
        <v>5</v>
      </c>
      <c r="B270" s="42">
        <v>1.1200000000000001</v>
      </c>
      <c r="C270" s="42">
        <v>1.0109999999999999</v>
      </c>
      <c r="D270" s="15" t="s">
        <v>5</v>
      </c>
      <c r="E270" s="6">
        <v>866.59</v>
      </c>
      <c r="F270" s="2">
        <v>782.25</v>
      </c>
      <c r="H270" s="45"/>
      <c r="I270" s="45"/>
    </row>
    <row r="271" spans="1:9" x14ac:dyDescent="0.25">
      <c r="A271" s="21" t="s">
        <v>6</v>
      </c>
      <c r="B271" s="42">
        <v>1.0860000000000001</v>
      </c>
      <c r="C271" s="42">
        <v>1.444</v>
      </c>
      <c r="D271" s="15" t="s">
        <v>6</v>
      </c>
      <c r="E271" s="6">
        <v>840.28</v>
      </c>
      <c r="F271" s="2">
        <v>1117.28</v>
      </c>
      <c r="H271" s="45"/>
      <c r="I271" s="45"/>
    </row>
    <row r="272" spans="1:9" x14ac:dyDescent="0.25">
      <c r="A272" s="21" t="s">
        <v>7</v>
      </c>
      <c r="B272" s="42">
        <v>1</v>
      </c>
      <c r="C272" s="48">
        <v>2.1379999999999999</v>
      </c>
      <c r="D272" s="15" t="s">
        <v>7</v>
      </c>
      <c r="E272" s="6">
        <v>773.74</v>
      </c>
      <c r="F272" s="50">
        <v>1643.42</v>
      </c>
      <c r="H272" s="45"/>
      <c r="I272" s="45"/>
    </row>
    <row r="273" spans="1:10" x14ac:dyDescent="0.25">
      <c r="A273" s="21" t="s">
        <v>8</v>
      </c>
      <c r="B273" s="42">
        <v>2.0579999999999998</v>
      </c>
      <c r="C273" s="42">
        <v>2.516</v>
      </c>
      <c r="D273" s="15" t="s">
        <v>8</v>
      </c>
      <c r="E273" s="6">
        <v>1592.36</v>
      </c>
      <c r="F273" s="2">
        <v>1946.73</v>
      </c>
      <c r="H273" s="45"/>
      <c r="I273" s="45"/>
    </row>
    <row r="274" spans="1:10" x14ac:dyDescent="0.25">
      <c r="A274" s="21" t="s">
        <v>9</v>
      </c>
      <c r="B274" s="42">
        <v>3.9550000000000001</v>
      </c>
      <c r="C274" s="42">
        <v>3.44</v>
      </c>
      <c r="D274" s="15" t="s">
        <v>9</v>
      </c>
      <c r="E274" s="6">
        <v>3060.14</v>
      </c>
      <c r="F274" s="2">
        <v>2661.67</v>
      </c>
      <c r="H274" s="45"/>
      <c r="I274" s="45"/>
    </row>
    <row r="275" spans="1:10" ht="14.25" thickBot="1" x14ac:dyDescent="0.3">
      <c r="A275" s="22" t="s">
        <v>10</v>
      </c>
      <c r="B275" s="43">
        <v>5.2080000000000002</v>
      </c>
      <c r="C275" s="43">
        <v>4.2969999999999997</v>
      </c>
      <c r="D275" s="24" t="s">
        <v>10</v>
      </c>
      <c r="E275" s="23">
        <v>4029.64</v>
      </c>
      <c r="F275" s="3">
        <v>3324.7660000000001</v>
      </c>
      <c r="H275" s="45"/>
      <c r="I275" s="45"/>
    </row>
    <row r="276" spans="1:10" x14ac:dyDescent="0.25">
      <c r="A276" s="44"/>
      <c r="B276" s="52"/>
      <c r="C276" s="52"/>
      <c r="D276" s="51"/>
      <c r="E276" s="53"/>
      <c r="F276" s="53"/>
      <c r="G276" s="54"/>
      <c r="H276" s="55"/>
      <c r="I276" s="45"/>
    </row>
    <row r="277" spans="1:10" x14ac:dyDescent="0.25">
      <c r="A277" s="51"/>
      <c r="B277" s="52"/>
      <c r="C277" s="52"/>
      <c r="D277" s="51"/>
      <c r="E277" s="49"/>
      <c r="F277" s="49"/>
      <c r="H277" s="45"/>
      <c r="I277" s="55"/>
    </row>
    <row r="278" spans="1:10" ht="14.25" thickBot="1" x14ac:dyDescent="0.3">
      <c r="A278" s="31" t="s">
        <v>53</v>
      </c>
      <c r="I278" s="55"/>
      <c r="J278" s="54"/>
    </row>
    <row r="279" spans="1:10" s="54" customFormat="1" x14ac:dyDescent="0.25">
      <c r="A279" s="25"/>
      <c r="B279" s="33"/>
      <c r="C279" s="33"/>
      <c r="D279" s="67" t="s">
        <v>18</v>
      </c>
      <c r="E279" s="68"/>
      <c r="F279" s="26">
        <v>1.61E-2</v>
      </c>
      <c r="G279" s="32"/>
      <c r="H279" s="32"/>
      <c r="I279" s="45"/>
    </row>
    <row r="280" spans="1:10" s="54" customFormat="1" x14ac:dyDescent="0.25">
      <c r="A280" s="63" t="s">
        <v>19</v>
      </c>
      <c r="B280" s="64"/>
      <c r="C280" s="7">
        <v>1.61E-2</v>
      </c>
      <c r="D280" s="9"/>
      <c r="E280" s="10" t="s">
        <v>14</v>
      </c>
      <c r="F280" s="16" t="s">
        <v>15</v>
      </c>
      <c r="G280" s="32"/>
      <c r="H280" s="32"/>
      <c r="I280" s="32"/>
      <c r="J280" s="32"/>
    </row>
    <row r="281" spans="1:10" x14ac:dyDescent="0.25">
      <c r="A281" s="65" t="s">
        <v>12</v>
      </c>
      <c r="B281" s="12" t="s">
        <v>11</v>
      </c>
      <c r="C281" s="11">
        <f>+C246</f>
        <v>773.74</v>
      </c>
      <c r="D281" s="10" t="s">
        <v>16</v>
      </c>
      <c r="E281" s="11">
        <v>72.442539825600008</v>
      </c>
      <c r="F281" s="41">
        <v>73.61</v>
      </c>
    </row>
    <row r="282" spans="1:10" x14ac:dyDescent="0.25">
      <c r="A282" s="66"/>
      <c r="B282" s="10" t="s">
        <v>13</v>
      </c>
      <c r="C282" s="13">
        <v>786.19721400000003</v>
      </c>
      <c r="D282" s="10" t="s">
        <v>17</v>
      </c>
      <c r="E282" s="11">
        <v>30.015642064799998</v>
      </c>
      <c r="F282" s="41">
        <v>30.5</v>
      </c>
    </row>
    <row r="283" spans="1:10" x14ac:dyDescent="0.25">
      <c r="A283" s="18"/>
      <c r="B283" s="10"/>
      <c r="C283" s="13"/>
      <c r="D283" s="10" t="s">
        <v>20</v>
      </c>
      <c r="E283" s="11">
        <v>16.750104</v>
      </c>
      <c r="F283" s="41">
        <v>16.78</v>
      </c>
    </row>
    <row r="284" spans="1:10" x14ac:dyDescent="0.25">
      <c r="A284" s="18"/>
      <c r="B284" s="8"/>
      <c r="C284" s="13"/>
      <c r="D284" s="10" t="s">
        <v>25</v>
      </c>
      <c r="E284" s="11">
        <v>16.559647999999999</v>
      </c>
      <c r="F284" s="41">
        <v>16.826616000000001</v>
      </c>
    </row>
    <row r="285" spans="1:10" x14ac:dyDescent="0.25">
      <c r="A285" s="19" t="s">
        <v>0</v>
      </c>
      <c r="B285" s="5" t="s">
        <v>1</v>
      </c>
      <c r="C285" s="5" t="s">
        <v>2</v>
      </c>
      <c r="D285" s="5" t="s">
        <v>0</v>
      </c>
      <c r="E285" s="5" t="s">
        <v>1</v>
      </c>
      <c r="F285" s="20" t="s">
        <v>2</v>
      </c>
    </row>
    <row r="286" spans="1:10" x14ac:dyDescent="0.25">
      <c r="A286" s="21" t="s">
        <v>3</v>
      </c>
      <c r="B286" s="42">
        <v>6.4560000000000004</v>
      </c>
      <c r="C286" s="42">
        <v>5.5149999999999997</v>
      </c>
      <c r="D286" s="15" t="s">
        <v>3</v>
      </c>
      <c r="E286" s="6">
        <v>5075.7072000000007</v>
      </c>
      <c r="F286" s="2">
        <v>4335.893</v>
      </c>
      <c r="H286" s="45"/>
    </row>
    <row r="287" spans="1:10" x14ac:dyDescent="0.25">
      <c r="A287" s="21" t="s">
        <v>4</v>
      </c>
      <c r="B287" s="42">
        <v>1.89</v>
      </c>
      <c r="C287" s="42">
        <v>1.7809999999999999</v>
      </c>
      <c r="D287" s="15" t="s">
        <v>4</v>
      </c>
      <c r="E287" s="6">
        <v>1485.9180000000001</v>
      </c>
      <c r="F287" s="2">
        <v>1400.2221999999999</v>
      </c>
      <c r="H287" s="45"/>
    </row>
    <row r="288" spans="1:10" x14ac:dyDescent="0.25">
      <c r="A288" s="21" t="s">
        <v>5</v>
      </c>
      <c r="B288" s="42">
        <v>1.1200000000000001</v>
      </c>
      <c r="C288" s="42">
        <v>1.0109999999999999</v>
      </c>
      <c r="D288" s="15" t="s">
        <v>5</v>
      </c>
      <c r="E288" s="6">
        <v>880.5440000000001</v>
      </c>
      <c r="F288" s="2">
        <v>794.84820000000002</v>
      </c>
      <c r="H288" s="45"/>
      <c r="I288" s="45"/>
    </row>
    <row r="289" spans="1:11" x14ac:dyDescent="0.25">
      <c r="A289" s="21" t="s">
        <v>6</v>
      </c>
      <c r="B289" s="42">
        <v>1.0860000000000001</v>
      </c>
      <c r="C289" s="42">
        <v>1.444</v>
      </c>
      <c r="D289" s="15" t="s">
        <v>6</v>
      </c>
      <c r="E289" s="6">
        <v>853.81320000000017</v>
      </c>
      <c r="F289" s="2">
        <v>1135.2728</v>
      </c>
      <c r="H289" s="45"/>
      <c r="I289" s="45"/>
      <c r="J289" s="45"/>
    </row>
    <row r="290" spans="1:11" x14ac:dyDescent="0.25">
      <c r="A290" s="21" t="s">
        <v>7</v>
      </c>
      <c r="B290" s="42">
        <v>1</v>
      </c>
      <c r="C290" s="42">
        <v>2.1379999999999999</v>
      </c>
      <c r="D290" s="15" t="s">
        <v>7</v>
      </c>
      <c r="E290" s="6">
        <v>786.2</v>
      </c>
      <c r="F290" s="2">
        <v>1680.8956000000001</v>
      </c>
      <c r="H290" s="45"/>
      <c r="I290" s="45"/>
      <c r="J290" s="45"/>
      <c r="K290" s="45"/>
    </row>
    <row r="291" spans="1:11" x14ac:dyDescent="0.25">
      <c r="A291" s="21" t="s">
        <v>8</v>
      </c>
      <c r="B291" s="42">
        <v>2.0579999999999998</v>
      </c>
      <c r="C291" s="42">
        <v>2.516</v>
      </c>
      <c r="D291" s="15" t="s">
        <v>8</v>
      </c>
      <c r="E291" s="6">
        <v>1617.9995999999999</v>
      </c>
      <c r="F291" s="2">
        <v>1978.0792000000001</v>
      </c>
      <c r="H291" s="45"/>
      <c r="I291" s="45"/>
      <c r="J291" s="45"/>
      <c r="K291" s="45"/>
    </row>
    <row r="292" spans="1:11" x14ac:dyDescent="0.25">
      <c r="A292" s="21" t="s">
        <v>9</v>
      </c>
      <c r="B292" s="42">
        <v>3.9550000000000001</v>
      </c>
      <c r="C292" s="42">
        <v>3.44</v>
      </c>
      <c r="D292" s="15" t="s">
        <v>9</v>
      </c>
      <c r="E292" s="6">
        <v>3109.4210000000003</v>
      </c>
      <c r="F292" s="2">
        <v>2704.5280000000002</v>
      </c>
      <c r="H292" s="45"/>
      <c r="I292" s="45"/>
      <c r="J292" s="45"/>
      <c r="K292" s="45"/>
    </row>
    <row r="293" spans="1:11" ht="14.25" thickBot="1" x14ac:dyDescent="0.3">
      <c r="A293" s="22" t="s">
        <v>10</v>
      </c>
      <c r="B293" s="43">
        <v>5.2080000000000002</v>
      </c>
      <c r="C293" s="43">
        <v>4.2969999999999997</v>
      </c>
      <c r="D293" s="24" t="s">
        <v>10</v>
      </c>
      <c r="E293" s="23">
        <v>4094.5296000000003</v>
      </c>
      <c r="F293" s="3">
        <v>3378.3013999999998</v>
      </c>
      <c r="H293" s="45"/>
      <c r="I293" s="45"/>
      <c r="J293" s="45"/>
      <c r="K293" s="45"/>
    </row>
    <row r="294" spans="1:11" x14ac:dyDescent="0.25">
      <c r="I294" s="45"/>
      <c r="J294" s="45"/>
      <c r="K294" s="45"/>
    </row>
    <row r="295" spans="1:11" x14ac:dyDescent="0.25">
      <c r="J295" s="45"/>
      <c r="K295" s="45"/>
    </row>
    <row r="296" spans="1:11" ht="14.25" thickBot="1" x14ac:dyDescent="0.3">
      <c r="A296" s="31" t="s">
        <v>54</v>
      </c>
      <c r="H296" s="54"/>
      <c r="K296" s="45"/>
    </row>
    <row r="297" spans="1:11" x14ac:dyDescent="0.25">
      <c r="A297" s="25"/>
      <c r="B297" s="33"/>
      <c r="C297" s="33"/>
      <c r="D297" s="67" t="s">
        <v>18</v>
      </c>
      <c r="E297" s="68"/>
      <c r="F297" s="26">
        <v>5.4199999999999998E-2</v>
      </c>
      <c r="H297" s="54"/>
    </row>
    <row r="298" spans="1:11" x14ac:dyDescent="0.25">
      <c r="A298" s="63" t="s">
        <v>19</v>
      </c>
      <c r="B298" s="64"/>
      <c r="C298" s="7">
        <v>5.5800000000000002E-2</v>
      </c>
      <c r="D298" s="9"/>
      <c r="E298" s="10" t="s">
        <v>14</v>
      </c>
      <c r="F298" s="16" t="s">
        <v>15</v>
      </c>
      <c r="H298" s="54"/>
      <c r="I298" s="54"/>
    </row>
    <row r="299" spans="1:11" x14ac:dyDescent="0.25">
      <c r="A299" s="65" t="s">
        <v>12</v>
      </c>
      <c r="B299" s="12" t="s">
        <v>11</v>
      </c>
      <c r="C299" s="11">
        <f>+C282</f>
        <v>786.19721400000003</v>
      </c>
      <c r="D299" s="10" t="s">
        <v>16</v>
      </c>
      <c r="E299" s="11">
        <v>73.61</v>
      </c>
      <c r="F299" s="41">
        <v>77.599999999999994</v>
      </c>
      <c r="H299" s="54"/>
      <c r="I299" s="54"/>
    </row>
    <row r="300" spans="1:11" x14ac:dyDescent="0.25">
      <c r="A300" s="66"/>
      <c r="B300" s="10" t="s">
        <v>13</v>
      </c>
      <c r="C300" s="13">
        <v>830.07</v>
      </c>
      <c r="D300" s="10" t="s">
        <v>17</v>
      </c>
      <c r="E300" s="11">
        <v>30.5</v>
      </c>
      <c r="F300" s="41">
        <v>32.15</v>
      </c>
      <c r="H300" s="54"/>
      <c r="I300" s="54"/>
    </row>
    <row r="301" spans="1:11" x14ac:dyDescent="0.25">
      <c r="A301" s="18"/>
      <c r="B301" s="10"/>
      <c r="C301" s="13"/>
      <c r="D301" s="10" t="s">
        <v>20</v>
      </c>
      <c r="E301" s="11">
        <v>16.78</v>
      </c>
      <c r="F301" s="41">
        <v>8.7799999999999994</v>
      </c>
      <c r="H301" s="54"/>
      <c r="I301" s="54"/>
    </row>
    <row r="302" spans="1:11" x14ac:dyDescent="0.25">
      <c r="A302" s="18"/>
      <c r="B302" s="8"/>
      <c r="C302" s="13"/>
      <c r="D302" s="10" t="s">
        <v>25</v>
      </c>
      <c r="E302" s="11">
        <v>16.826616000000001</v>
      </c>
      <c r="F302" s="41">
        <v>26.52</v>
      </c>
      <c r="H302" s="54"/>
      <c r="I302" s="54"/>
    </row>
    <row r="303" spans="1:11" x14ac:dyDescent="0.25">
      <c r="A303" s="19" t="s">
        <v>0</v>
      </c>
      <c r="B303" s="5" t="s">
        <v>1</v>
      </c>
      <c r="C303" s="5" t="s">
        <v>2</v>
      </c>
      <c r="D303" s="5" t="s">
        <v>0</v>
      </c>
      <c r="E303" s="5" t="s">
        <v>1</v>
      </c>
      <c r="F303" s="20" t="s">
        <v>2</v>
      </c>
      <c r="H303" s="54"/>
      <c r="I303" s="54"/>
    </row>
    <row r="304" spans="1:11" x14ac:dyDescent="0.25">
      <c r="A304" s="21" t="s">
        <v>3</v>
      </c>
      <c r="B304" s="42">
        <v>6.4560000000000004</v>
      </c>
      <c r="C304" s="42">
        <v>5.5149999999999997</v>
      </c>
      <c r="D304" s="15" t="s">
        <v>3</v>
      </c>
      <c r="E304" s="6">
        <v>5358.9319200000009</v>
      </c>
      <c r="F304" s="6">
        <v>4577.8360499999999</v>
      </c>
      <c r="H304" s="54"/>
      <c r="I304" s="54"/>
    </row>
    <row r="305" spans="1:9" x14ac:dyDescent="0.25">
      <c r="A305" s="21" t="s">
        <v>4</v>
      </c>
      <c r="B305" s="42">
        <v>1.89</v>
      </c>
      <c r="C305" s="42">
        <v>1.7809999999999999</v>
      </c>
      <c r="D305" s="15" t="s">
        <v>4</v>
      </c>
      <c r="E305" s="6">
        <v>1568.8323</v>
      </c>
      <c r="F305" s="6">
        <v>1478.3546699999999</v>
      </c>
      <c r="H305" s="54"/>
      <c r="I305" s="54"/>
    </row>
    <row r="306" spans="1:9" x14ac:dyDescent="0.25">
      <c r="A306" s="21" t="s">
        <v>5</v>
      </c>
      <c r="B306" s="42">
        <v>1.1200000000000001</v>
      </c>
      <c r="C306" s="42">
        <v>1.0109999999999999</v>
      </c>
      <c r="D306" s="15" t="s">
        <v>5</v>
      </c>
      <c r="E306" s="6">
        <v>929.67840000000012</v>
      </c>
      <c r="F306" s="6">
        <v>839.20076999999992</v>
      </c>
      <c r="H306" s="54"/>
      <c r="I306" s="54"/>
    </row>
    <row r="307" spans="1:9" x14ac:dyDescent="0.25">
      <c r="A307" s="21" t="s">
        <v>6</v>
      </c>
      <c r="B307" s="42">
        <v>1.0860000000000001</v>
      </c>
      <c r="C307" s="42">
        <v>1.444</v>
      </c>
      <c r="D307" s="15" t="s">
        <v>6</v>
      </c>
      <c r="E307" s="6">
        <v>901.45602000000008</v>
      </c>
      <c r="F307" s="6">
        <v>1198.6210800000001</v>
      </c>
      <c r="H307" s="54"/>
      <c r="I307" s="54"/>
    </row>
    <row r="308" spans="1:9" x14ac:dyDescent="0.25">
      <c r="A308" s="21" t="s">
        <v>7</v>
      </c>
      <c r="B308" s="42">
        <v>1</v>
      </c>
      <c r="C308" s="42">
        <v>2.1379999999999999</v>
      </c>
      <c r="D308" s="15" t="s">
        <v>7</v>
      </c>
      <c r="E308" s="6">
        <v>830.07</v>
      </c>
      <c r="F308" s="6">
        <v>1774.68966</v>
      </c>
      <c r="H308" s="54"/>
      <c r="I308" s="54"/>
    </row>
    <row r="309" spans="1:9" x14ac:dyDescent="0.25">
      <c r="A309" s="21" t="s">
        <v>8</v>
      </c>
      <c r="B309" s="42">
        <v>2.0579999999999998</v>
      </c>
      <c r="C309" s="42">
        <v>2.516</v>
      </c>
      <c r="D309" s="15" t="s">
        <v>8</v>
      </c>
      <c r="E309" s="6">
        <v>1708.28406</v>
      </c>
      <c r="F309" s="6">
        <v>2088.4561200000003</v>
      </c>
      <c r="H309" s="54"/>
      <c r="I309" s="54"/>
    </row>
    <row r="310" spans="1:9" x14ac:dyDescent="0.25">
      <c r="A310" s="21" t="s">
        <v>9</v>
      </c>
      <c r="B310" s="42">
        <v>3.9550000000000001</v>
      </c>
      <c r="C310" s="42">
        <v>3.44</v>
      </c>
      <c r="D310" s="15" t="s">
        <v>9</v>
      </c>
      <c r="E310" s="6">
        <v>3282.9268500000003</v>
      </c>
      <c r="F310" s="6">
        <v>2855.4408000000003</v>
      </c>
      <c r="H310" s="54"/>
      <c r="I310" s="54"/>
    </row>
    <row r="311" spans="1:9" ht="14.25" thickBot="1" x14ac:dyDescent="0.3">
      <c r="A311" s="22" t="s">
        <v>10</v>
      </c>
      <c r="B311" s="43">
        <v>5.2080000000000002</v>
      </c>
      <c r="C311" s="43">
        <v>4.2969999999999997</v>
      </c>
      <c r="D311" s="24" t="s">
        <v>10</v>
      </c>
      <c r="E311" s="6">
        <v>4323.0045600000003</v>
      </c>
      <c r="F311" s="6">
        <v>3566.81079</v>
      </c>
      <c r="H311" s="54"/>
      <c r="I311" s="54"/>
    </row>
    <row r="312" spans="1:9" x14ac:dyDescent="0.25">
      <c r="H312" s="54"/>
      <c r="I312" s="54"/>
    </row>
    <row r="313" spans="1:9" x14ac:dyDescent="0.25">
      <c r="H313" s="54"/>
      <c r="I313" s="54"/>
    </row>
    <row r="314" spans="1:9" ht="14.25" thickBot="1" x14ac:dyDescent="0.3">
      <c r="A314" s="31" t="s">
        <v>55</v>
      </c>
      <c r="H314" s="54"/>
      <c r="I314" s="54"/>
    </row>
    <row r="315" spans="1:9" x14ac:dyDescent="0.25">
      <c r="A315" s="25"/>
      <c r="B315" s="33"/>
      <c r="C315" s="33"/>
      <c r="D315" s="67" t="s">
        <v>18</v>
      </c>
      <c r="E315" s="68"/>
      <c r="F315" s="26">
        <v>0</v>
      </c>
      <c r="H315" s="54"/>
      <c r="I315" s="54"/>
    </row>
    <row r="316" spans="1:9" x14ac:dyDescent="0.25">
      <c r="A316" s="63" t="s">
        <v>19</v>
      </c>
      <c r="B316" s="64"/>
      <c r="C316" s="46">
        <v>3.3E-4</v>
      </c>
      <c r="D316" s="9"/>
      <c r="E316" s="10" t="s">
        <v>14</v>
      </c>
      <c r="F316" s="16" t="s">
        <v>15</v>
      </c>
      <c r="H316" s="54"/>
      <c r="I316" s="54"/>
    </row>
    <row r="317" spans="1:9" x14ac:dyDescent="0.25">
      <c r="A317" s="65" t="s">
        <v>12</v>
      </c>
      <c r="B317" s="12" t="s">
        <v>11</v>
      </c>
      <c r="C317" s="11">
        <f>+C300</f>
        <v>830.07</v>
      </c>
      <c r="D317" s="10" t="s">
        <v>16</v>
      </c>
      <c r="E317" s="11">
        <v>77.599999999999994</v>
      </c>
      <c r="F317" s="41">
        <v>77.599999999999994</v>
      </c>
      <c r="H317" s="54"/>
      <c r="I317" s="54"/>
    </row>
    <row r="318" spans="1:9" x14ac:dyDescent="0.25">
      <c r="A318" s="66"/>
      <c r="B318" s="10" t="s">
        <v>13</v>
      </c>
      <c r="C318" s="13">
        <v>830.34392309999998</v>
      </c>
      <c r="D318" s="10" t="s">
        <v>17</v>
      </c>
      <c r="E318" s="11">
        <v>32.15</v>
      </c>
      <c r="F318" s="41">
        <v>32.15</v>
      </c>
      <c r="H318" s="54"/>
      <c r="I318" s="54"/>
    </row>
    <row r="319" spans="1:9" x14ac:dyDescent="0.25">
      <c r="A319" s="18"/>
      <c r="B319" s="10"/>
      <c r="C319" s="13"/>
      <c r="D319" s="10" t="s">
        <v>20</v>
      </c>
      <c r="E319" s="11">
        <v>8.7799999999999994</v>
      </c>
      <c r="F319" s="41">
        <v>8.7799999999999994</v>
      </c>
      <c r="H319" s="54"/>
      <c r="I319" s="54"/>
    </row>
    <row r="320" spans="1:9" x14ac:dyDescent="0.25">
      <c r="A320" s="18"/>
      <c r="B320" s="8"/>
      <c r="C320" s="13"/>
      <c r="D320" s="10" t="s">
        <v>25</v>
      </c>
      <c r="E320" s="11">
        <v>26.52</v>
      </c>
      <c r="F320" s="41">
        <v>26.52</v>
      </c>
      <c r="H320" s="54"/>
      <c r="I320" s="54"/>
    </row>
    <row r="321" spans="1:9" x14ac:dyDescent="0.25">
      <c r="A321" s="19" t="s">
        <v>0</v>
      </c>
      <c r="B321" s="5" t="s">
        <v>1</v>
      </c>
      <c r="C321" s="5" t="s">
        <v>2</v>
      </c>
      <c r="D321" s="5" t="s">
        <v>0</v>
      </c>
      <c r="E321" s="5" t="s">
        <v>1</v>
      </c>
      <c r="F321" s="20" t="s">
        <v>2</v>
      </c>
      <c r="H321" s="54"/>
      <c r="I321" s="54"/>
    </row>
    <row r="322" spans="1:9" x14ac:dyDescent="0.25">
      <c r="A322" s="21" t="s">
        <v>3</v>
      </c>
      <c r="B322" s="42">
        <v>6.4560000000000004</v>
      </c>
      <c r="C322" s="42">
        <v>5.5149999999999997</v>
      </c>
      <c r="D322" s="15" t="s">
        <v>3</v>
      </c>
      <c r="E322" s="6">
        <v>5360.675040000001</v>
      </c>
      <c r="F322" s="2">
        <v>4579.3251</v>
      </c>
      <c r="H322" s="54"/>
      <c r="I322" s="54"/>
    </row>
    <row r="323" spans="1:9" x14ac:dyDescent="0.25">
      <c r="A323" s="21" t="s">
        <v>4</v>
      </c>
      <c r="B323" s="42">
        <v>1.89</v>
      </c>
      <c r="C323" s="42">
        <v>1.7809999999999999</v>
      </c>
      <c r="D323" s="15" t="s">
        <v>4</v>
      </c>
      <c r="E323" s="6">
        <v>1569.3425999999999</v>
      </c>
      <c r="F323" s="2">
        <v>1478.83554</v>
      </c>
      <c r="H323" s="54"/>
      <c r="I323" s="54"/>
    </row>
    <row r="324" spans="1:9" x14ac:dyDescent="0.25">
      <c r="A324" s="21" t="s">
        <v>5</v>
      </c>
      <c r="B324" s="42">
        <v>1.1200000000000001</v>
      </c>
      <c r="C324" s="42">
        <v>1.0109999999999999</v>
      </c>
      <c r="D324" s="15" t="s">
        <v>5</v>
      </c>
      <c r="E324" s="6">
        <v>929.98080000000016</v>
      </c>
      <c r="F324" s="2">
        <v>839.47373999999991</v>
      </c>
      <c r="H324" s="54"/>
      <c r="I324" s="54"/>
    </row>
    <row r="325" spans="1:9" x14ac:dyDescent="0.25">
      <c r="A325" s="21" t="s">
        <v>6</v>
      </c>
      <c r="B325" s="42">
        <v>1.0860000000000001</v>
      </c>
      <c r="C325" s="42">
        <v>1.444</v>
      </c>
      <c r="D325" s="15" t="s">
        <v>6</v>
      </c>
      <c r="E325" s="6">
        <v>901.7492400000001</v>
      </c>
      <c r="F325" s="2">
        <v>1199.0109600000001</v>
      </c>
      <c r="H325" s="54"/>
      <c r="I325" s="54"/>
    </row>
    <row r="326" spans="1:9" x14ac:dyDescent="0.25">
      <c r="A326" s="21" t="s">
        <v>7</v>
      </c>
      <c r="B326" s="42">
        <v>1</v>
      </c>
      <c r="C326" s="42">
        <v>2.1379999999999999</v>
      </c>
      <c r="D326" s="15" t="s">
        <v>7</v>
      </c>
      <c r="E326" s="6">
        <v>830.34</v>
      </c>
      <c r="F326" s="2">
        <v>1775.26692</v>
      </c>
      <c r="H326" s="54"/>
      <c r="I326" s="54"/>
    </row>
    <row r="327" spans="1:9" x14ac:dyDescent="0.25">
      <c r="A327" s="21" t="s">
        <v>8</v>
      </c>
      <c r="B327" s="42">
        <v>2.0579999999999998</v>
      </c>
      <c r="C327" s="42">
        <v>2.516</v>
      </c>
      <c r="D327" s="15" t="s">
        <v>8</v>
      </c>
      <c r="E327" s="6">
        <v>1708.8397199999999</v>
      </c>
      <c r="F327" s="2">
        <v>2089.13544</v>
      </c>
      <c r="H327" s="54"/>
      <c r="I327" s="54"/>
    </row>
    <row r="328" spans="1:9" x14ac:dyDescent="0.25">
      <c r="A328" s="21" t="s">
        <v>9</v>
      </c>
      <c r="B328" s="42">
        <v>3.9550000000000001</v>
      </c>
      <c r="C328" s="42">
        <v>3.44</v>
      </c>
      <c r="D328" s="15" t="s">
        <v>9</v>
      </c>
      <c r="E328" s="6">
        <v>3283.9947000000002</v>
      </c>
      <c r="F328" s="2">
        <v>2856.3696</v>
      </c>
      <c r="H328" s="54"/>
      <c r="I328" s="54"/>
    </row>
    <row r="329" spans="1:9" ht="14.25" thickBot="1" x14ac:dyDescent="0.3">
      <c r="A329" s="22" t="s">
        <v>10</v>
      </c>
      <c r="B329" s="43">
        <v>5.2080000000000002</v>
      </c>
      <c r="C329" s="43">
        <v>4.2969999999999997</v>
      </c>
      <c r="D329" s="24" t="s">
        <v>10</v>
      </c>
      <c r="E329" s="23">
        <v>4324.4107200000008</v>
      </c>
      <c r="F329" s="3">
        <v>3567.9709800000001</v>
      </c>
      <c r="H329" s="54"/>
      <c r="I329" s="54"/>
    </row>
    <row r="330" spans="1:9" x14ac:dyDescent="0.25">
      <c r="H330" s="54"/>
      <c r="I330" s="54"/>
    </row>
    <row r="331" spans="1:9" x14ac:dyDescent="0.25">
      <c r="H331" s="54"/>
      <c r="I331" s="54"/>
    </row>
    <row r="332" spans="1:9" ht="14.25" thickBot="1" x14ac:dyDescent="0.3">
      <c r="A332" s="31" t="s">
        <v>39</v>
      </c>
      <c r="H332" s="54"/>
      <c r="I332" s="54"/>
    </row>
    <row r="333" spans="1:9" x14ac:dyDescent="0.25">
      <c r="A333" s="25"/>
      <c r="B333" s="33"/>
      <c r="C333" s="33"/>
      <c r="D333" s="67" t="s">
        <v>18</v>
      </c>
      <c r="E333" s="68"/>
      <c r="F333" s="26">
        <v>5.6899999999999999E-2</v>
      </c>
      <c r="H333" s="54"/>
      <c r="I333" s="54"/>
    </row>
    <row r="334" spans="1:9" x14ac:dyDescent="0.25">
      <c r="A334" s="63" t="s">
        <v>19</v>
      </c>
      <c r="B334" s="64"/>
      <c r="C334" s="46">
        <v>6.4299999999999996E-2</v>
      </c>
      <c r="D334" s="9"/>
      <c r="E334" s="10" t="s">
        <v>14</v>
      </c>
      <c r="F334" s="16" t="s">
        <v>15</v>
      </c>
      <c r="H334" s="54"/>
      <c r="I334" s="54"/>
    </row>
    <row r="335" spans="1:9" x14ac:dyDescent="0.25">
      <c r="A335" s="65" t="s">
        <v>12</v>
      </c>
      <c r="B335" s="12" t="s">
        <v>11</v>
      </c>
      <c r="C335" s="11">
        <v>830.34</v>
      </c>
      <c r="D335" s="10" t="s">
        <v>16</v>
      </c>
      <c r="E335" s="11">
        <v>77.599999999999994</v>
      </c>
      <c r="F335" s="41">
        <v>82.012280535667088</v>
      </c>
      <c r="H335" s="54"/>
      <c r="I335" s="54"/>
    </row>
    <row r="336" spans="1:9" x14ac:dyDescent="0.25">
      <c r="A336" s="66"/>
      <c r="B336" s="10" t="s">
        <v>13</v>
      </c>
      <c r="C336" s="13">
        <v>883.730862</v>
      </c>
      <c r="D336" s="10" t="s">
        <v>17</v>
      </c>
      <c r="E336" s="11">
        <v>32.15</v>
      </c>
      <c r="F336" s="41">
        <v>33.978026020898156</v>
      </c>
      <c r="H336" s="54"/>
      <c r="I336" s="54"/>
    </row>
    <row r="337" spans="1:9" x14ac:dyDescent="0.25">
      <c r="A337" s="18"/>
      <c r="B337" s="10"/>
      <c r="C337" s="13"/>
      <c r="D337" s="10" t="s">
        <v>20</v>
      </c>
      <c r="E337" s="11">
        <v>8.7799999999999994</v>
      </c>
      <c r="F337" s="41">
        <v>8.9499999999999993</v>
      </c>
      <c r="H337" s="54"/>
      <c r="I337" s="54"/>
    </row>
    <row r="338" spans="1:9" x14ac:dyDescent="0.25">
      <c r="A338" s="18"/>
      <c r="B338" s="8"/>
      <c r="C338" s="13"/>
      <c r="D338" s="10" t="s">
        <v>25</v>
      </c>
      <c r="E338" s="11">
        <v>26.52</v>
      </c>
      <c r="F338" s="41">
        <v>28.027908244921282</v>
      </c>
      <c r="H338" s="54"/>
      <c r="I338" s="54"/>
    </row>
    <row r="339" spans="1:9" x14ac:dyDescent="0.25">
      <c r="A339" s="19" t="s">
        <v>0</v>
      </c>
      <c r="B339" s="5" t="s">
        <v>1</v>
      </c>
      <c r="C339" s="5" t="s">
        <v>2</v>
      </c>
      <c r="D339" s="5" t="s">
        <v>0</v>
      </c>
      <c r="E339" s="5" t="s">
        <v>1</v>
      </c>
      <c r="F339" s="20" t="s">
        <v>2</v>
      </c>
      <c r="H339" s="54"/>
      <c r="I339" s="54"/>
    </row>
    <row r="340" spans="1:9" x14ac:dyDescent="0.25">
      <c r="A340" s="21" t="s">
        <v>3</v>
      </c>
      <c r="B340" s="59">
        <v>6.4512999999999998</v>
      </c>
      <c r="C340" s="59">
        <v>5.5109000000000004</v>
      </c>
      <c r="D340" s="15" t="s">
        <v>3</v>
      </c>
      <c r="E340" s="6">
        <v>5701.21</v>
      </c>
      <c r="F340" s="2">
        <v>4870.1499999999996</v>
      </c>
      <c r="H340" s="54"/>
      <c r="I340" s="54"/>
    </row>
    <row r="341" spans="1:9" x14ac:dyDescent="0.25">
      <c r="A341" s="21" t="s">
        <v>4</v>
      </c>
      <c r="B341" s="59">
        <v>1.8886000000000001</v>
      </c>
      <c r="C341" s="59">
        <v>1.7797000000000001</v>
      </c>
      <c r="D341" s="15" t="s">
        <v>4</v>
      </c>
      <c r="E341" s="6">
        <v>1669.01</v>
      </c>
      <c r="F341" s="2">
        <v>1572.77</v>
      </c>
      <c r="H341" s="54"/>
      <c r="I341" s="54"/>
    </row>
    <row r="342" spans="1:9" x14ac:dyDescent="0.25">
      <c r="A342" s="21" t="s">
        <v>5</v>
      </c>
      <c r="B342" s="59">
        <v>1.1192</v>
      </c>
      <c r="C342" s="59">
        <v>1.0103</v>
      </c>
      <c r="D342" s="15" t="s">
        <v>5</v>
      </c>
      <c r="E342" s="6">
        <v>989.07</v>
      </c>
      <c r="F342" s="2">
        <v>892.83</v>
      </c>
      <c r="H342" s="54"/>
      <c r="I342" s="54"/>
    </row>
    <row r="343" spans="1:9" x14ac:dyDescent="0.25">
      <c r="A343" s="21" t="s">
        <v>6</v>
      </c>
      <c r="B343" s="59">
        <v>1.0851999999999999</v>
      </c>
      <c r="C343" s="59">
        <v>1.4429000000000001</v>
      </c>
      <c r="D343" s="15" t="s">
        <v>6</v>
      </c>
      <c r="E343" s="6">
        <v>959.02</v>
      </c>
      <c r="F343" s="2">
        <v>1275.1300000000001</v>
      </c>
      <c r="H343" s="54"/>
      <c r="I343" s="54"/>
    </row>
    <row r="344" spans="1:9" x14ac:dyDescent="0.25">
      <c r="A344" s="21" t="s">
        <v>7</v>
      </c>
      <c r="B344" s="59">
        <v>1</v>
      </c>
      <c r="C344" s="59">
        <v>2.1402999999999999</v>
      </c>
      <c r="D344" s="15" t="s">
        <v>7</v>
      </c>
      <c r="E344" s="6">
        <v>883.73</v>
      </c>
      <c r="F344" s="2">
        <v>1891.45</v>
      </c>
      <c r="H344" s="54"/>
      <c r="I344" s="54"/>
    </row>
    <row r="345" spans="1:9" x14ac:dyDescent="0.25">
      <c r="A345" s="21" t="s">
        <v>8</v>
      </c>
      <c r="B345" s="59">
        <v>2.0571999999999999</v>
      </c>
      <c r="C345" s="59">
        <v>2.5152000000000001</v>
      </c>
      <c r="D345" s="15" t="s">
        <v>8</v>
      </c>
      <c r="E345" s="6">
        <v>1818.01</v>
      </c>
      <c r="F345" s="2">
        <v>2222.7600000000002</v>
      </c>
      <c r="H345" s="54"/>
      <c r="I345" s="54"/>
    </row>
    <row r="346" spans="1:9" x14ac:dyDescent="0.25">
      <c r="A346" s="21" t="s">
        <v>9</v>
      </c>
      <c r="B346" s="59">
        <v>3.9527999999999999</v>
      </c>
      <c r="C346" s="59">
        <v>3.4384999999999999</v>
      </c>
      <c r="D346" s="15" t="s">
        <v>9</v>
      </c>
      <c r="E346" s="6">
        <v>3493.21</v>
      </c>
      <c r="F346" s="2">
        <v>3038.71</v>
      </c>
      <c r="H346" s="54"/>
      <c r="I346" s="54"/>
    </row>
    <row r="347" spans="1:9" ht="14.25" thickBot="1" x14ac:dyDescent="0.3">
      <c r="A347" s="22" t="s">
        <v>10</v>
      </c>
      <c r="B347" s="60">
        <v>5.2049000000000003</v>
      </c>
      <c r="C347" s="60">
        <v>4.2948000000000004</v>
      </c>
      <c r="D347" s="24" t="s">
        <v>10</v>
      </c>
      <c r="E347" s="23">
        <v>4599.7299999999996</v>
      </c>
      <c r="F347" s="3">
        <v>3795.44</v>
      </c>
      <c r="H347" s="54"/>
      <c r="I347" s="54"/>
    </row>
    <row r="348" spans="1:9" x14ac:dyDescent="0.25">
      <c r="H348" s="54"/>
      <c r="I348" s="54"/>
    </row>
    <row r="349" spans="1:9" x14ac:dyDescent="0.25">
      <c r="I349" s="54"/>
    </row>
    <row r="350" spans="1:9" ht="14.25" thickBot="1" x14ac:dyDescent="0.3">
      <c r="A350" s="31" t="s">
        <v>40</v>
      </c>
      <c r="I350" s="54"/>
    </row>
    <row r="351" spans="1:9" x14ac:dyDescent="0.25">
      <c r="A351" s="25"/>
      <c r="B351" s="33"/>
      <c r="C351" s="33"/>
      <c r="D351" s="67" t="s">
        <v>18</v>
      </c>
      <c r="E351" s="68"/>
      <c r="F351" s="26">
        <v>4.53E-2</v>
      </c>
    </row>
    <row r="352" spans="1:9" x14ac:dyDescent="0.25">
      <c r="A352" s="63" t="s">
        <v>19</v>
      </c>
      <c r="B352" s="64"/>
      <c r="C352" s="7">
        <v>3.6999999999999998E-2</v>
      </c>
      <c r="D352" s="9"/>
      <c r="E352" s="10" t="s">
        <v>14</v>
      </c>
      <c r="F352" s="16" t="s">
        <v>15</v>
      </c>
    </row>
    <row r="353" spans="1:6" x14ac:dyDescent="0.25">
      <c r="A353" s="65" t="s">
        <v>12</v>
      </c>
      <c r="B353" s="12" t="s">
        <v>11</v>
      </c>
      <c r="C353" s="13">
        <v>883.730862</v>
      </c>
      <c r="D353" s="10" t="s">
        <v>16</v>
      </c>
      <c r="E353" s="11">
        <v>82.012280535667088</v>
      </c>
      <c r="F353" s="41">
        <v>85.727786609977173</v>
      </c>
    </row>
    <row r="354" spans="1:6" x14ac:dyDescent="0.25">
      <c r="A354" s="66"/>
      <c r="B354" s="10" t="s">
        <v>13</v>
      </c>
      <c r="C354" s="13">
        <v>916.42800999999997</v>
      </c>
      <c r="D354" s="10" t="s">
        <v>17</v>
      </c>
      <c r="E354" s="11">
        <v>33.978026020898156</v>
      </c>
      <c r="F354" s="41">
        <v>35.517375509159358</v>
      </c>
    </row>
    <row r="355" spans="1:6" x14ac:dyDescent="0.25">
      <c r="A355" s="18"/>
      <c r="B355" s="10"/>
      <c r="C355" s="13"/>
      <c r="D355" s="10" t="s">
        <v>20</v>
      </c>
      <c r="E355" s="11">
        <v>8.9499999999999993</v>
      </c>
      <c r="F355" s="41">
        <v>9.98</v>
      </c>
    </row>
    <row r="356" spans="1:6" x14ac:dyDescent="0.25">
      <c r="A356" s="18"/>
      <c r="B356" s="8"/>
      <c r="C356" s="13"/>
      <c r="D356" s="10" t="s">
        <v>25</v>
      </c>
      <c r="E356" s="11">
        <v>28.027908244921282</v>
      </c>
      <c r="F356" s="41">
        <v>29.297692021863337</v>
      </c>
    </row>
    <row r="357" spans="1:6" x14ac:dyDescent="0.25">
      <c r="A357" s="19" t="s">
        <v>0</v>
      </c>
      <c r="B357" s="5" t="s">
        <v>1</v>
      </c>
      <c r="C357" s="5" t="s">
        <v>2</v>
      </c>
      <c r="D357" s="5" t="s">
        <v>0</v>
      </c>
      <c r="E357" s="5" t="s">
        <v>1</v>
      </c>
      <c r="F357" s="20" t="s">
        <v>2</v>
      </c>
    </row>
    <row r="358" spans="1:6" x14ac:dyDescent="0.25">
      <c r="A358" s="21" t="s">
        <v>3</v>
      </c>
      <c r="B358" s="59">
        <v>6.4512999999999998</v>
      </c>
      <c r="C358" s="59">
        <v>5.5109000000000004</v>
      </c>
      <c r="D358" s="15" t="s">
        <v>3</v>
      </c>
      <c r="E358" s="6">
        <v>5912.16</v>
      </c>
      <c r="F358" s="2">
        <v>5050.3500000000004</v>
      </c>
    </row>
    <row r="359" spans="1:6" x14ac:dyDescent="0.25">
      <c r="A359" s="21" t="s">
        <v>4</v>
      </c>
      <c r="B359" s="59">
        <v>1.8886000000000001</v>
      </c>
      <c r="C359" s="59">
        <v>1.7797000000000001</v>
      </c>
      <c r="D359" s="15" t="s">
        <v>4</v>
      </c>
      <c r="E359" s="6">
        <v>1730.77</v>
      </c>
      <c r="F359" s="2">
        <v>1630.97</v>
      </c>
    </row>
    <row r="360" spans="1:6" x14ac:dyDescent="0.25">
      <c r="A360" s="21" t="s">
        <v>5</v>
      </c>
      <c r="B360" s="59">
        <v>1.1192</v>
      </c>
      <c r="C360" s="59">
        <v>1.0103</v>
      </c>
      <c r="D360" s="15" t="s">
        <v>5</v>
      </c>
      <c r="E360" s="6">
        <v>1025.67</v>
      </c>
      <c r="F360" s="2">
        <v>925.87</v>
      </c>
    </row>
    <row r="361" spans="1:6" x14ac:dyDescent="0.25">
      <c r="A361" s="21" t="s">
        <v>6</v>
      </c>
      <c r="B361" s="59">
        <v>1.0851999999999999</v>
      </c>
      <c r="C361" s="59">
        <v>1.4429000000000001</v>
      </c>
      <c r="D361" s="15" t="s">
        <v>6</v>
      </c>
      <c r="E361" s="6">
        <v>994.51</v>
      </c>
      <c r="F361" s="2">
        <v>1322.32</v>
      </c>
    </row>
    <row r="362" spans="1:6" x14ac:dyDescent="0.25">
      <c r="A362" s="21" t="s">
        <v>7</v>
      </c>
      <c r="B362" s="59">
        <v>1</v>
      </c>
      <c r="C362" s="59">
        <v>2.1402999999999999</v>
      </c>
      <c r="D362" s="15" t="s">
        <v>7</v>
      </c>
      <c r="E362" s="6">
        <v>916.43</v>
      </c>
      <c r="F362" s="2">
        <v>1961.44</v>
      </c>
    </row>
    <row r="363" spans="1:6" x14ac:dyDescent="0.25">
      <c r="A363" s="21" t="s">
        <v>8</v>
      </c>
      <c r="B363" s="59">
        <v>2.0571999999999999</v>
      </c>
      <c r="C363" s="59">
        <v>2.5152000000000001</v>
      </c>
      <c r="D363" s="15" t="s">
        <v>8</v>
      </c>
      <c r="E363" s="6">
        <v>1885.28</v>
      </c>
      <c r="F363" s="2">
        <v>2305</v>
      </c>
    </row>
    <row r="364" spans="1:6" x14ac:dyDescent="0.25">
      <c r="A364" s="21" t="s">
        <v>9</v>
      </c>
      <c r="B364" s="59">
        <v>3.9527999999999999</v>
      </c>
      <c r="C364" s="59">
        <v>3.4384999999999999</v>
      </c>
      <c r="D364" s="15" t="s">
        <v>9</v>
      </c>
      <c r="E364" s="6">
        <v>3622.46</v>
      </c>
      <c r="F364" s="2">
        <v>3151.14</v>
      </c>
    </row>
    <row r="365" spans="1:6" ht="14.25" thickBot="1" x14ac:dyDescent="0.3">
      <c r="A365" s="22" t="s">
        <v>10</v>
      </c>
      <c r="B365" s="60">
        <v>5.2049000000000003</v>
      </c>
      <c r="C365" s="60">
        <v>4.2948000000000004</v>
      </c>
      <c r="D365" s="24" t="s">
        <v>10</v>
      </c>
      <c r="E365" s="23">
        <v>4769.93</v>
      </c>
      <c r="F365" s="3">
        <v>3935.88</v>
      </c>
    </row>
    <row r="368" spans="1:6" ht="14.25" thickBot="1" x14ac:dyDescent="0.3">
      <c r="A368" s="31" t="s">
        <v>41</v>
      </c>
    </row>
    <row r="369" spans="1:6" x14ac:dyDescent="0.25">
      <c r="A369" s="25"/>
      <c r="B369" s="33"/>
      <c r="C369" s="33"/>
      <c r="D369" s="67" t="s">
        <v>18</v>
      </c>
      <c r="E369" s="68"/>
      <c r="F369" s="26">
        <v>3.0200000000000001E-2</v>
      </c>
    </row>
    <row r="370" spans="1:6" x14ac:dyDescent="0.25">
      <c r="A370" s="63" t="s">
        <v>19</v>
      </c>
      <c r="B370" s="64"/>
      <c r="C370" s="7">
        <v>3.0200000000000001E-2</v>
      </c>
      <c r="D370" s="9"/>
      <c r="E370" s="10" t="s">
        <v>14</v>
      </c>
      <c r="F370" s="16" t="s">
        <v>15</v>
      </c>
    </row>
    <row r="371" spans="1:6" x14ac:dyDescent="0.25">
      <c r="A371" s="65" t="s">
        <v>12</v>
      </c>
      <c r="B371" s="12" t="s">
        <v>11</v>
      </c>
      <c r="C371" s="13">
        <v>916.42800999999997</v>
      </c>
      <c r="D371" s="10" t="s">
        <v>16</v>
      </c>
      <c r="E371" s="11">
        <v>85.727786609977173</v>
      </c>
      <c r="F371" s="41">
        <v>88.33</v>
      </c>
    </row>
    <row r="372" spans="1:6" x14ac:dyDescent="0.25">
      <c r="A372" s="66"/>
      <c r="B372" s="10" t="s">
        <v>13</v>
      </c>
      <c r="C372" s="13">
        <v>944.11</v>
      </c>
      <c r="D372" s="10" t="s">
        <v>17</v>
      </c>
      <c r="E372" s="11">
        <v>35.517375509159358</v>
      </c>
      <c r="F372" s="41">
        <v>36.588741166789987</v>
      </c>
    </row>
    <row r="373" spans="1:6" x14ac:dyDescent="0.25">
      <c r="A373" s="18"/>
      <c r="B373" s="10"/>
      <c r="C373" s="13"/>
      <c r="D373" s="10" t="s">
        <v>20</v>
      </c>
      <c r="E373" s="11">
        <v>9.98</v>
      </c>
      <c r="F373" s="41"/>
    </row>
    <row r="374" spans="1:6" x14ac:dyDescent="0.25">
      <c r="A374" s="18"/>
      <c r="B374" s="58"/>
      <c r="C374" s="13"/>
      <c r="D374" s="10" t="s">
        <v>25</v>
      </c>
      <c r="E374" s="11">
        <v>29.297692021863337</v>
      </c>
      <c r="F374" s="41">
        <v>40.464863533086181</v>
      </c>
    </row>
    <row r="375" spans="1:6" x14ac:dyDescent="0.25">
      <c r="A375" s="18"/>
      <c r="B375" s="8"/>
      <c r="C375" s="13"/>
      <c r="D375" s="10" t="s">
        <v>30</v>
      </c>
      <c r="E375" s="11" t="s">
        <v>21</v>
      </c>
      <c r="F375" s="41">
        <v>26.015592349626591</v>
      </c>
    </row>
    <row r="376" spans="1:6" x14ac:dyDescent="0.25">
      <c r="A376" s="19" t="s">
        <v>0</v>
      </c>
      <c r="B376" s="5" t="s">
        <v>1</v>
      </c>
      <c r="C376" s="5" t="s">
        <v>2</v>
      </c>
      <c r="D376" s="5" t="s">
        <v>0</v>
      </c>
      <c r="E376" s="5" t="s">
        <v>1</v>
      </c>
      <c r="F376" s="20" t="s">
        <v>2</v>
      </c>
    </row>
    <row r="377" spans="1:6" x14ac:dyDescent="0.25">
      <c r="A377" s="21" t="s">
        <v>3</v>
      </c>
      <c r="B377" s="59">
        <v>6.4512999999999998</v>
      </c>
      <c r="C377" s="59">
        <v>5.5109000000000004</v>
      </c>
      <c r="D377" s="15" t="s">
        <v>3</v>
      </c>
      <c r="E377" s="6">
        <v>6090.74</v>
      </c>
      <c r="F377" s="2">
        <v>5202.8999999999996</v>
      </c>
    </row>
    <row r="378" spans="1:6" x14ac:dyDescent="0.25">
      <c r="A378" s="21" t="s">
        <v>4</v>
      </c>
      <c r="B378" s="59">
        <v>1.8886000000000001</v>
      </c>
      <c r="C378" s="59">
        <v>1.7797000000000001</v>
      </c>
      <c r="D378" s="15" t="s">
        <v>4</v>
      </c>
      <c r="E378" s="6">
        <v>1783.05</v>
      </c>
      <c r="F378" s="2">
        <v>1680.23</v>
      </c>
    </row>
    <row r="379" spans="1:6" x14ac:dyDescent="0.25">
      <c r="A379" s="21" t="s">
        <v>5</v>
      </c>
      <c r="B379" s="59">
        <v>1.1192</v>
      </c>
      <c r="C379" s="59">
        <v>1.0103</v>
      </c>
      <c r="D379" s="15" t="s">
        <v>5</v>
      </c>
      <c r="E379" s="6">
        <v>1056.6500000000001</v>
      </c>
      <c r="F379" s="2">
        <v>953.83</v>
      </c>
    </row>
    <row r="380" spans="1:6" x14ac:dyDescent="0.25">
      <c r="A380" s="21" t="s">
        <v>6</v>
      </c>
      <c r="B380" s="59">
        <v>1.0851999999999999</v>
      </c>
      <c r="C380" s="59">
        <v>1.4429000000000001</v>
      </c>
      <c r="D380" s="15" t="s">
        <v>6</v>
      </c>
      <c r="E380" s="6">
        <v>1024.55</v>
      </c>
      <c r="F380" s="2">
        <v>1362.26</v>
      </c>
    </row>
    <row r="381" spans="1:6" x14ac:dyDescent="0.25">
      <c r="A381" s="21" t="s">
        <v>7</v>
      </c>
      <c r="B381" s="59">
        <v>1</v>
      </c>
      <c r="C381" s="59">
        <v>2.1402999999999999</v>
      </c>
      <c r="D381" s="15" t="s">
        <v>7</v>
      </c>
      <c r="E381" s="6">
        <v>944.11</v>
      </c>
      <c r="F381" s="2">
        <v>2020.68</v>
      </c>
    </row>
    <row r="382" spans="1:6" x14ac:dyDescent="0.25">
      <c r="A382" s="21" t="s">
        <v>8</v>
      </c>
      <c r="B382" s="59">
        <v>2.0571999999999999</v>
      </c>
      <c r="C382" s="59">
        <v>2.5152000000000001</v>
      </c>
      <c r="D382" s="15" t="s">
        <v>8</v>
      </c>
      <c r="E382" s="6">
        <v>1942.22</v>
      </c>
      <c r="F382" s="2">
        <v>2374.63</v>
      </c>
    </row>
    <row r="383" spans="1:6" x14ac:dyDescent="0.25">
      <c r="A383" s="21" t="s">
        <v>9</v>
      </c>
      <c r="B383" s="59">
        <v>3.9527999999999999</v>
      </c>
      <c r="C383" s="59">
        <v>3.4384999999999999</v>
      </c>
      <c r="D383" s="15" t="s">
        <v>9</v>
      </c>
      <c r="E383" s="6">
        <v>3731.88</v>
      </c>
      <c r="F383" s="2">
        <v>3246.32</v>
      </c>
    </row>
    <row r="384" spans="1:6" ht="14.25" thickBot="1" x14ac:dyDescent="0.3">
      <c r="A384" s="22" t="s">
        <v>10</v>
      </c>
      <c r="B384" s="60">
        <v>5.2049000000000003</v>
      </c>
      <c r="C384" s="60">
        <v>4.2948000000000004</v>
      </c>
      <c r="D384" s="24" t="s">
        <v>10</v>
      </c>
      <c r="E384" s="23">
        <v>4914</v>
      </c>
      <c r="F384" s="3">
        <v>4054.76</v>
      </c>
    </row>
    <row r="387" spans="1:6" ht="14.25" thickBot="1" x14ac:dyDescent="0.3">
      <c r="A387" s="31" t="s">
        <v>42</v>
      </c>
    </row>
    <row r="388" spans="1:6" x14ac:dyDescent="0.25">
      <c r="A388" s="25"/>
      <c r="B388" s="33"/>
      <c r="C388" s="33"/>
      <c r="D388" s="67" t="s">
        <v>18</v>
      </c>
      <c r="E388" s="68"/>
      <c r="F388" s="26">
        <v>3.61E-2</v>
      </c>
    </row>
    <row r="389" spans="1:6" x14ac:dyDescent="0.25">
      <c r="A389" s="63" t="s">
        <v>19</v>
      </c>
      <c r="B389" s="64"/>
      <c r="C389" s="7">
        <v>3.61E-2</v>
      </c>
      <c r="D389" s="9"/>
      <c r="E389" s="10" t="s">
        <v>14</v>
      </c>
      <c r="F389" s="16" t="s">
        <v>15</v>
      </c>
    </row>
    <row r="390" spans="1:6" x14ac:dyDescent="0.25">
      <c r="A390" s="65" t="s">
        <v>12</v>
      </c>
      <c r="B390" s="12" t="s">
        <v>11</v>
      </c>
      <c r="C390" s="13">
        <v>944.11</v>
      </c>
      <c r="D390" s="10" t="s">
        <v>16</v>
      </c>
      <c r="E390" s="11">
        <v>88.33</v>
      </c>
      <c r="F390" s="41">
        <v>91.52</v>
      </c>
    </row>
    <row r="391" spans="1:6" x14ac:dyDescent="0.25">
      <c r="A391" s="66"/>
      <c r="B391" s="10" t="s">
        <v>13</v>
      </c>
      <c r="C391" s="13">
        <v>978.19</v>
      </c>
      <c r="D391" s="10" t="s">
        <v>17</v>
      </c>
      <c r="E391" s="11">
        <v>36.588741166789987</v>
      </c>
      <c r="F391" s="41">
        <v>37.909999999999997</v>
      </c>
    </row>
    <row r="392" spans="1:6" x14ac:dyDescent="0.25">
      <c r="A392" s="18"/>
      <c r="B392" s="10"/>
      <c r="C392" s="13"/>
      <c r="D392" s="10" t="s">
        <v>20</v>
      </c>
      <c r="E392" s="11"/>
      <c r="F392" s="41"/>
    </row>
    <row r="393" spans="1:6" x14ac:dyDescent="0.25">
      <c r="A393" s="18"/>
      <c r="B393" s="58"/>
      <c r="C393" s="13"/>
      <c r="D393" s="10" t="s">
        <v>25</v>
      </c>
      <c r="E393" s="11">
        <v>40.464863533086181</v>
      </c>
      <c r="F393" s="41">
        <v>41.92</v>
      </c>
    </row>
    <row r="394" spans="1:6" x14ac:dyDescent="0.25">
      <c r="A394" s="18"/>
      <c r="B394" s="8"/>
      <c r="C394" s="13"/>
      <c r="D394" s="10" t="s">
        <v>30</v>
      </c>
      <c r="E394" s="11">
        <v>26.015592349626591</v>
      </c>
      <c r="F394" s="41">
        <v>26.015592349626591</v>
      </c>
    </row>
    <row r="395" spans="1:6" x14ac:dyDescent="0.25">
      <c r="A395" s="19" t="s">
        <v>0</v>
      </c>
      <c r="B395" s="5" t="s">
        <v>1</v>
      </c>
      <c r="C395" s="5" t="s">
        <v>2</v>
      </c>
      <c r="D395" s="5" t="s">
        <v>0</v>
      </c>
      <c r="E395" s="5" t="s">
        <v>1</v>
      </c>
      <c r="F395" s="20" t="s">
        <v>2</v>
      </c>
    </row>
    <row r="396" spans="1:6" x14ac:dyDescent="0.25">
      <c r="A396" s="21" t="s">
        <v>3</v>
      </c>
      <c r="B396" s="59">
        <v>6.4512999999999998</v>
      </c>
      <c r="C396" s="59">
        <v>5.5109000000000004</v>
      </c>
      <c r="D396" s="15" t="s">
        <v>3</v>
      </c>
      <c r="E396" s="6">
        <v>6310.6</v>
      </c>
      <c r="F396" s="2">
        <v>5390.71</v>
      </c>
    </row>
    <row r="397" spans="1:6" x14ac:dyDescent="0.25">
      <c r="A397" s="21" t="s">
        <v>4</v>
      </c>
      <c r="B397" s="59">
        <v>1.8886000000000001</v>
      </c>
      <c r="C397" s="59">
        <v>1.7797000000000001</v>
      </c>
      <c r="D397" s="15" t="s">
        <v>4</v>
      </c>
      <c r="E397" s="6">
        <v>1847.41</v>
      </c>
      <c r="F397" s="2">
        <v>1740.88</v>
      </c>
    </row>
    <row r="398" spans="1:6" x14ac:dyDescent="0.25">
      <c r="A398" s="21" t="s">
        <v>5</v>
      </c>
      <c r="B398" s="59">
        <v>1.1192</v>
      </c>
      <c r="C398" s="59">
        <v>1.0103</v>
      </c>
      <c r="D398" s="15" t="s">
        <v>5</v>
      </c>
      <c r="E398" s="6">
        <v>1094.79</v>
      </c>
      <c r="F398" s="2">
        <v>988.27</v>
      </c>
    </row>
    <row r="399" spans="1:6" x14ac:dyDescent="0.25">
      <c r="A399" s="21" t="s">
        <v>6</v>
      </c>
      <c r="B399" s="59">
        <v>1.0851999999999999</v>
      </c>
      <c r="C399" s="59">
        <v>1.4429000000000001</v>
      </c>
      <c r="D399" s="15" t="s">
        <v>6</v>
      </c>
      <c r="E399" s="6">
        <v>1061.53</v>
      </c>
      <c r="F399" s="2">
        <v>1411.43</v>
      </c>
    </row>
    <row r="400" spans="1:6" x14ac:dyDescent="0.25">
      <c r="A400" s="21" t="s">
        <v>7</v>
      </c>
      <c r="B400" s="59">
        <v>1</v>
      </c>
      <c r="C400" s="59">
        <v>2.1402999999999999</v>
      </c>
      <c r="D400" s="15" t="s">
        <v>7</v>
      </c>
      <c r="E400" s="6">
        <v>978.19</v>
      </c>
      <c r="F400" s="2">
        <v>2093.62</v>
      </c>
    </row>
    <row r="401" spans="1:6" x14ac:dyDescent="0.25">
      <c r="A401" s="21" t="s">
        <v>8</v>
      </c>
      <c r="B401" s="59">
        <v>2.0571999999999999</v>
      </c>
      <c r="C401" s="59">
        <v>2.5152000000000001</v>
      </c>
      <c r="D401" s="15" t="s">
        <v>8</v>
      </c>
      <c r="E401" s="6">
        <v>2012.33</v>
      </c>
      <c r="F401" s="2">
        <v>2460.34</v>
      </c>
    </row>
    <row r="402" spans="1:6" x14ac:dyDescent="0.25">
      <c r="A402" s="21" t="s">
        <v>9</v>
      </c>
      <c r="B402" s="59">
        <v>3.9527999999999999</v>
      </c>
      <c r="C402" s="59">
        <v>3.4384999999999999</v>
      </c>
      <c r="D402" s="15" t="s">
        <v>9</v>
      </c>
      <c r="E402" s="6">
        <v>3866.59</v>
      </c>
      <c r="F402" s="2">
        <v>3363.51</v>
      </c>
    </row>
    <row r="403" spans="1:6" ht="14.25" thickBot="1" x14ac:dyDescent="0.3">
      <c r="A403" s="22" t="s">
        <v>10</v>
      </c>
      <c r="B403" s="60">
        <v>5.2049000000000003</v>
      </c>
      <c r="C403" s="60">
        <v>4.2948000000000004</v>
      </c>
      <c r="D403" s="24" t="s">
        <v>10</v>
      </c>
      <c r="E403" s="23">
        <v>5091.38</v>
      </c>
      <c r="F403" s="3">
        <v>4201.13</v>
      </c>
    </row>
    <row r="406" spans="1:6" ht="14.25" thickBot="1" x14ac:dyDescent="0.3">
      <c r="A406" s="31" t="s">
        <v>43</v>
      </c>
    </row>
    <row r="407" spans="1:6" x14ac:dyDescent="0.25">
      <c r="A407" s="25"/>
      <c r="B407" s="33"/>
      <c r="C407" s="33"/>
      <c r="D407" s="67" t="s">
        <v>18</v>
      </c>
      <c r="E407" s="68"/>
      <c r="F407" s="26">
        <v>3.56E-2</v>
      </c>
    </row>
    <row r="408" spans="1:6" x14ac:dyDescent="0.25">
      <c r="A408" s="63" t="s">
        <v>19</v>
      </c>
      <c r="B408" s="64"/>
      <c r="C408" s="7">
        <v>3.56E-2</v>
      </c>
      <c r="D408" s="9"/>
      <c r="E408" s="10" t="s">
        <v>14</v>
      </c>
      <c r="F408" s="16" t="s">
        <v>15</v>
      </c>
    </row>
    <row r="409" spans="1:6" x14ac:dyDescent="0.25">
      <c r="A409" s="65" t="s">
        <v>12</v>
      </c>
      <c r="B409" s="12" t="s">
        <v>11</v>
      </c>
      <c r="C409" s="13">
        <v>978.19</v>
      </c>
      <c r="D409" s="10" t="s">
        <v>16</v>
      </c>
      <c r="E409" s="11">
        <v>91.52</v>
      </c>
      <c r="F409" s="41">
        <v>94.78</v>
      </c>
    </row>
    <row r="410" spans="1:6" x14ac:dyDescent="0.25">
      <c r="A410" s="66"/>
      <c r="B410" s="10" t="s">
        <v>13</v>
      </c>
      <c r="C410" s="13">
        <v>1013.01</v>
      </c>
      <c r="D410" s="10" t="s">
        <v>17</v>
      </c>
      <c r="E410" s="11">
        <v>37.909999999999997</v>
      </c>
      <c r="F410" s="41">
        <v>39.26</v>
      </c>
    </row>
    <row r="411" spans="1:6" x14ac:dyDescent="0.25">
      <c r="A411" s="18"/>
      <c r="B411" s="10"/>
      <c r="C411" s="13"/>
      <c r="D411" s="10" t="s">
        <v>20</v>
      </c>
      <c r="E411" s="11"/>
      <c r="F411" s="41"/>
    </row>
    <row r="412" spans="1:6" x14ac:dyDescent="0.25">
      <c r="A412" s="18"/>
      <c r="B412" s="58"/>
      <c r="C412" s="13"/>
      <c r="D412" s="10" t="s">
        <v>25</v>
      </c>
      <c r="E412" s="11">
        <v>41.92</v>
      </c>
      <c r="F412" s="41">
        <v>43.41</v>
      </c>
    </row>
    <row r="413" spans="1:6" x14ac:dyDescent="0.25">
      <c r="A413" s="18"/>
      <c r="B413" s="8"/>
      <c r="C413" s="13"/>
      <c r="D413" s="10" t="s">
        <v>30</v>
      </c>
      <c r="E413" s="11">
        <v>26.015592349626591</v>
      </c>
      <c r="F413" s="41">
        <v>67.48</v>
      </c>
    </row>
    <row r="414" spans="1:6" x14ac:dyDescent="0.25">
      <c r="A414" s="19" t="s">
        <v>0</v>
      </c>
      <c r="B414" s="5" t="s">
        <v>1</v>
      </c>
      <c r="C414" s="5" t="s">
        <v>2</v>
      </c>
      <c r="D414" s="5" t="s">
        <v>0</v>
      </c>
      <c r="E414" s="5" t="s">
        <v>1</v>
      </c>
      <c r="F414" s="20" t="s">
        <v>2</v>
      </c>
    </row>
    <row r="415" spans="1:6" x14ac:dyDescent="0.25">
      <c r="A415" s="21" t="s">
        <v>3</v>
      </c>
      <c r="B415" s="59">
        <v>6.4512999999999998</v>
      </c>
      <c r="C415" s="59">
        <v>5.5109000000000004</v>
      </c>
      <c r="D415" s="15" t="s">
        <v>3</v>
      </c>
      <c r="E415" s="6">
        <v>6535.23</v>
      </c>
      <c r="F415" s="2">
        <v>5582.6</v>
      </c>
    </row>
    <row r="416" spans="1:6" x14ac:dyDescent="0.25">
      <c r="A416" s="21" t="s">
        <v>4</v>
      </c>
      <c r="B416" s="59">
        <v>1.8886000000000001</v>
      </c>
      <c r="C416" s="59">
        <v>1.7797000000000001</v>
      </c>
      <c r="D416" s="15" t="s">
        <v>4</v>
      </c>
      <c r="E416" s="6">
        <v>1913.17</v>
      </c>
      <c r="F416" s="2">
        <v>1802.85</v>
      </c>
    </row>
    <row r="417" spans="1:6" x14ac:dyDescent="0.25">
      <c r="A417" s="21" t="s">
        <v>5</v>
      </c>
      <c r="B417" s="59">
        <v>1.1192</v>
      </c>
      <c r="C417" s="59">
        <v>1.0103</v>
      </c>
      <c r="D417" s="15" t="s">
        <v>5</v>
      </c>
      <c r="E417" s="6">
        <v>1133.76</v>
      </c>
      <c r="F417" s="2">
        <v>1023.44</v>
      </c>
    </row>
    <row r="418" spans="1:6" x14ac:dyDescent="0.25">
      <c r="A418" s="21" t="s">
        <v>6</v>
      </c>
      <c r="B418" s="59">
        <v>1.0851999999999999</v>
      </c>
      <c r="C418" s="59">
        <v>1.4429000000000001</v>
      </c>
      <c r="D418" s="15" t="s">
        <v>6</v>
      </c>
      <c r="E418" s="6">
        <v>1099.32</v>
      </c>
      <c r="F418" s="2">
        <v>1461.67</v>
      </c>
    </row>
    <row r="419" spans="1:6" x14ac:dyDescent="0.25">
      <c r="A419" s="21" t="s">
        <v>7</v>
      </c>
      <c r="B419" s="59">
        <v>1</v>
      </c>
      <c r="C419" s="59">
        <v>2.1402999999999999</v>
      </c>
      <c r="D419" s="15" t="s">
        <v>7</v>
      </c>
      <c r="E419" s="6">
        <v>1013.01</v>
      </c>
      <c r="F419" s="2">
        <v>2168.15</v>
      </c>
    </row>
    <row r="420" spans="1:6" x14ac:dyDescent="0.25">
      <c r="A420" s="21" t="s">
        <v>8</v>
      </c>
      <c r="B420" s="59">
        <v>2.0571999999999999</v>
      </c>
      <c r="C420" s="59">
        <v>2.5152000000000001</v>
      </c>
      <c r="D420" s="15" t="s">
        <v>8</v>
      </c>
      <c r="E420" s="6">
        <v>2083.96</v>
      </c>
      <c r="F420" s="2">
        <v>2547.92</v>
      </c>
    </row>
    <row r="421" spans="1:6" x14ac:dyDescent="0.25">
      <c r="A421" s="21" t="s">
        <v>9</v>
      </c>
      <c r="B421" s="59">
        <v>3.9527999999999999</v>
      </c>
      <c r="C421" s="59">
        <v>3.4384999999999999</v>
      </c>
      <c r="D421" s="15" t="s">
        <v>9</v>
      </c>
      <c r="E421" s="6">
        <v>4004.23</v>
      </c>
      <c r="F421" s="2">
        <v>3483.23</v>
      </c>
    </row>
    <row r="422" spans="1:6" ht="14.25" thickBot="1" x14ac:dyDescent="0.3">
      <c r="A422" s="22" t="s">
        <v>10</v>
      </c>
      <c r="B422" s="60">
        <v>5.2049000000000003</v>
      </c>
      <c r="C422" s="60">
        <v>4.2948000000000004</v>
      </c>
      <c r="D422" s="24" t="s">
        <v>10</v>
      </c>
      <c r="E422" s="23">
        <v>5272.62</v>
      </c>
      <c r="F422" s="3">
        <v>4350.68</v>
      </c>
    </row>
    <row r="425" spans="1:6" ht="14.25" thickBot="1" x14ac:dyDescent="0.3">
      <c r="A425" s="31" t="s">
        <v>44</v>
      </c>
    </row>
    <row r="426" spans="1:6" x14ac:dyDescent="0.25">
      <c r="A426" s="25"/>
      <c r="B426" s="33"/>
      <c r="C426" s="33"/>
      <c r="D426" s="67" t="s">
        <v>18</v>
      </c>
      <c r="E426" s="68"/>
      <c r="F426" s="26">
        <v>4.8000000000000001E-2</v>
      </c>
    </row>
    <row r="427" spans="1:6" x14ac:dyDescent="0.25">
      <c r="A427" s="63" t="s">
        <v>19</v>
      </c>
      <c r="B427" s="64"/>
      <c r="C427" s="7">
        <v>4.8000000000000001E-2</v>
      </c>
      <c r="D427" s="9"/>
      <c r="E427" s="10" t="s">
        <v>14</v>
      </c>
      <c r="F427" s="16" t="s">
        <v>15</v>
      </c>
    </row>
    <row r="428" spans="1:6" x14ac:dyDescent="0.25">
      <c r="A428" s="65" t="s">
        <v>12</v>
      </c>
      <c r="B428" s="12" t="s">
        <v>11</v>
      </c>
      <c r="C428" s="13">
        <v>1013.01</v>
      </c>
      <c r="D428" s="10" t="s">
        <v>16</v>
      </c>
      <c r="E428" s="11">
        <v>94.78</v>
      </c>
      <c r="F428" s="41">
        <v>99.329440000000005</v>
      </c>
    </row>
    <row r="429" spans="1:6" x14ac:dyDescent="0.25">
      <c r="A429" s="66"/>
      <c r="B429" s="10" t="s">
        <v>13</v>
      </c>
      <c r="C429" s="13">
        <v>1061.6300000000001</v>
      </c>
      <c r="D429" s="10" t="s">
        <v>17</v>
      </c>
      <c r="E429" s="11">
        <v>39.26</v>
      </c>
      <c r="F429" s="41">
        <v>41.144480000000001</v>
      </c>
    </row>
    <row r="430" spans="1:6" x14ac:dyDescent="0.25">
      <c r="A430" s="18"/>
      <c r="B430" s="10"/>
      <c r="C430" s="13"/>
      <c r="D430" s="10" t="s">
        <v>20</v>
      </c>
      <c r="E430" s="11"/>
      <c r="F430" s="41"/>
    </row>
    <row r="431" spans="1:6" x14ac:dyDescent="0.25">
      <c r="A431" s="18"/>
      <c r="B431" s="58"/>
      <c r="C431" s="13"/>
      <c r="D431" s="10" t="s">
        <v>25</v>
      </c>
      <c r="E431" s="11">
        <v>43.41</v>
      </c>
      <c r="F431" s="41">
        <v>45.493679999999998</v>
      </c>
    </row>
    <row r="432" spans="1:6" x14ac:dyDescent="0.25">
      <c r="A432" s="18"/>
      <c r="B432" s="8"/>
      <c r="C432" s="13"/>
      <c r="D432" s="10" t="s">
        <v>30</v>
      </c>
      <c r="E432" s="11">
        <v>67.48</v>
      </c>
      <c r="F432" s="41">
        <v>67.48</v>
      </c>
    </row>
    <row r="433" spans="1:6" x14ac:dyDescent="0.25">
      <c r="A433" s="19" t="s">
        <v>0</v>
      </c>
      <c r="B433" s="5" t="s">
        <v>1</v>
      </c>
      <c r="C433" s="5" t="s">
        <v>2</v>
      </c>
      <c r="D433" s="5" t="s">
        <v>0</v>
      </c>
      <c r="E433" s="5" t="s">
        <v>1</v>
      </c>
      <c r="F433" s="20" t="s">
        <v>2</v>
      </c>
    </row>
    <row r="434" spans="1:6" x14ac:dyDescent="0.25">
      <c r="A434" s="21" t="s">
        <v>3</v>
      </c>
      <c r="B434" s="59">
        <v>6.4512999999999998</v>
      </c>
      <c r="C434" s="59">
        <v>5.5109000000000004</v>
      </c>
      <c r="D434" s="15" t="s">
        <v>3</v>
      </c>
      <c r="E434" s="6">
        <v>6848.89</v>
      </c>
      <c r="F434" s="2">
        <v>5850.54</v>
      </c>
    </row>
    <row r="435" spans="1:6" x14ac:dyDescent="0.25">
      <c r="A435" s="21" t="s">
        <v>4</v>
      </c>
      <c r="B435" s="59">
        <v>1.8886000000000001</v>
      </c>
      <c r="C435" s="59">
        <v>1.7797000000000001</v>
      </c>
      <c r="D435" s="15" t="s">
        <v>4</v>
      </c>
      <c r="E435" s="6">
        <v>2004.99</v>
      </c>
      <c r="F435" s="2">
        <v>1889.38</v>
      </c>
    </row>
    <row r="436" spans="1:6" x14ac:dyDescent="0.25">
      <c r="A436" s="21" t="s">
        <v>5</v>
      </c>
      <c r="B436" s="59">
        <v>1.1192</v>
      </c>
      <c r="C436" s="59">
        <v>1.0103</v>
      </c>
      <c r="D436" s="15" t="s">
        <v>5</v>
      </c>
      <c r="E436" s="6">
        <v>1188.18</v>
      </c>
      <c r="F436" s="2">
        <v>1072.56</v>
      </c>
    </row>
    <row r="437" spans="1:6" x14ac:dyDescent="0.25">
      <c r="A437" s="21" t="s">
        <v>6</v>
      </c>
      <c r="B437" s="59">
        <v>1.0851999999999999</v>
      </c>
      <c r="C437" s="59">
        <v>1.4429000000000001</v>
      </c>
      <c r="D437" s="15" t="s">
        <v>6</v>
      </c>
      <c r="E437" s="6">
        <v>1152.08</v>
      </c>
      <c r="F437" s="2">
        <v>1531.83</v>
      </c>
    </row>
    <row r="438" spans="1:6" x14ac:dyDescent="0.25">
      <c r="A438" s="21" t="s">
        <v>7</v>
      </c>
      <c r="B438" s="59">
        <v>1</v>
      </c>
      <c r="C438" s="59">
        <v>2.1402999999999999</v>
      </c>
      <c r="D438" s="15" t="s">
        <v>7</v>
      </c>
      <c r="E438" s="6">
        <v>1061.6300000000001</v>
      </c>
      <c r="F438" s="2">
        <v>2272.21</v>
      </c>
    </row>
    <row r="439" spans="1:6" x14ac:dyDescent="0.25">
      <c r="A439" s="21" t="s">
        <v>8</v>
      </c>
      <c r="B439" s="59">
        <v>2.0571999999999999</v>
      </c>
      <c r="C439" s="59">
        <v>2.5152000000000001</v>
      </c>
      <c r="D439" s="15" t="s">
        <v>8</v>
      </c>
      <c r="E439" s="6">
        <v>2183.9899999999998</v>
      </c>
      <c r="F439" s="2">
        <v>2670.21</v>
      </c>
    </row>
    <row r="440" spans="1:6" x14ac:dyDescent="0.25">
      <c r="A440" s="21" t="s">
        <v>9</v>
      </c>
      <c r="B440" s="59">
        <v>3.9527999999999999</v>
      </c>
      <c r="C440" s="59">
        <v>3.4384999999999999</v>
      </c>
      <c r="D440" s="15" t="s">
        <v>9</v>
      </c>
      <c r="E440" s="6">
        <v>4196.41</v>
      </c>
      <c r="F440" s="2">
        <v>3650.41</v>
      </c>
    </row>
    <row r="441" spans="1:6" ht="14.25" thickBot="1" x14ac:dyDescent="0.3">
      <c r="A441" s="22" t="s">
        <v>10</v>
      </c>
      <c r="B441" s="60">
        <v>5.2049000000000003</v>
      </c>
      <c r="C441" s="60">
        <v>4.2948000000000004</v>
      </c>
      <c r="D441" s="24" t="s">
        <v>10</v>
      </c>
      <c r="E441" s="23">
        <v>5525.68</v>
      </c>
      <c r="F441" s="3">
        <v>4559.49</v>
      </c>
    </row>
    <row r="444" spans="1:6" ht="14.25" thickBot="1" x14ac:dyDescent="0.3">
      <c r="A444" s="31" t="s">
        <v>45</v>
      </c>
    </row>
    <row r="445" spans="1:6" x14ac:dyDescent="0.25">
      <c r="A445" s="25"/>
      <c r="B445" s="33"/>
      <c r="C445" s="33"/>
      <c r="D445" s="67" t="s">
        <v>18</v>
      </c>
      <c r="E445" s="68"/>
      <c r="F445" s="26">
        <v>3.9699999999999999E-2</v>
      </c>
    </row>
    <row r="446" spans="1:6" x14ac:dyDescent="0.25">
      <c r="A446" s="63" t="s">
        <v>19</v>
      </c>
      <c r="B446" s="64"/>
      <c r="C446" s="7">
        <v>3.9699999999999999E-2</v>
      </c>
      <c r="D446" s="9"/>
      <c r="E446" s="10" t="s">
        <v>14</v>
      </c>
      <c r="F446" s="16" t="s">
        <v>15</v>
      </c>
    </row>
    <row r="447" spans="1:6" x14ac:dyDescent="0.25">
      <c r="A447" s="65" t="s">
        <v>12</v>
      </c>
      <c r="B447" s="12" t="s">
        <v>11</v>
      </c>
      <c r="C447" s="13">
        <v>1061.6300000000001</v>
      </c>
      <c r="D447" s="10" t="s">
        <v>16</v>
      </c>
      <c r="E447" s="11">
        <v>99.329440000000005</v>
      </c>
      <c r="F447" s="41">
        <v>103.27281876800001</v>
      </c>
    </row>
    <row r="448" spans="1:6" x14ac:dyDescent="0.25">
      <c r="A448" s="66"/>
      <c r="B448" s="10" t="s">
        <v>13</v>
      </c>
      <c r="C448" s="13">
        <v>1103.78</v>
      </c>
      <c r="D448" s="10" t="s">
        <v>17</v>
      </c>
      <c r="E448" s="11">
        <v>41.144480000000001</v>
      </c>
      <c r="F448" s="41">
        <v>42.777915856000007</v>
      </c>
    </row>
    <row r="449" spans="1:6" x14ac:dyDescent="0.25">
      <c r="A449" s="18"/>
      <c r="B449" s="10"/>
      <c r="C449" s="13"/>
      <c r="D449" s="10" t="s">
        <v>20</v>
      </c>
      <c r="E449" s="11"/>
      <c r="F449" s="41"/>
    </row>
    <row r="450" spans="1:6" x14ac:dyDescent="0.25">
      <c r="A450" s="18"/>
      <c r="B450" s="58"/>
      <c r="C450" s="13"/>
      <c r="D450" s="10" t="s">
        <v>25</v>
      </c>
      <c r="E450" s="11">
        <v>45.493679999999998</v>
      </c>
      <c r="F450" s="41">
        <v>47.299779096000002</v>
      </c>
    </row>
    <row r="451" spans="1:6" x14ac:dyDescent="0.25">
      <c r="A451" s="18"/>
      <c r="B451" s="8"/>
      <c r="C451" s="13"/>
      <c r="D451" s="10" t="s">
        <v>30</v>
      </c>
      <c r="E451" s="11">
        <v>67.48</v>
      </c>
      <c r="F451" s="41">
        <v>73.010000000000005</v>
      </c>
    </row>
    <row r="452" spans="1:6" x14ac:dyDescent="0.25">
      <c r="A452" s="19" t="s">
        <v>0</v>
      </c>
      <c r="B452" s="5" t="s">
        <v>1</v>
      </c>
      <c r="C452" s="5" t="s">
        <v>2</v>
      </c>
      <c r="D452" s="5" t="s">
        <v>0</v>
      </c>
      <c r="E452" s="5" t="s">
        <v>1</v>
      </c>
      <c r="F452" s="20" t="s">
        <v>2</v>
      </c>
    </row>
    <row r="453" spans="1:6" x14ac:dyDescent="0.25">
      <c r="A453" s="21" t="s">
        <v>3</v>
      </c>
      <c r="B453" s="59">
        <v>6.4512999999999998</v>
      </c>
      <c r="C453" s="59">
        <v>5.5109000000000004</v>
      </c>
      <c r="D453" s="15" t="s">
        <v>3</v>
      </c>
      <c r="E453" s="6">
        <v>7120.82</v>
      </c>
      <c r="F453" s="2">
        <v>6082.82</v>
      </c>
    </row>
    <row r="454" spans="1:6" x14ac:dyDescent="0.25">
      <c r="A454" s="21" t="s">
        <v>4</v>
      </c>
      <c r="B454" s="59">
        <v>1.8886000000000001</v>
      </c>
      <c r="C454" s="59">
        <v>1.7797000000000001</v>
      </c>
      <c r="D454" s="15" t="s">
        <v>4</v>
      </c>
      <c r="E454" s="6">
        <v>2084.6</v>
      </c>
      <c r="F454" s="2">
        <v>1964.4</v>
      </c>
    </row>
    <row r="455" spans="1:6" x14ac:dyDescent="0.25">
      <c r="A455" s="21" t="s">
        <v>5</v>
      </c>
      <c r="B455" s="59">
        <v>1.1192</v>
      </c>
      <c r="C455" s="59">
        <v>1.0103</v>
      </c>
      <c r="D455" s="15" t="s">
        <v>5</v>
      </c>
      <c r="E455" s="6">
        <v>1235.3499999999999</v>
      </c>
      <c r="F455" s="2">
        <v>1115.1500000000001</v>
      </c>
    </row>
    <row r="456" spans="1:6" x14ac:dyDescent="0.25">
      <c r="A456" s="21" t="s">
        <v>6</v>
      </c>
      <c r="B456" s="59">
        <v>1.0851999999999999</v>
      </c>
      <c r="C456" s="59">
        <v>1.4429000000000001</v>
      </c>
      <c r="D456" s="15" t="s">
        <v>6</v>
      </c>
      <c r="E456" s="6">
        <v>1197.82</v>
      </c>
      <c r="F456" s="2">
        <v>1592.64</v>
      </c>
    </row>
    <row r="457" spans="1:6" x14ac:dyDescent="0.25">
      <c r="A457" s="21" t="s">
        <v>7</v>
      </c>
      <c r="B457" s="59">
        <v>1</v>
      </c>
      <c r="C457" s="59">
        <v>2.1402999999999999</v>
      </c>
      <c r="D457" s="15" t="s">
        <v>7</v>
      </c>
      <c r="E457" s="6">
        <v>1103.78</v>
      </c>
      <c r="F457" s="2">
        <v>2362.42</v>
      </c>
    </row>
    <row r="458" spans="1:6" x14ac:dyDescent="0.25">
      <c r="A458" s="21" t="s">
        <v>8</v>
      </c>
      <c r="B458" s="59">
        <v>2.0571999999999999</v>
      </c>
      <c r="C458" s="59">
        <v>2.5152000000000001</v>
      </c>
      <c r="D458" s="15" t="s">
        <v>8</v>
      </c>
      <c r="E458" s="6">
        <v>2270.6999999999998</v>
      </c>
      <c r="F458" s="2">
        <v>2776.23</v>
      </c>
    </row>
    <row r="459" spans="1:6" x14ac:dyDescent="0.25">
      <c r="A459" s="21" t="s">
        <v>9</v>
      </c>
      <c r="B459" s="59">
        <v>3.9527999999999999</v>
      </c>
      <c r="C459" s="59">
        <v>3.4384999999999999</v>
      </c>
      <c r="D459" s="15" t="s">
        <v>9</v>
      </c>
      <c r="E459" s="6">
        <v>4363.0200000000004</v>
      </c>
      <c r="F459" s="2">
        <v>3795.35</v>
      </c>
    </row>
    <row r="460" spans="1:6" ht="14.25" thickBot="1" x14ac:dyDescent="0.3">
      <c r="A460" s="22" t="s">
        <v>10</v>
      </c>
      <c r="B460" s="60">
        <v>5.2049000000000003</v>
      </c>
      <c r="C460" s="60">
        <v>4.2948000000000004</v>
      </c>
      <c r="D460" s="24" t="s">
        <v>10</v>
      </c>
      <c r="E460" s="23">
        <v>5745.06</v>
      </c>
      <c r="F460" s="3">
        <v>4740.51</v>
      </c>
    </row>
    <row r="463" spans="1:6" ht="14.25" thickBot="1" x14ac:dyDescent="0.3">
      <c r="A463" s="31" t="s">
        <v>46</v>
      </c>
    </row>
    <row r="464" spans="1:6" x14ac:dyDescent="0.25">
      <c r="A464" s="25"/>
      <c r="B464" s="33"/>
      <c r="C464" s="33"/>
      <c r="D464" s="67" t="s">
        <v>18</v>
      </c>
      <c r="E464" s="68"/>
      <c r="F464" s="26">
        <v>4.1399999999999999E-2</v>
      </c>
    </row>
    <row r="465" spans="1:6" x14ac:dyDescent="0.25">
      <c r="A465" s="63" t="s">
        <v>19</v>
      </c>
      <c r="B465" s="64"/>
      <c r="C465" s="7">
        <v>4.1399999999999999E-2</v>
      </c>
      <c r="D465" s="9"/>
      <c r="E465" s="10" t="s">
        <v>14</v>
      </c>
      <c r="F465" s="16" t="s">
        <v>15</v>
      </c>
    </row>
    <row r="466" spans="1:6" x14ac:dyDescent="0.25">
      <c r="A466" s="65" t="s">
        <v>12</v>
      </c>
      <c r="B466" s="12" t="s">
        <v>11</v>
      </c>
      <c r="C466" s="13">
        <v>1103.78</v>
      </c>
      <c r="D466" s="10" t="s">
        <v>16</v>
      </c>
      <c r="E466" s="11">
        <v>103.27281876800001</v>
      </c>
      <c r="F466" s="41">
        <v>107.53</v>
      </c>
    </row>
    <row r="467" spans="1:6" x14ac:dyDescent="0.25">
      <c r="A467" s="66"/>
      <c r="B467" s="10" t="s">
        <v>13</v>
      </c>
      <c r="C467" s="13">
        <v>1149.48</v>
      </c>
      <c r="D467" s="10" t="s">
        <v>17</v>
      </c>
      <c r="E467" s="11">
        <v>42.777915856000007</v>
      </c>
      <c r="F467" s="41">
        <v>44.54</v>
      </c>
    </row>
    <row r="468" spans="1:6" x14ac:dyDescent="0.25">
      <c r="A468" s="18"/>
      <c r="B468" s="10"/>
      <c r="C468" s="13"/>
      <c r="D468" s="10" t="s">
        <v>20</v>
      </c>
      <c r="E468" s="11"/>
      <c r="F468" s="41"/>
    </row>
    <row r="469" spans="1:6" x14ac:dyDescent="0.25">
      <c r="A469" s="18"/>
      <c r="B469" s="58"/>
      <c r="C469" s="13"/>
      <c r="D469" s="10" t="s">
        <v>25</v>
      </c>
      <c r="E469" s="11">
        <v>47.299779096000002</v>
      </c>
      <c r="F469" s="41">
        <v>49.27</v>
      </c>
    </row>
    <row r="470" spans="1:6" x14ac:dyDescent="0.25">
      <c r="A470" s="18"/>
      <c r="B470" s="8"/>
      <c r="C470" s="13"/>
      <c r="D470" s="10" t="s">
        <v>30</v>
      </c>
      <c r="E470" s="11">
        <v>73.010000000000005</v>
      </c>
      <c r="F470" s="41">
        <v>73.010000000000005</v>
      </c>
    </row>
    <row r="471" spans="1:6" x14ac:dyDescent="0.25">
      <c r="A471" s="19" t="s">
        <v>0</v>
      </c>
      <c r="B471" s="5" t="s">
        <v>1</v>
      </c>
      <c r="C471" s="5" t="s">
        <v>2</v>
      </c>
      <c r="D471" s="5" t="s">
        <v>0</v>
      </c>
      <c r="E471" s="5" t="s">
        <v>1</v>
      </c>
      <c r="F471" s="20" t="s">
        <v>2</v>
      </c>
    </row>
    <row r="472" spans="1:6" x14ac:dyDescent="0.25">
      <c r="A472" s="21" t="s">
        <v>3</v>
      </c>
      <c r="B472" s="59">
        <v>6.4512999999999998</v>
      </c>
      <c r="C472" s="59">
        <v>5.5109000000000004</v>
      </c>
      <c r="D472" s="15" t="s">
        <v>3</v>
      </c>
      <c r="E472" s="6">
        <v>7415.64</v>
      </c>
      <c r="F472" s="2">
        <v>6334.67</v>
      </c>
    </row>
    <row r="473" spans="1:6" x14ac:dyDescent="0.25">
      <c r="A473" s="21" t="s">
        <v>4</v>
      </c>
      <c r="B473" s="59">
        <v>1.8886000000000001</v>
      </c>
      <c r="C473" s="59">
        <v>1.7797000000000001</v>
      </c>
      <c r="D473" s="15" t="s">
        <v>4</v>
      </c>
      <c r="E473" s="6">
        <v>2170.91</v>
      </c>
      <c r="F473" s="2">
        <v>2045.73</v>
      </c>
    </row>
    <row r="474" spans="1:6" x14ac:dyDescent="0.25">
      <c r="A474" s="21" t="s">
        <v>5</v>
      </c>
      <c r="B474" s="59">
        <v>1.1192</v>
      </c>
      <c r="C474" s="59">
        <v>1.0103</v>
      </c>
      <c r="D474" s="15" t="s">
        <v>5</v>
      </c>
      <c r="E474" s="6">
        <v>1286.5</v>
      </c>
      <c r="F474" s="2">
        <v>1161.32</v>
      </c>
    </row>
    <row r="475" spans="1:6" x14ac:dyDescent="0.25">
      <c r="A475" s="21" t="s">
        <v>6</v>
      </c>
      <c r="B475" s="59">
        <v>1.0851999999999999</v>
      </c>
      <c r="C475" s="59">
        <v>1.4429000000000001</v>
      </c>
      <c r="D475" s="15" t="s">
        <v>6</v>
      </c>
      <c r="E475" s="6">
        <v>1247.42</v>
      </c>
      <c r="F475" s="2">
        <v>1658.58</v>
      </c>
    </row>
    <row r="476" spans="1:6" x14ac:dyDescent="0.25">
      <c r="A476" s="21" t="s">
        <v>7</v>
      </c>
      <c r="B476" s="59">
        <v>1</v>
      </c>
      <c r="C476" s="59">
        <v>2.1402999999999999</v>
      </c>
      <c r="D476" s="15" t="s">
        <v>7</v>
      </c>
      <c r="E476" s="6">
        <v>1149.48</v>
      </c>
      <c r="F476" s="2">
        <v>2460.23</v>
      </c>
    </row>
    <row r="477" spans="1:6" x14ac:dyDescent="0.25">
      <c r="A477" s="21" t="s">
        <v>8</v>
      </c>
      <c r="B477" s="59">
        <v>2.0571999999999999</v>
      </c>
      <c r="C477" s="59">
        <v>2.5152000000000001</v>
      </c>
      <c r="D477" s="15" t="s">
        <v>8</v>
      </c>
      <c r="E477" s="6">
        <v>2364.71</v>
      </c>
      <c r="F477" s="2">
        <v>2891.17</v>
      </c>
    </row>
    <row r="478" spans="1:6" x14ac:dyDescent="0.25">
      <c r="A478" s="21" t="s">
        <v>9</v>
      </c>
      <c r="B478" s="59">
        <v>3.9527999999999999</v>
      </c>
      <c r="C478" s="59">
        <v>3.4384999999999999</v>
      </c>
      <c r="D478" s="15" t="s">
        <v>9</v>
      </c>
      <c r="E478" s="6">
        <v>4543.66</v>
      </c>
      <c r="F478" s="2">
        <v>3952.49</v>
      </c>
    </row>
    <row r="479" spans="1:6" ht="14.25" thickBot="1" x14ac:dyDescent="0.3">
      <c r="A479" s="22" t="s">
        <v>10</v>
      </c>
      <c r="B479" s="60">
        <v>5.2049000000000003</v>
      </c>
      <c r="C479" s="60">
        <v>4.2948000000000004</v>
      </c>
      <c r="D479" s="24" t="s">
        <v>10</v>
      </c>
      <c r="E479" s="23">
        <v>5982.93</v>
      </c>
      <c r="F479" s="3">
        <v>4936.79</v>
      </c>
    </row>
  </sheetData>
  <mergeCells count="80">
    <mergeCell ref="A465:B465"/>
    <mergeCell ref="A466:A467"/>
    <mergeCell ref="A262:B262"/>
    <mergeCell ref="A263:A264"/>
    <mergeCell ref="A59:B59"/>
    <mergeCell ref="A158:A159"/>
    <mergeCell ref="A108:B108"/>
    <mergeCell ref="A126:A127"/>
    <mergeCell ref="D91:E91"/>
    <mergeCell ref="D107:E107"/>
    <mergeCell ref="A92:B92"/>
    <mergeCell ref="D91:E91"/>
    <mergeCell ref="D190:E190"/>
    <mergeCell ref="D464:E464"/>
    <mergeCell ref="D173:E173"/>
    <mergeCell ref="A43:B43"/>
    <mergeCell ref="D124:E124"/>
    <mergeCell ref="A125:B125"/>
    <mergeCell ref="D261:E261"/>
    <mergeCell ref="D75:E75"/>
    <mergeCell ref="A76:B76"/>
    <mergeCell ref="A44:A45"/>
    <mergeCell ref="A142:A143"/>
    <mergeCell ref="D225:E225"/>
    <mergeCell ref="A174:B174"/>
    <mergeCell ref="D25:E25"/>
    <mergeCell ref="A26:B26"/>
    <mergeCell ref="A60:A61"/>
    <mergeCell ref="D9:E9"/>
    <mergeCell ref="A10:B10"/>
    <mergeCell ref="A11:A12"/>
    <mergeCell ref="A27:A28"/>
    <mergeCell ref="D58:E58"/>
    <mergeCell ref="D42:E42"/>
    <mergeCell ref="A44:A45"/>
    <mergeCell ref="D156:E156"/>
    <mergeCell ref="A157:B157"/>
    <mergeCell ref="D140:E140"/>
    <mergeCell ref="A141:B141"/>
    <mergeCell ref="A192:A193"/>
    <mergeCell ref="A245:A246"/>
    <mergeCell ref="A191:B191"/>
    <mergeCell ref="A175:A176"/>
    <mergeCell ref="A209:A210"/>
    <mergeCell ref="D243:E243"/>
    <mergeCell ref="A244:B244"/>
    <mergeCell ref="A227:A228"/>
    <mergeCell ref="A226:B226"/>
    <mergeCell ref="D207:E207"/>
    <mergeCell ref="D279:E279"/>
    <mergeCell ref="A280:B280"/>
    <mergeCell ref="A208:B208"/>
    <mergeCell ref="A281:A282"/>
    <mergeCell ref="A317:A318"/>
    <mergeCell ref="D297:E297"/>
    <mergeCell ref="A298:B298"/>
    <mergeCell ref="A299:A300"/>
    <mergeCell ref="D351:E351"/>
    <mergeCell ref="D315:E315"/>
    <mergeCell ref="A316:B316"/>
    <mergeCell ref="A352:B352"/>
    <mergeCell ref="A353:A354"/>
    <mergeCell ref="D333:E333"/>
    <mergeCell ref="A334:B334"/>
    <mergeCell ref="A335:A336"/>
    <mergeCell ref="D388:E388"/>
    <mergeCell ref="A389:B389"/>
    <mergeCell ref="A390:A391"/>
    <mergeCell ref="D369:E369"/>
    <mergeCell ref="A370:B370"/>
    <mergeCell ref="A371:A372"/>
    <mergeCell ref="D445:E445"/>
    <mergeCell ref="A446:B446"/>
    <mergeCell ref="A447:A448"/>
    <mergeCell ref="D407:E407"/>
    <mergeCell ref="A408:B408"/>
    <mergeCell ref="A409:A410"/>
    <mergeCell ref="D426:E426"/>
    <mergeCell ref="A427:B427"/>
    <mergeCell ref="A428:A429"/>
  </mergeCells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6"/>
  <sheetViews>
    <sheetView workbookViewId="0">
      <selection activeCell="K33" sqref="K33"/>
    </sheetView>
  </sheetViews>
  <sheetFormatPr baseColWidth="10" defaultRowHeight="12.75" x14ac:dyDescent="0.2"/>
  <sheetData>
    <row r="2" spans="3:5" ht="13.5" x14ac:dyDescent="0.25">
      <c r="C2" s="32"/>
      <c r="D2" s="57" t="s">
        <v>28</v>
      </c>
      <c r="E2" s="57" t="s">
        <v>29</v>
      </c>
    </row>
    <row r="3" spans="3:5" ht="13.5" x14ac:dyDescent="0.25">
      <c r="C3" s="56">
        <v>39264</v>
      </c>
      <c r="D3" s="32">
        <v>419</v>
      </c>
      <c r="E3" s="32"/>
    </row>
    <row r="4" spans="3:5" ht="13.5" x14ac:dyDescent="0.25">
      <c r="C4" s="56">
        <v>39448</v>
      </c>
      <c r="D4" s="32">
        <f>+D3*E4</f>
        <v>427.38</v>
      </c>
      <c r="E4" s="32">
        <v>1.02</v>
      </c>
    </row>
    <row r="5" spans="3:5" ht="13.5" x14ac:dyDescent="0.25">
      <c r="C5" s="56">
        <v>39630</v>
      </c>
      <c r="D5" s="32">
        <f>+D4*E5</f>
        <v>440.62999999999994</v>
      </c>
      <c r="E5" s="47">
        <v>1.0310028546024614</v>
      </c>
    </row>
    <row r="6" spans="3:5" ht="13.5" x14ac:dyDescent="0.25">
      <c r="C6" s="56">
        <v>39814</v>
      </c>
      <c r="D6" s="45">
        <f>+D5*E6</f>
        <v>454.06921499999993</v>
      </c>
      <c r="E6" s="32">
        <v>1.0305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Ajustes cápitas y metas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varbulo</dc:creator>
  <cp:lastModifiedBy>.</cp:lastModifiedBy>
  <cp:lastPrinted>2014-08-01T14:27:21Z</cp:lastPrinted>
  <dcterms:created xsi:type="dcterms:W3CDTF">2012-07-12T14:23:03Z</dcterms:created>
  <dcterms:modified xsi:type="dcterms:W3CDTF">2019-07-23T20:23:41Z</dcterms:modified>
</cp:coreProperties>
</file>