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59899\Desktop\AES\cargas web\cobertura poblacional\"/>
    </mc:Choice>
  </mc:AlternateContent>
  <xr:revisionPtr revIDLastSave="0" documentId="13_ncr:40009_{BF23F115-609F-4B6A-8231-9EC6C9EFA860}" xr6:coauthVersionLast="47" xr6:coauthVersionMax="47" xr10:uidLastSave="{00000000-0000-0000-0000-000000000000}"/>
  <bookViews>
    <workbookView xWindow="-120" yWindow="-120" windowWidth="20730" windowHeight="11160" tabRatio="673"/>
  </bookViews>
  <sheets>
    <sheet name="edad sexo tipo de afiliacion" sheetId="1" r:id="rId1"/>
    <sheet name="edad y sexo Fonasa-No Fonas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D16" i="1"/>
  <c r="E16" i="1"/>
  <c r="E28" i="1" s="1"/>
  <c r="F16" i="1"/>
  <c r="G16" i="1"/>
  <c r="H16" i="1"/>
  <c r="H28" i="1"/>
  <c r="I17" i="1"/>
  <c r="I18" i="1"/>
  <c r="I19" i="1"/>
  <c r="I20" i="1"/>
  <c r="I26" i="1" s="1"/>
  <c r="I21" i="1"/>
  <c r="I22" i="1"/>
  <c r="I23" i="1"/>
  <c r="I24" i="1"/>
  <c r="I25" i="1"/>
  <c r="D26" i="1"/>
  <c r="E26" i="1"/>
  <c r="F26" i="1"/>
  <c r="F28" i="1" s="1"/>
  <c r="G26" i="1"/>
  <c r="H26" i="1"/>
  <c r="I27" i="1"/>
  <c r="G28" i="1"/>
  <c r="F8" i="2"/>
  <c r="J8" i="2"/>
  <c r="N8" i="2"/>
  <c r="R8" i="2"/>
  <c r="R17" i="2" s="1"/>
  <c r="R29" i="2" s="1"/>
  <c r="V8" i="2"/>
  <c r="Z8" i="2"/>
  <c r="F9" i="2"/>
  <c r="J9" i="2"/>
  <c r="N9" i="2"/>
  <c r="R9" i="2"/>
  <c r="V9" i="2"/>
  <c r="V17" i="2" s="1"/>
  <c r="V29" i="2" s="1"/>
  <c r="Z9" i="2"/>
  <c r="F10" i="2"/>
  <c r="J10" i="2"/>
  <c r="N10" i="2"/>
  <c r="R10" i="2"/>
  <c r="V10" i="2"/>
  <c r="Z10" i="2"/>
  <c r="F11" i="2"/>
  <c r="J11" i="2"/>
  <c r="N11" i="2"/>
  <c r="R11" i="2"/>
  <c r="V11" i="2"/>
  <c r="Z11" i="2"/>
  <c r="F12" i="2"/>
  <c r="J12" i="2"/>
  <c r="N12" i="2"/>
  <c r="R12" i="2"/>
  <c r="V12" i="2"/>
  <c r="Z12" i="2"/>
  <c r="Z17" i="2" s="1"/>
  <c r="F13" i="2"/>
  <c r="J13" i="2"/>
  <c r="N13" i="2"/>
  <c r="R13" i="2"/>
  <c r="V13" i="2"/>
  <c r="Z13" i="2"/>
  <c r="F14" i="2"/>
  <c r="J14" i="2"/>
  <c r="N14" i="2"/>
  <c r="R14" i="2"/>
  <c r="V14" i="2"/>
  <c r="Z14" i="2"/>
  <c r="F15" i="2"/>
  <c r="J15" i="2"/>
  <c r="N15" i="2"/>
  <c r="R15" i="2"/>
  <c r="V15" i="2"/>
  <c r="Z15" i="2"/>
  <c r="F16" i="2"/>
  <c r="J16" i="2"/>
  <c r="N16" i="2"/>
  <c r="R16" i="2"/>
  <c r="V16" i="2"/>
  <c r="Z16" i="2"/>
  <c r="C17" i="2"/>
  <c r="D17" i="2"/>
  <c r="E17" i="2"/>
  <c r="F17" i="2"/>
  <c r="F29" i="2" s="1"/>
  <c r="G17" i="2"/>
  <c r="H17" i="2"/>
  <c r="I17" i="2"/>
  <c r="J17" i="2"/>
  <c r="K17" i="2"/>
  <c r="L17" i="2"/>
  <c r="M17" i="2"/>
  <c r="N17" i="2"/>
  <c r="N29" i="2" s="1"/>
  <c r="O17" i="2"/>
  <c r="P17" i="2"/>
  <c r="P29" i="2" s="1"/>
  <c r="Q17" i="2"/>
  <c r="Q29" i="2" s="1"/>
  <c r="S17" i="2"/>
  <c r="T17" i="2"/>
  <c r="U17" i="2"/>
  <c r="U29" i="2" s="1"/>
  <c r="W17" i="2"/>
  <c r="X17" i="2"/>
  <c r="Y17" i="2"/>
  <c r="Y29" i="2" s="1"/>
  <c r="F18" i="2"/>
  <c r="J18" i="2"/>
  <c r="N18" i="2"/>
  <c r="N27" i="2"/>
  <c r="R18" i="2"/>
  <c r="V18" i="2"/>
  <c r="Z18" i="2"/>
  <c r="F19" i="2"/>
  <c r="J19" i="2"/>
  <c r="N19" i="2"/>
  <c r="R19" i="2"/>
  <c r="R27" i="2" s="1"/>
  <c r="V19" i="2"/>
  <c r="Z19" i="2"/>
  <c r="F20" i="2"/>
  <c r="J20" i="2"/>
  <c r="J27" i="2" s="1"/>
  <c r="N20" i="2"/>
  <c r="R20" i="2"/>
  <c r="V20" i="2"/>
  <c r="Z20" i="2"/>
  <c r="Z27" i="2" s="1"/>
  <c r="F21" i="2"/>
  <c r="J21" i="2"/>
  <c r="N21" i="2"/>
  <c r="R21" i="2"/>
  <c r="V21" i="2"/>
  <c r="Z21" i="2"/>
  <c r="F22" i="2"/>
  <c r="J22" i="2"/>
  <c r="N22" i="2"/>
  <c r="R22" i="2"/>
  <c r="V22" i="2"/>
  <c r="Z22" i="2"/>
  <c r="F23" i="2"/>
  <c r="J23" i="2"/>
  <c r="N23" i="2"/>
  <c r="R23" i="2"/>
  <c r="V23" i="2"/>
  <c r="Z23" i="2"/>
  <c r="F24" i="2"/>
  <c r="J24" i="2"/>
  <c r="N24" i="2"/>
  <c r="R24" i="2"/>
  <c r="V24" i="2"/>
  <c r="Z24" i="2"/>
  <c r="F25" i="2"/>
  <c r="J25" i="2"/>
  <c r="N25" i="2"/>
  <c r="R25" i="2"/>
  <c r="V25" i="2"/>
  <c r="Z25" i="2"/>
  <c r="F26" i="2"/>
  <c r="J26" i="2"/>
  <c r="N26" i="2"/>
  <c r="R26" i="2"/>
  <c r="V26" i="2"/>
  <c r="Z26" i="2"/>
  <c r="C27" i="2"/>
  <c r="C29" i="2"/>
  <c r="D27" i="2"/>
  <c r="E27" i="2"/>
  <c r="E29" i="2" s="1"/>
  <c r="G27" i="2"/>
  <c r="G29" i="2"/>
  <c r="H27" i="2"/>
  <c r="H29" i="2"/>
  <c r="I27" i="2"/>
  <c r="K27" i="2"/>
  <c r="K29" i="2" s="1"/>
  <c r="L27" i="2"/>
  <c r="L29" i="2" s="1"/>
  <c r="M27" i="2"/>
  <c r="O27" i="2"/>
  <c r="O29" i="2"/>
  <c r="P27" i="2"/>
  <c r="Q27" i="2"/>
  <c r="S27" i="2"/>
  <c r="S29" i="2" s="1"/>
  <c r="T27" i="2"/>
  <c r="T29" i="2" s="1"/>
  <c r="U27" i="2"/>
  <c r="V27" i="2"/>
  <c r="W27" i="2"/>
  <c r="W29" i="2" s="1"/>
  <c r="X27" i="2"/>
  <c r="X29" i="2"/>
  <c r="Y27" i="2"/>
  <c r="F28" i="2"/>
  <c r="J28" i="2"/>
  <c r="N28" i="2"/>
  <c r="R28" i="2"/>
  <c r="V28" i="2"/>
  <c r="Z28" i="2"/>
  <c r="I29" i="2"/>
  <c r="M29" i="2"/>
  <c r="D29" i="2"/>
  <c r="F27" i="2"/>
  <c r="I16" i="1"/>
  <c r="I28" i="1" s="1"/>
  <c r="D28" i="1"/>
  <c r="J29" i="2" l="1"/>
  <c r="Z29" i="2"/>
</calcChain>
</file>

<file path=xl/sharedStrings.xml><?xml version="1.0" encoding="utf-8"?>
<sst xmlns="http://schemas.openxmlformats.org/spreadsheetml/2006/main" count="94" uniqueCount="33">
  <si>
    <t>TOTAL SEGUROS PRIVADOS INTEGRALES</t>
  </si>
  <si>
    <t>SEXO</t>
  </si>
  <si>
    <t>EDAD</t>
  </si>
  <si>
    <t>INDIVIDUAL</t>
  </si>
  <si>
    <t>COLECTIVO</t>
  </si>
  <si>
    <t>FONASA</t>
  </si>
  <si>
    <t>SIN DATOS</t>
  </si>
  <si>
    <t>PARCIAL MÉDICA O QUIRÚRGICA</t>
  </si>
  <si>
    <t>TOTAL</t>
  </si>
  <si>
    <t>SEXO MASCULINO</t>
  </si>
  <si>
    <t>&lt; 1</t>
  </si>
  <si>
    <t>1 a 4</t>
  </si>
  <si>
    <t>5 a 14</t>
  </si>
  <si>
    <t>15 a 19</t>
  </si>
  <si>
    <t>20 a 44</t>
  </si>
  <si>
    <t>45 a 64</t>
  </si>
  <si>
    <t>65 a 74</t>
  </si>
  <si>
    <t>&gt; 74</t>
  </si>
  <si>
    <t>s/d</t>
  </si>
  <si>
    <t>Total</t>
  </si>
  <si>
    <t>SEXO FEMENINO</t>
  </si>
  <si>
    <t>Fuente: SINADI- AES- MSP</t>
  </si>
  <si>
    <t>INSTITUCION</t>
  </si>
  <si>
    <t>SUMMUM</t>
  </si>
  <si>
    <t>MEDICINA PERSONALIZADA</t>
  </si>
  <si>
    <t>BLUE CROSS &amp; BLUE SHIELD</t>
  </si>
  <si>
    <t>SEGURO AMERICANO</t>
  </si>
  <si>
    <t>COPHAMI</t>
  </si>
  <si>
    <t>HOSPITAL BRITANICO</t>
  </si>
  <si>
    <t>NO FONASA</t>
  </si>
  <si>
    <t>Sin datos</t>
  </si>
  <si>
    <t>Estructura por edad y sexo por tipo de afiliación - Junio 2021</t>
  </si>
  <si>
    <t>Afiliados FONASA-NO FONASA por edad y sexo por Institución -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</si>
</sst>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#,##0.00\ ;\-#,##0.00\ ;\-00\ ;@\ "/>
    <numFmt numFmtId="173" formatCode="_ * #,##0_ ;_ * \-#,##0_ ;_ * \-??_ ;_ @_ "/>
    <numFmt numFmtId="174" formatCode="_ * #,##0.00_ ;_ * \-#,##0.00_ ;_ * \-??_ ;_ @_ "/>
  </numFmts>
  <fonts count="17" x14ac:knownFonts="1">
    <font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8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sz val="10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9"/>
      <color indexed="8"/>
      <name val="Tahoma"/>
      <family val="2"/>
    </font>
    <font>
      <sz val="10"/>
      <color indexed="23"/>
      <name val="Tahoma"/>
      <family val="2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4"/>
      </patternFill>
    </fill>
    <fill>
      <patternFill patternType="solid">
        <fgColor theme="7" tint="0.59999389629810485"/>
        <bgColor indexed="24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7" tint="0.39997558519241921"/>
        <bgColor indexed="36"/>
      </patternFill>
    </fill>
    <fill>
      <patternFill patternType="solid">
        <fgColor theme="7" tint="0.39997558519241921"/>
        <bgColor indexed="26"/>
      </patternFill>
    </fill>
    <fill>
      <patternFill patternType="solid">
        <fgColor theme="6" tint="0.39997558519241921"/>
        <bgColor indexed="27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6" tint="0.39997558519241921"/>
        <bgColor indexed="49"/>
      </patternFill>
    </fill>
    <fill>
      <patternFill patternType="solid">
        <fgColor theme="4" tint="0.79998168889431442"/>
        <bgColor indexed="27"/>
      </patternFill>
    </fill>
    <fill>
      <patternFill patternType="solid">
        <fgColor theme="4" tint="0.79998168889431442"/>
        <bgColor indexed="49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</borders>
  <cellStyleXfs count="6">
    <xf numFmtId="0" fontId="0" fillId="0" borderId="0"/>
    <xf numFmtId="174" fontId="16" fillId="0" borderId="0" applyFill="0" applyBorder="0" applyAlignment="0" applyProtection="0"/>
    <xf numFmtId="172" fontId="1" fillId="0" borderId="0" applyBorder="0" applyProtection="0"/>
    <xf numFmtId="0" fontId="1" fillId="0" borderId="0"/>
    <xf numFmtId="0" fontId="2" fillId="0" borderId="0"/>
    <xf numFmtId="0" fontId="3" fillId="0" borderId="0" applyBorder="0" applyProtection="0"/>
  </cellStyleXfs>
  <cellXfs count="69">
    <xf numFmtId="0" fontId="0" fillId="0" borderId="0" xfId="0"/>
    <xf numFmtId="3" fontId="8" fillId="2" borderId="1" xfId="2" applyNumberFormat="1" applyFont="1" applyFill="1" applyBorder="1" applyAlignment="1" applyProtection="1">
      <alignment horizontal="center" vertical="center"/>
    </xf>
    <xf numFmtId="3" fontId="9" fillId="2" borderId="1" xfId="2" applyNumberFormat="1" applyFont="1" applyFill="1" applyBorder="1" applyAlignment="1" applyProtection="1">
      <alignment horizontal="center" vertical="center"/>
    </xf>
    <xf numFmtId="3" fontId="8" fillId="0" borderId="1" xfId="2" applyNumberFormat="1" applyFont="1" applyFill="1" applyBorder="1" applyAlignment="1" applyProtection="1">
      <alignment horizontal="center" vertical="center"/>
    </xf>
    <xf numFmtId="3" fontId="9" fillId="0" borderId="1" xfId="2" applyNumberFormat="1" applyFont="1" applyFill="1" applyBorder="1" applyAlignment="1" applyProtection="1">
      <alignment horizontal="center" vertical="center"/>
    </xf>
    <xf numFmtId="0" fontId="0" fillId="0" borderId="0" xfId="0" applyBorder="1"/>
    <xf numFmtId="173" fontId="0" fillId="0" borderId="0" xfId="0" applyNumberFormat="1"/>
    <xf numFmtId="0" fontId="11" fillId="0" borderId="0" xfId="0" applyFont="1"/>
    <xf numFmtId="3" fontId="12" fillId="2" borderId="0" xfId="0" applyNumberFormat="1" applyFont="1" applyFill="1" applyBorder="1"/>
    <xf numFmtId="3" fontId="12" fillId="2" borderId="0" xfId="0" applyNumberFormat="1" applyFont="1" applyFill="1"/>
    <xf numFmtId="3" fontId="8" fillId="2" borderId="2" xfId="1" applyNumberFormat="1" applyFont="1" applyFill="1" applyBorder="1" applyAlignment="1" applyProtection="1">
      <alignment vertical="center"/>
    </xf>
    <xf numFmtId="3" fontId="9" fillId="2" borderId="2" xfId="1" applyNumberFormat="1" applyFont="1" applyFill="1" applyBorder="1" applyAlignment="1" applyProtection="1">
      <alignment vertical="center"/>
    </xf>
    <xf numFmtId="0" fontId="8" fillId="3" borderId="1" xfId="5" applyNumberFormat="1" applyFont="1" applyFill="1" applyBorder="1" applyAlignment="1" applyProtection="1">
      <alignment horizontal="center" vertical="center"/>
    </xf>
    <xf numFmtId="0" fontId="9" fillId="4" borderId="1" xfId="5" applyNumberFormat="1" applyFont="1" applyFill="1" applyBorder="1" applyAlignment="1" applyProtection="1">
      <alignment horizontal="center" vertical="center"/>
    </xf>
    <xf numFmtId="3" fontId="9" fillId="4" borderId="1" xfId="2" applyNumberFormat="1" applyFont="1" applyFill="1" applyBorder="1" applyAlignment="1" applyProtection="1">
      <alignment horizontal="center" vertical="center"/>
    </xf>
    <xf numFmtId="3" fontId="7" fillId="4" borderId="1" xfId="2" applyNumberFormat="1" applyFont="1" applyFill="1" applyBorder="1" applyAlignment="1" applyProtection="1">
      <alignment horizontal="center" vertical="center"/>
    </xf>
    <xf numFmtId="3" fontId="8" fillId="3" borderId="2" xfId="4" applyNumberFormat="1" applyFont="1" applyFill="1" applyBorder="1" applyAlignment="1" applyProtection="1">
      <alignment horizontal="center"/>
    </xf>
    <xf numFmtId="3" fontId="9" fillId="4" borderId="2" xfId="4" applyNumberFormat="1" applyFont="1" applyFill="1" applyBorder="1" applyAlignment="1" applyProtection="1">
      <alignment horizontal="center"/>
    </xf>
    <xf numFmtId="3" fontId="9" fillId="4" borderId="2" xfId="1" applyNumberFormat="1" applyFont="1" applyFill="1" applyBorder="1" applyAlignment="1" applyProtection="1">
      <alignment vertical="center"/>
    </xf>
    <xf numFmtId="3" fontId="12" fillId="5" borderId="0" xfId="0" applyNumberFormat="1" applyFont="1" applyFill="1" applyBorder="1"/>
    <xf numFmtId="3" fontId="12" fillId="5" borderId="0" xfId="0" applyNumberFormat="1" applyFont="1" applyFill="1"/>
    <xf numFmtId="3" fontId="7" fillId="6" borderId="2" xfId="1" applyNumberFormat="1" applyFont="1" applyFill="1" applyBorder="1" applyAlignment="1" applyProtection="1">
      <alignment vertical="center"/>
    </xf>
    <xf numFmtId="3" fontId="13" fillId="7" borderId="0" xfId="1" applyNumberFormat="1" applyFont="1" applyFill="1" applyBorder="1" applyAlignment="1" applyProtection="1"/>
    <xf numFmtId="3" fontId="13" fillId="7" borderId="0" xfId="0" applyNumberFormat="1" applyFont="1" applyFill="1"/>
    <xf numFmtId="3" fontId="14" fillId="7" borderId="0" xfId="1" applyNumberFormat="1" applyFont="1" applyFill="1" applyBorder="1" applyAlignment="1" applyProtection="1"/>
    <xf numFmtId="3" fontId="15" fillId="7" borderId="0" xfId="0" applyNumberFormat="1" applyFont="1" applyFill="1" applyAlignment="1"/>
    <xf numFmtId="3" fontId="12" fillId="7" borderId="0" xfId="0" applyNumberFormat="1" applyFont="1" applyFill="1"/>
    <xf numFmtId="3" fontId="12" fillId="8" borderId="0" xfId="0" applyNumberFormat="1" applyFont="1" applyFill="1" applyBorder="1"/>
    <xf numFmtId="3" fontId="12" fillId="8" borderId="0" xfId="0" applyNumberFormat="1" applyFont="1" applyFill="1"/>
    <xf numFmtId="3" fontId="12" fillId="9" borderId="0" xfId="0" applyNumberFormat="1" applyFont="1" applyFill="1" applyBorder="1"/>
    <xf numFmtId="3" fontId="12" fillId="9" borderId="0" xfId="0" applyNumberFormat="1" applyFont="1" applyFill="1"/>
    <xf numFmtId="3" fontId="8" fillId="2" borderId="3" xfId="1" applyNumberFormat="1" applyFont="1" applyFill="1" applyBorder="1" applyAlignment="1" applyProtection="1">
      <alignment vertical="center"/>
    </xf>
    <xf numFmtId="3" fontId="9" fillId="4" borderId="3" xfId="1" applyNumberFormat="1" applyFont="1" applyFill="1" applyBorder="1" applyAlignment="1" applyProtection="1">
      <alignment vertical="center"/>
    </xf>
    <xf numFmtId="3" fontId="9" fillId="2" borderId="3" xfId="1" applyNumberFormat="1" applyFont="1" applyFill="1" applyBorder="1" applyAlignment="1" applyProtection="1">
      <alignment vertical="center"/>
    </xf>
    <xf numFmtId="3" fontId="7" fillId="6" borderId="3" xfId="1" applyNumberFormat="1" applyFont="1" applyFill="1" applyBorder="1" applyAlignment="1" applyProtection="1">
      <alignment vertical="center"/>
    </xf>
    <xf numFmtId="3" fontId="8" fillId="2" borderId="4" xfId="1" applyNumberFormat="1" applyFont="1" applyFill="1" applyBorder="1" applyAlignment="1" applyProtection="1">
      <alignment vertical="center"/>
    </xf>
    <xf numFmtId="3" fontId="9" fillId="4" borderId="4" xfId="1" applyNumberFormat="1" applyFont="1" applyFill="1" applyBorder="1" applyAlignment="1" applyProtection="1">
      <alignment vertical="center"/>
    </xf>
    <xf numFmtId="3" fontId="7" fillId="6" borderId="4" xfId="1" applyNumberFormat="1" applyFont="1" applyFill="1" applyBorder="1" applyAlignment="1" applyProtection="1">
      <alignment vertical="center"/>
    </xf>
    <xf numFmtId="3" fontId="8" fillId="2" borderId="5" xfId="1" applyNumberFormat="1" applyFont="1" applyFill="1" applyBorder="1" applyAlignment="1" applyProtection="1">
      <alignment vertical="center"/>
    </xf>
    <xf numFmtId="3" fontId="9" fillId="4" borderId="5" xfId="1" applyNumberFormat="1" applyFont="1" applyFill="1" applyBorder="1" applyAlignment="1" applyProtection="1">
      <alignment vertical="center"/>
    </xf>
    <xf numFmtId="3" fontId="7" fillId="6" borderId="5" xfId="1" applyNumberFormat="1" applyFont="1" applyFill="1" applyBorder="1" applyAlignment="1" applyProtection="1">
      <alignment vertical="center"/>
    </xf>
    <xf numFmtId="3" fontId="8" fillId="2" borderId="6" xfId="1" applyNumberFormat="1" applyFont="1" applyFill="1" applyBorder="1" applyAlignment="1" applyProtection="1">
      <alignment vertical="center"/>
    </xf>
    <xf numFmtId="3" fontId="9" fillId="4" borderId="6" xfId="1" applyNumberFormat="1" applyFont="1" applyFill="1" applyBorder="1" applyAlignment="1" applyProtection="1">
      <alignment vertical="center"/>
    </xf>
    <xf numFmtId="3" fontId="9" fillId="2" borderId="6" xfId="1" applyNumberFormat="1" applyFont="1" applyFill="1" applyBorder="1" applyAlignment="1" applyProtection="1">
      <alignment vertical="center"/>
    </xf>
    <xf numFmtId="3" fontId="7" fillId="6" borderId="6" xfId="1" applyNumberFormat="1" applyFont="1" applyFill="1" applyBorder="1" applyAlignment="1" applyProtection="1">
      <alignment vertical="center"/>
    </xf>
    <xf numFmtId="0" fontId="9" fillId="0" borderId="1" xfId="5" applyNumberFormat="1" applyFont="1" applyFill="1" applyBorder="1" applyAlignment="1" applyProtection="1">
      <alignment horizontal="center" vertical="center"/>
    </xf>
    <xf numFmtId="0" fontId="7" fillId="4" borderId="1" xfId="5" applyNumberFormat="1" applyFont="1" applyFill="1" applyBorder="1" applyAlignment="1" applyProtection="1">
      <alignment horizontal="center" vertical="center"/>
    </xf>
    <xf numFmtId="0" fontId="10" fillId="2" borderId="0" xfId="5" applyNumberFormat="1" applyFont="1" applyFill="1" applyBorder="1" applyAlignment="1" applyProtection="1">
      <alignment horizontal="right" vertical="center"/>
    </xf>
    <xf numFmtId="0" fontId="4" fillId="2" borderId="0" xfId="3" applyNumberFormat="1" applyFont="1" applyFill="1" applyBorder="1" applyAlignment="1">
      <alignment horizontal="center"/>
    </xf>
    <xf numFmtId="0" fontId="4" fillId="11" borderId="1" xfId="5" applyNumberFormat="1" applyFont="1" applyFill="1" applyBorder="1" applyAlignment="1" applyProtection="1">
      <alignment horizontal="center" vertical="center" wrapText="1"/>
    </xf>
    <xf numFmtId="0" fontId="5" fillId="10" borderId="1" xfId="5" applyNumberFormat="1" applyFont="1" applyFill="1" applyBorder="1" applyAlignment="1" applyProtection="1">
      <alignment horizontal="center" vertical="center" wrapText="1"/>
    </xf>
    <xf numFmtId="0" fontId="6" fillId="10" borderId="1" xfId="5" applyNumberFormat="1" applyFont="1" applyFill="1" applyBorder="1" applyAlignment="1" applyProtection="1">
      <alignment horizontal="center" vertical="center" wrapText="1"/>
    </xf>
    <xf numFmtId="0" fontId="7" fillId="10" borderId="1" xfId="5" applyNumberFormat="1" applyFont="1" applyFill="1" applyBorder="1" applyAlignment="1" applyProtection="1">
      <alignment horizontal="center" vertical="center" wrapText="1"/>
    </xf>
    <xf numFmtId="0" fontId="8" fillId="10" borderId="1" xfId="5" applyNumberFormat="1" applyFont="1" applyFill="1" applyBorder="1" applyAlignment="1" applyProtection="1">
      <alignment horizontal="center" vertical="center" textRotation="90"/>
    </xf>
    <xf numFmtId="3" fontId="5" fillId="8" borderId="2" xfId="4" applyNumberFormat="1" applyFont="1" applyFill="1" applyBorder="1" applyAlignment="1" applyProtection="1">
      <alignment horizontal="center" vertical="center" wrapText="1"/>
    </xf>
    <xf numFmtId="3" fontId="10" fillId="2" borderId="0" xfId="0" applyNumberFormat="1" applyFont="1" applyFill="1" applyBorder="1" applyAlignment="1">
      <alignment horizontal="right" vertical="center"/>
    </xf>
    <xf numFmtId="3" fontId="8" fillId="10" borderId="2" xfId="4" applyNumberFormat="1" applyFont="1" applyFill="1" applyBorder="1" applyAlignment="1" applyProtection="1">
      <alignment horizontal="center" vertical="center" textRotation="90"/>
    </xf>
    <xf numFmtId="3" fontId="9" fillId="2" borderId="2" xfId="4" applyNumberFormat="1" applyFont="1" applyFill="1" applyBorder="1" applyAlignment="1" applyProtection="1">
      <alignment horizontal="center" vertical="center"/>
    </xf>
    <xf numFmtId="3" fontId="7" fillId="6" borderId="2" xfId="4" applyNumberFormat="1" applyFont="1" applyFill="1" applyBorder="1" applyAlignment="1" applyProtection="1">
      <alignment horizontal="center" vertical="center"/>
    </xf>
    <xf numFmtId="3" fontId="5" fillId="8" borderId="6" xfId="4" applyNumberFormat="1" applyFont="1" applyFill="1" applyBorder="1" applyAlignment="1" applyProtection="1">
      <alignment horizontal="center" vertical="center" wrapText="1"/>
    </xf>
    <xf numFmtId="3" fontId="5" fillId="8" borderId="5" xfId="4" applyNumberFormat="1" applyFont="1" applyFill="1" applyBorder="1" applyAlignment="1" applyProtection="1">
      <alignment horizontal="center" vertical="center" wrapText="1"/>
    </xf>
    <xf numFmtId="3" fontId="5" fillId="8" borderId="3" xfId="4" applyNumberFormat="1" applyFont="1" applyFill="1" applyBorder="1" applyAlignment="1" applyProtection="1">
      <alignment horizontal="center" vertical="center" wrapText="1"/>
    </xf>
    <xf numFmtId="3" fontId="5" fillId="8" borderId="4" xfId="4" applyNumberFormat="1" applyFont="1" applyFill="1" applyBorder="1" applyAlignment="1" applyProtection="1">
      <alignment horizontal="center" vertical="center" wrapText="1"/>
    </xf>
    <xf numFmtId="3" fontId="7" fillId="12" borderId="2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3" fontId="7" fillId="12" borderId="3" xfId="0" applyNumberFormat="1" applyFont="1" applyFill="1" applyBorder="1" applyAlignment="1">
      <alignment horizontal="center" vertical="center"/>
    </xf>
    <xf numFmtId="3" fontId="7" fillId="12" borderId="4" xfId="0" applyNumberFormat="1" applyFont="1" applyFill="1" applyBorder="1" applyAlignment="1">
      <alignment horizontal="center" vertical="center"/>
    </xf>
    <xf numFmtId="3" fontId="7" fillId="12" borderId="6" xfId="0" applyNumberFormat="1" applyFont="1" applyFill="1" applyBorder="1" applyAlignment="1">
      <alignment horizontal="center" vertical="center"/>
    </xf>
    <xf numFmtId="3" fontId="7" fillId="12" borderId="5" xfId="0" applyNumberFormat="1" applyFont="1" applyFill="1" applyBorder="1" applyAlignment="1">
      <alignment horizontal="center" vertical="center"/>
    </xf>
  </cellXfs>
  <cellStyles count="6">
    <cellStyle name="Millares" xfId="1" builtinId="3"/>
    <cellStyle name="Millares 2" xfId="2"/>
    <cellStyle name="Normal" xfId="0" builtinId="0"/>
    <cellStyle name="Normal 2" xfId="3"/>
    <cellStyle name="Normal_Hoja1" xfId="4"/>
    <cellStyle name="Normal_Hoja1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workbookViewId="0">
      <selection activeCell="B3" sqref="B3"/>
    </sheetView>
  </sheetViews>
  <sheetFormatPr baseColWidth="10" defaultColWidth="0" defaultRowHeight="12.75" zeroHeight="1" x14ac:dyDescent="0.2"/>
  <cols>
    <col min="1" max="1" width="1.140625" customWidth="1"/>
    <col min="2" max="2" width="7.28515625" customWidth="1"/>
    <col min="3" max="3" width="11.85546875" customWidth="1"/>
    <col min="4" max="5" width="10.85546875" customWidth="1"/>
    <col min="6" max="6" width="10.42578125" customWidth="1"/>
    <col min="7" max="7" width="10.5703125" customWidth="1"/>
    <col min="8" max="8" width="13.28515625" customWidth="1"/>
    <col min="9" max="9" width="10.85546875" customWidth="1"/>
    <col min="10" max="10" width="15.140625" customWidth="1"/>
  </cols>
  <sheetData>
    <row r="1" spans="1:10" ht="12.75" customHeight="1" x14ac:dyDescent="0.2">
      <c r="A1" s="48" t="s">
        <v>31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12.75" customHeigh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2"/>
    <row r="4" spans="1:10" ht="28.5" customHeight="1" x14ac:dyDescent="0.2">
      <c r="B4" s="49" t="s">
        <v>0</v>
      </c>
      <c r="C4" s="49"/>
      <c r="D4" s="49"/>
      <c r="E4" s="49"/>
      <c r="F4" s="49"/>
      <c r="G4" s="49"/>
      <c r="H4" s="49"/>
      <c r="I4" s="49"/>
    </row>
    <row r="5" spans="1:10" ht="12.75" customHeight="1" x14ac:dyDescent="0.2">
      <c r="B5" s="50" t="s">
        <v>1</v>
      </c>
      <c r="C5" s="50" t="s">
        <v>2</v>
      </c>
      <c r="D5" s="50" t="s">
        <v>3</v>
      </c>
      <c r="E5" s="50" t="s">
        <v>4</v>
      </c>
      <c r="F5" s="50" t="s">
        <v>5</v>
      </c>
      <c r="G5" s="50" t="s">
        <v>6</v>
      </c>
      <c r="H5" s="51" t="s">
        <v>7</v>
      </c>
      <c r="I5" s="52" t="s">
        <v>8</v>
      </c>
    </row>
    <row r="6" spans="1:10" x14ac:dyDescent="0.2">
      <c r="B6" s="50"/>
      <c r="C6" s="50"/>
      <c r="D6" s="50"/>
      <c r="E6" s="50"/>
      <c r="F6" s="50"/>
      <c r="G6" s="50"/>
      <c r="H6" s="50"/>
      <c r="I6" s="50"/>
    </row>
    <row r="7" spans="1:10" ht="12.75" customHeight="1" x14ac:dyDescent="0.2">
      <c r="B7" s="53" t="s">
        <v>9</v>
      </c>
      <c r="C7" s="12" t="s">
        <v>10</v>
      </c>
      <c r="D7" s="1">
        <v>165</v>
      </c>
      <c r="E7" s="1">
        <v>110</v>
      </c>
      <c r="F7" s="1">
        <v>746</v>
      </c>
      <c r="G7" s="1">
        <v>0</v>
      </c>
      <c r="H7" s="1">
        <v>0</v>
      </c>
      <c r="I7" s="2">
        <f>SUM(D7:H7)</f>
        <v>1021</v>
      </c>
    </row>
    <row r="8" spans="1:10" x14ac:dyDescent="0.2">
      <c r="B8" s="53"/>
      <c r="C8" s="12" t="s">
        <v>11</v>
      </c>
      <c r="D8" s="1">
        <v>550</v>
      </c>
      <c r="E8" s="1">
        <v>243</v>
      </c>
      <c r="F8" s="1">
        <v>2842</v>
      </c>
      <c r="G8" s="1">
        <v>0</v>
      </c>
      <c r="H8" s="1">
        <v>0</v>
      </c>
      <c r="I8" s="2">
        <f t="shared" ref="I8:I15" si="0">SUM(D8:H8)</f>
        <v>3635</v>
      </c>
    </row>
    <row r="9" spans="1:10" x14ac:dyDescent="0.2">
      <c r="B9" s="53"/>
      <c r="C9" s="12" t="s">
        <v>12</v>
      </c>
      <c r="D9" s="1">
        <v>1537</v>
      </c>
      <c r="E9" s="1">
        <v>710</v>
      </c>
      <c r="F9" s="1">
        <v>6166</v>
      </c>
      <c r="G9" s="1">
        <v>0</v>
      </c>
      <c r="H9" s="1">
        <v>0</v>
      </c>
      <c r="I9" s="2">
        <f t="shared" si="0"/>
        <v>8413</v>
      </c>
    </row>
    <row r="10" spans="1:10" x14ac:dyDescent="0.2">
      <c r="B10" s="53"/>
      <c r="C10" s="12" t="s">
        <v>13</v>
      </c>
      <c r="D10" s="1">
        <v>1059</v>
      </c>
      <c r="E10" s="1">
        <v>670</v>
      </c>
      <c r="F10" s="1">
        <v>1460</v>
      </c>
      <c r="G10" s="1">
        <v>0</v>
      </c>
      <c r="H10" s="1">
        <v>0</v>
      </c>
      <c r="I10" s="2">
        <f t="shared" si="0"/>
        <v>3189</v>
      </c>
    </row>
    <row r="11" spans="1:10" x14ac:dyDescent="0.2">
      <c r="B11" s="53"/>
      <c r="C11" s="12" t="s">
        <v>14</v>
      </c>
      <c r="D11" s="1">
        <v>4162</v>
      </c>
      <c r="E11" s="1">
        <v>3007</v>
      </c>
      <c r="F11" s="1">
        <v>10268</v>
      </c>
      <c r="G11" s="1">
        <v>0</v>
      </c>
      <c r="H11" s="1">
        <v>0</v>
      </c>
      <c r="I11" s="2">
        <f t="shared" si="0"/>
        <v>17437</v>
      </c>
    </row>
    <row r="12" spans="1:10" x14ac:dyDescent="0.2">
      <c r="B12" s="53"/>
      <c r="C12" s="12" t="s">
        <v>15</v>
      </c>
      <c r="D12" s="1">
        <v>2900</v>
      </c>
      <c r="E12" s="1">
        <v>1821</v>
      </c>
      <c r="F12" s="1">
        <v>7375</v>
      </c>
      <c r="G12" s="1">
        <v>0</v>
      </c>
      <c r="H12" s="1">
        <v>0</v>
      </c>
      <c r="I12" s="2">
        <f t="shared" si="0"/>
        <v>12096</v>
      </c>
    </row>
    <row r="13" spans="1:10" x14ac:dyDescent="0.2">
      <c r="B13" s="53"/>
      <c r="C13" s="12" t="s">
        <v>16</v>
      </c>
      <c r="D13" s="1">
        <v>982</v>
      </c>
      <c r="E13" s="1">
        <v>417</v>
      </c>
      <c r="F13" s="1">
        <v>2025</v>
      </c>
      <c r="G13" s="1">
        <v>0</v>
      </c>
      <c r="H13" s="1">
        <v>0</v>
      </c>
      <c r="I13" s="2">
        <f t="shared" si="0"/>
        <v>3424</v>
      </c>
    </row>
    <row r="14" spans="1:10" x14ac:dyDescent="0.2">
      <c r="B14" s="53"/>
      <c r="C14" s="12" t="s">
        <v>17</v>
      </c>
      <c r="D14" s="1">
        <v>433</v>
      </c>
      <c r="E14" s="1">
        <v>120</v>
      </c>
      <c r="F14" s="1">
        <v>1152</v>
      </c>
      <c r="G14" s="1">
        <v>0</v>
      </c>
      <c r="H14" s="1">
        <v>0</v>
      </c>
      <c r="I14" s="2">
        <f t="shared" si="0"/>
        <v>1705</v>
      </c>
    </row>
    <row r="15" spans="1:10" x14ac:dyDescent="0.2">
      <c r="B15" s="53"/>
      <c r="C15" s="12" t="s">
        <v>18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2">
        <f t="shared" si="0"/>
        <v>0</v>
      </c>
    </row>
    <row r="16" spans="1:10" x14ac:dyDescent="0.2">
      <c r="B16" s="53"/>
      <c r="C16" s="13" t="s">
        <v>19</v>
      </c>
      <c r="D16" s="14">
        <f t="shared" ref="D16:I16" si="1">SUM(D7:D15)</f>
        <v>11788</v>
      </c>
      <c r="E16" s="14">
        <f t="shared" si="1"/>
        <v>7098</v>
      </c>
      <c r="F16" s="14">
        <f t="shared" si="1"/>
        <v>32034</v>
      </c>
      <c r="G16" s="14">
        <f t="shared" si="1"/>
        <v>0</v>
      </c>
      <c r="H16" s="14">
        <f t="shared" si="1"/>
        <v>0</v>
      </c>
      <c r="I16" s="14">
        <f t="shared" si="1"/>
        <v>50920</v>
      </c>
    </row>
    <row r="17" spans="1:9" ht="12.75" customHeight="1" x14ac:dyDescent="0.2">
      <c r="B17" s="53" t="s">
        <v>20</v>
      </c>
      <c r="C17" s="12" t="s">
        <v>10</v>
      </c>
      <c r="D17" s="1">
        <v>175</v>
      </c>
      <c r="E17" s="1">
        <v>107</v>
      </c>
      <c r="F17" s="1">
        <v>774</v>
      </c>
      <c r="G17" s="1">
        <v>0</v>
      </c>
      <c r="H17" s="1">
        <v>0</v>
      </c>
      <c r="I17" s="2">
        <f t="shared" ref="I17:I25" si="2">SUM(D17:H17)</f>
        <v>1056</v>
      </c>
    </row>
    <row r="18" spans="1:9" x14ac:dyDescent="0.2">
      <c r="B18" s="53"/>
      <c r="C18" s="12" t="s">
        <v>11</v>
      </c>
      <c r="D18" s="1">
        <v>497</v>
      </c>
      <c r="E18" s="1">
        <v>257</v>
      </c>
      <c r="F18" s="1">
        <v>2740</v>
      </c>
      <c r="G18" s="1">
        <v>0</v>
      </c>
      <c r="H18" s="1">
        <v>0</v>
      </c>
      <c r="I18" s="2">
        <f t="shared" si="2"/>
        <v>3494</v>
      </c>
    </row>
    <row r="19" spans="1:9" x14ac:dyDescent="0.2">
      <c r="B19" s="53"/>
      <c r="C19" s="12" t="s">
        <v>12</v>
      </c>
      <c r="D19" s="1">
        <v>1520</v>
      </c>
      <c r="E19" s="1">
        <v>668</v>
      </c>
      <c r="F19" s="1">
        <v>5659</v>
      </c>
      <c r="G19" s="1">
        <v>0</v>
      </c>
      <c r="H19" s="1">
        <v>0</v>
      </c>
      <c r="I19" s="2">
        <f t="shared" si="2"/>
        <v>7847</v>
      </c>
    </row>
    <row r="20" spans="1:9" x14ac:dyDescent="0.2">
      <c r="B20" s="53"/>
      <c r="C20" s="12" t="s">
        <v>13</v>
      </c>
      <c r="D20" s="1">
        <v>773</v>
      </c>
      <c r="E20" s="1">
        <v>699</v>
      </c>
      <c r="F20" s="1">
        <v>1611</v>
      </c>
      <c r="G20" s="1">
        <v>0</v>
      </c>
      <c r="H20" s="1">
        <v>0</v>
      </c>
      <c r="I20" s="2">
        <f t="shared" si="2"/>
        <v>3083</v>
      </c>
    </row>
    <row r="21" spans="1:9" x14ac:dyDescent="0.2">
      <c r="B21" s="53"/>
      <c r="C21" s="12" t="s">
        <v>14</v>
      </c>
      <c r="D21" s="1">
        <v>4406</v>
      </c>
      <c r="E21" s="1">
        <v>2821</v>
      </c>
      <c r="F21" s="1">
        <v>14882</v>
      </c>
      <c r="G21" s="1">
        <v>0</v>
      </c>
      <c r="H21" s="1">
        <v>0</v>
      </c>
      <c r="I21" s="2">
        <f t="shared" si="2"/>
        <v>22109</v>
      </c>
    </row>
    <row r="22" spans="1:9" x14ac:dyDescent="0.2">
      <c r="B22" s="53"/>
      <c r="C22" s="12" t="s">
        <v>15</v>
      </c>
      <c r="D22" s="1">
        <v>3252</v>
      </c>
      <c r="E22" s="1">
        <v>1849</v>
      </c>
      <c r="F22" s="1">
        <v>8583</v>
      </c>
      <c r="G22" s="1">
        <v>0</v>
      </c>
      <c r="H22" s="1">
        <v>0</v>
      </c>
      <c r="I22" s="2">
        <f t="shared" si="2"/>
        <v>13684</v>
      </c>
    </row>
    <row r="23" spans="1:9" x14ac:dyDescent="0.2">
      <c r="B23" s="53"/>
      <c r="C23" s="12" t="s">
        <v>16</v>
      </c>
      <c r="D23" s="1">
        <v>1126</v>
      </c>
      <c r="E23" s="1">
        <v>429</v>
      </c>
      <c r="F23" s="1">
        <v>2226</v>
      </c>
      <c r="G23" s="1">
        <v>0</v>
      </c>
      <c r="H23" s="1">
        <v>0</v>
      </c>
      <c r="I23" s="2">
        <f t="shared" si="2"/>
        <v>3781</v>
      </c>
    </row>
    <row r="24" spans="1:9" x14ac:dyDescent="0.2">
      <c r="B24" s="53"/>
      <c r="C24" s="12" t="s">
        <v>17</v>
      </c>
      <c r="D24" s="1">
        <v>696</v>
      </c>
      <c r="E24" s="1">
        <v>168</v>
      </c>
      <c r="F24" s="1">
        <v>1503</v>
      </c>
      <c r="G24" s="1">
        <v>0</v>
      </c>
      <c r="H24" s="1">
        <v>0</v>
      </c>
      <c r="I24" s="2">
        <f t="shared" si="2"/>
        <v>2367</v>
      </c>
    </row>
    <row r="25" spans="1:9" x14ac:dyDescent="0.2">
      <c r="B25" s="53"/>
      <c r="C25" s="12" t="s">
        <v>18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2">
        <f t="shared" si="2"/>
        <v>0</v>
      </c>
    </row>
    <row r="26" spans="1:9" x14ac:dyDescent="0.2">
      <c r="B26" s="53"/>
      <c r="C26" s="13" t="s">
        <v>19</v>
      </c>
      <c r="D26" s="14">
        <f t="shared" ref="D26:I26" si="3">SUM(D17:D25)</f>
        <v>12445</v>
      </c>
      <c r="E26" s="14">
        <f t="shared" si="3"/>
        <v>6998</v>
      </c>
      <c r="F26" s="14">
        <f t="shared" si="3"/>
        <v>37978</v>
      </c>
      <c r="G26" s="14">
        <f t="shared" si="3"/>
        <v>0</v>
      </c>
      <c r="H26" s="14">
        <f t="shared" si="3"/>
        <v>0</v>
      </c>
      <c r="I26" s="14">
        <f t="shared" si="3"/>
        <v>57421</v>
      </c>
    </row>
    <row r="27" spans="1:9" x14ac:dyDescent="0.2">
      <c r="B27" s="45" t="s">
        <v>6</v>
      </c>
      <c r="C27" s="45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4">
        <f>SUM(D27:H27)</f>
        <v>0</v>
      </c>
    </row>
    <row r="28" spans="1:9" x14ac:dyDescent="0.2">
      <c r="B28" s="46" t="s">
        <v>8</v>
      </c>
      <c r="C28" s="46"/>
      <c r="D28" s="15">
        <f t="shared" ref="D28:I28" si="4">D16+D26+D27</f>
        <v>24233</v>
      </c>
      <c r="E28" s="15">
        <f t="shared" si="4"/>
        <v>14096</v>
      </c>
      <c r="F28" s="15">
        <f t="shared" si="4"/>
        <v>70012</v>
      </c>
      <c r="G28" s="15">
        <f t="shared" si="4"/>
        <v>0</v>
      </c>
      <c r="H28" s="15">
        <f t="shared" si="4"/>
        <v>0</v>
      </c>
      <c r="I28" s="15">
        <f t="shared" si="4"/>
        <v>108341</v>
      </c>
    </row>
    <row r="29" spans="1:9" ht="15" customHeight="1" x14ac:dyDescent="0.2">
      <c r="A29" s="5"/>
      <c r="B29" s="47" t="s">
        <v>21</v>
      </c>
      <c r="C29" s="47"/>
      <c r="D29" s="47"/>
      <c r="E29" s="47"/>
      <c r="F29" s="47"/>
      <c r="G29" s="47"/>
      <c r="H29" s="47"/>
      <c r="I29" s="47"/>
    </row>
    <row r="30" spans="1:9" x14ac:dyDescent="0.2">
      <c r="F30" s="6"/>
    </row>
    <row r="31" spans="1:9" x14ac:dyDescent="0.2"/>
    <row r="32" spans="1:9" x14ac:dyDescent="0.2"/>
  </sheetData>
  <sheetProtection selectLockedCells="1" selectUnlockedCells="1"/>
  <mergeCells count="15">
    <mergeCell ref="G5:G6"/>
    <mergeCell ref="H5:H6"/>
    <mergeCell ref="I5:I6"/>
    <mergeCell ref="B7:B16"/>
    <mergeCell ref="B17:B26"/>
    <mergeCell ref="B27:C27"/>
    <mergeCell ref="B28:C28"/>
    <mergeCell ref="B29:I29"/>
    <mergeCell ref="A1:J2"/>
    <mergeCell ref="B4:I4"/>
    <mergeCell ref="B5:B6"/>
    <mergeCell ref="C5:C6"/>
    <mergeCell ref="D5:D6"/>
    <mergeCell ref="E5:E6"/>
    <mergeCell ref="F5:F6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ignoredErrors>
    <ignoredError sqref="I16:I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36"/>
  <sheetViews>
    <sheetView showGridLines="0" workbookViewId="0">
      <selection activeCell="Z34" sqref="Z34"/>
    </sheetView>
  </sheetViews>
  <sheetFormatPr baseColWidth="10" defaultColWidth="0" defaultRowHeight="12.75" zeroHeight="1" x14ac:dyDescent="0.2"/>
  <cols>
    <col min="1" max="1" width="13" customWidth="1"/>
    <col min="2" max="2" width="11.85546875" customWidth="1"/>
    <col min="3" max="3" width="8.7109375" customWidth="1"/>
    <col min="4" max="4" width="8.140625" customWidth="1"/>
    <col min="5" max="5" width="8.5703125" customWidth="1"/>
    <col min="6" max="6" width="9.42578125" customWidth="1"/>
    <col min="7" max="7" width="8.5703125" customWidth="1"/>
    <col min="8" max="8" width="8.42578125" customWidth="1"/>
    <col min="9" max="9" width="8.28515625" customWidth="1"/>
    <col min="10" max="10" width="10.5703125" customWidth="1"/>
    <col min="11" max="11" width="8.42578125" customWidth="1"/>
    <col min="12" max="12" width="8.140625" customWidth="1"/>
    <col min="13" max="13" width="8.7109375" customWidth="1"/>
    <col min="14" max="14" width="9.5703125" customWidth="1"/>
    <col min="15" max="15" width="8.140625" customWidth="1"/>
    <col min="16" max="16" width="8.85546875" customWidth="1"/>
    <col min="17" max="17" width="8.7109375" customWidth="1"/>
    <col min="18" max="18" width="10.42578125" customWidth="1"/>
    <col min="19" max="19" width="8" customWidth="1"/>
    <col min="20" max="20" width="8.5703125" customWidth="1"/>
    <col min="21" max="21" width="8.7109375" customWidth="1"/>
    <col min="22" max="22" width="9.28515625" customWidth="1"/>
    <col min="23" max="23" width="9" customWidth="1"/>
    <col min="24" max="24" width="8.7109375" customWidth="1"/>
    <col min="25" max="25" width="8.5703125" customWidth="1"/>
    <col min="26" max="26" width="8.85546875" customWidth="1"/>
    <col min="27" max="27" width="9.7109375" customWidth="1"/>
  </cols>
  <sheetData>
    <row r="1" spans="1:48" ht="15" customHeight="1" x14ac:dyDescent="0.2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48" ht="12.75" customHeigh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48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48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48" s="30" customFormat="1" ht="23.25" customHeight="1" x14ac:dyDescent="0.2">
      <c r="A5" s="64"/>
      <c r="B5" s="64" t="s">
        <v>22</v>
      </c>
      <c r="C5" s="63" t="s">
        <v>23</v>
      </c>
      <c r="D5" s="63"/>
      <c r="E5" s="63"/>
      <c r="F5" s="65"/>
      <c r="G5" s="66" t="s">
        <v>24</v>
      </c>
      <c r="H5" s="63"/>
      <c r="I5" s="63"/>
      <c r="J5" s="67"/>
      <c r="K5" s="68" t="s">
        <v>25</v>
      </c>
      <c r="L5" s="63"/>
      <c r="M5" s="63"/>
      <c r="N5" s="65"/>
      <c r="O5" s="66" t="s">
        <v>26</v>
      </c>
      <c r="P5" s="63"/>
      <c r="Q5" s="63"/>
      <c r="R5" s="67"/>
      <c r="S5" s="68" t="s">
        <v>27</v>
      </c>
      <c r="T5" s="63"/>
      <c r="U5" s="63"/>
      <c r="V5" s="65"/>
      <c r="W5" s="66" t="s">
        <v>28</v>
      </c>
      <c r="X5" s="63"/>
      <c r="Y5" s="63"/>
      <c r="Z5" s="67"/>
      <c r="AA5"/>
      <c r="AB5"/>
      <c r="AC5"/>
      <c r="AD5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29"/>
      <c r="AV5" s="29"/>
    </row>
    <row r="6" spans="1:48" s="28" customFormat="1" ht="12.75" customHeight="1" x14ac:dyDescent="0.2">
      <c r="A6" s="54" t="s">
        <v>1</v>
      </c>
      <c r="B6" s="54" t="s">
        <v>2</v>
      </c>
      <c r="C6" s="54" t="s">
        <v>5</v>
      </c>
      <c r="D6" s="54" t="s">
        <v>29</v>
      </c>
      <c r="E6" s="54"/>
      <c r="F6" s="61" t="s">
        <v>8</v>
      </c>
      <c r="G6" s="62" t="s">
        <v>5</v>
      </c>
      <c r="H6" s="54" t="s">
        <v>29</v>
      </c>
      <c r="I6" s="54"/>
      <c r="J6" s="59" t="s">
        <v>8</v>
      </c>
      <c r="K6" s="60" t="s">
        <v>5</v>
      </c>
      <c r="L6" s="54" t="s">
        <v>29</v>
      </c>
      <c r="M6" s="54"/>
      <c r="N6" s="61" t="s">
        <v>8</v>
      </c>
      <c r="O6" s="62" t="s">
        <v>5</v>
      </c>
      <c r="P6" s="54" t="s">
        <v>29</v>
      </c>
      <c r="Q6" s="54"/>
      <c r="R6" s="59" t="s">
        <v>8</v>
      </c>
      <c r="S6" s="60" t="s">
        <v>5</v>
      </c>
      <c r="T6" s="54" t="s">
        <v>29</v>
      </c>
      <c r="U6" s="54"/>
      <c r="V6" s="61" t="s">
        <v>8</v>
      </c>
      <c r="W6" s="62" t="s">
        <v>5</v>
      </c>
      <c r="X6" s="54" t="s">
        <v>29</v>
      </c>
      <c r="Y6" s="54"/>
      <c r="Z6" s="59" t="s">
        <v>8</v>
      </c>
      <c r="AA6"/>
      <c r="AB6"/>
      <c r="AC6"/>
      <c r="AD6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27"/>
      <c r="AV6" s="27"/>
    </row>
    <row r="7" spans="1:48" s="28" customFormat="1" ht="13.5" customHeight="1" x14ac:dyDescent="0.2">
      <c r="A7" s="54"/>
      <c r="B7" s="54"/>
      <c r="C7" s="54"/>
      <c r="D7" s="54"/>
      <c r="E7" s="54" t="s">
        <v>30</v>
      </c>
      <c r="F7" s="61"/>
      <c r="G7" s="62"/>
      <c r="H7" s="54"/>
      <c r="I7" s="54" t="s">
        <v>30</v>
      </c>
      <c r="J7" s="59"/>
      <c r="K7" s="60"/>
      <c r="L7" s="54"/>
      <c r="M7" s="54" t="s">
        <v>30</v>
      </c>
      <c r="N7" s="61"/>
      <c r="O7" s="62"/>
      <c r="P7" s="54"/>
      <c r="Q7" s="54" t="s">
        <v>30</v>
      </c>
      <c r="R7" s="59"/>
      <c r="S7" s="60"/>
      <c r="T7" s="54"/>
      <c r="U7" s="54" t="s">
        <v>30</v>
      </c>
      <c r="V7" s="61"/>
      <c r="W7" s="62"/>
      <c r="X7" s="54"/>
      <c r="Y7" s="54" t="s">
        <v>30</v>
      </c>
      <c r="Z7" s="59"/>
      <c r="AA7"/>
      <c r="AB7"/>
      <c r="AC7"/>
      <c r="AD7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27"/>
      <c r="AV7" s="27"/>
    </row>
    <row r="8" spans="1:48" s="9" customFormat="1" ht="12.75" customHeight="1" x14ac:dyDescent="0.2">
      <c r="A8" s="56" t="s">
        <v>9</v>
      </c>
      <c r="B8" s="16" t="s">
        <v>10</v>
      </c>
      <c r="C8" s="10">
        <v>151</v>
      </c>
      <c r="D8" s="10">
        <v>18</v>
      </c>
      <c r="E8" s="10">
        <v>0</v>
      </c>
      <c r="F8" s="31">
        <f t="shared" ref="F8:F16" si="0">SUM(C8:E8)</f>
        <v>169</v>
      </c>
      <c r="G8" s="35">
        <v>147</v>
      </c>
      <c r="H8" s="10">
        <v>37</v>
      </c>
      <c r="I8" s="10">
        <v>0</v>
      </c>
      <c r="J8" s="41">
        <f t="shared" ref="J8:J16" si="1">SUM(G8:I8)</f>
        <v>184</v>
      </c>
      <c r="K8" s="38">
        <v>226</v>
      </c>
      <c r="L8" s="10">
        <v>146</v>
      </c>
      <c r="M8" s="10">
        <v>0</v>
      </c>
      <c r="N8" s="31">
        <f t="shared" ref="N8:N16" si="2">SUM(K8:M8)</f>
        <v>372</v>
      </c>
      <c r="O8" s="35">
        <v>60</v>
      </c>
      <c r="P8" s="10">
        <v>2</v>
      </c>
      <c r="Q8" s="10">
        <v>0</v>
      </c>
      <c r="R8" s="41">
        <f t="shared" ref="R8:R16" si="3">SUM(O8:Q8)</f>
        <v>62</v>
      </c>
      <c r="S8" s="38">
        <v>2</v>
      </c>
      <c r="T8" s="10">
        <v>3</v>
      </c>
      <c r="U8" s="10">
        <v>0</v>
      </c>
      <c r="V8" s="31">
        <f t="shared" ref="V8:V16" si="4">SUM(S8:U8)</f>
        <v>5</v>
      </c>
      <c r="W8" s="35">
        <v>160</v>
      </c>
      <c r="X8" s="10">
        <v>69</v>
      </c>
      <c r="Y8" s="10">
        <v>0</v>
      </c>
      <c r="Z8" s="41">
        <f t="shared" ref="Z8:Z16" si="5">SUM(W8:Y8)</f>
        <v>229</v>
      </c>
      <c r="AA8"/>
      <c r="AB8"/>
      <c r="AC8"/>
      <c r="AD8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  <c r="AU8" s="8"/>
      <c r="AV8" s="8"/>
    </row>
    <row r="9" spans="1:48" s="9" customFormat="1" x14ac:dyDescent="0.2">
      <c r="A9" s="56"/>
      <c r="B9" s="16" t="s">
        <v>11</v>
      </c>
      <c r="C9" s="10">
        <v>564</v>
      </c>
      <c r="D9" s="10">
        <v>90</v>
      </c>
      <c r="E9" s="10">
        <v>0</v>
      </c>
      <c r="F9" s="31">
        <f t="shared" si="0"/>
        <v>654</v>
      </c>
      <c r="G9" s="35">
        <v>716</v>
      </c>
      <c r="H9" s="10">
        <v>157</v>
      </c>
      <c r="I9" s="10">
        <v>0</v>
      </c>
      <c r="J9" s="41">
        <f t="shared" si="1"/>
        <v>873</v>
      </c>
      <c r="K9" s="38">
        <v>421</v>
      </c>
      <c r="L9" s="10">
        <v>193</v>
      </c>
      <c r="M9" s="10">
        <v>0</v>
      </c>
      <c r="N9" s="31">
        <f t="shared" si="2"/>
        <v>614</v>
      </c>
      <c r="O9" s="35">
        <v>297</v>
      </c>
      <c r="P9" s="10">
        <v>62</v>
      </c>
      <c r="Q9" s="10">
        <v>0</v>
      </c>
      <c r="R9" s="41">
        <f t="shared" si="3"/>
        <v>359</v>
      </c>
      <c r="S9" s="38">
        <v>29</v>
      </c>
      <c r="T9" s="10">
        <v>5</v>
      </c>
      <c r="U9" s="10">
        <v>0</v>
      </c>
      <c r="V9" s="31">
        <f t="shared" si="4"/>
        <v>34</v>
      </c>
      <c r="W9" s="35">
        <v>815</v>
      </c>
      <c r="X9" s="10">
        <v>286</v>
      </c>
      <c r="Y9" s="10">
        <v>0</v>
      </c>
      <c r="Z9" s="41">
        <f t="shared" si="5"/>
        <v>1101</v>
      </c>
      <c r="AA9"/>
      <c r="AB9"/>
      <c r="AC9"/>
      <c r="AD9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1"/>
      <c r="AU9" s="8"/>
      <c r="AV9" s="8"/>
    </row>
    <row r="10" spans="1:48" s="9" customFormat="1" x14ac:dyDescent="0.2">
      <c r="A10" s="56"/>
      <c r="B10" s="16" t="s">
        <v>12</v>
      </c>
      <c r="C10" s="10">
        <v>860</v>
      </c>
      <c r="D10" s="10">
        <v>256</v>
      </c>
      <c r="E10" s="10">
        <v>0</v>
      </c>
      <c r="F10" s="31">
        <f t="shared" si="0"/>
        <v>1116</v>
      </c>
      <c r="G10" s="35">
        <v>1637</v>
      </c>
      <c r="H10" s="10">
        <v>472</v>
      </c>
      <c r="I10" s="10">
        <v>0</v>
      </c>
      <c r="J10" s="41">
        <f t="shared" si="1"/>
        <v>2109</v>
      </c>
      <c r="K10" s="38">
        <v>1191</v>
      </c>
      <c r="L10" s="10">
        <v>614</v>
      </c>
      <c r="M10" s="10">
        <v>0</v>
      </c>
      <c r="N10" s="31">
        <f t="shared" si="2"/>
        <v>1805</v>
      </c>
      <c r="O10" s="35">
        <v>531</v>
      </c>
      <c r="P10" s="10">
        <v>148</v>
      </c>
      <c r="Q10" s="10">
        <v>0</v>
      </c>
      <c r="R10" s="41">
        <f t="shared" si="3"/>
        <v>679</v>
      </c>
      <c r="S10" s="38">
        <v>61</v>
      </c>
      <c r="T10" s="10">
        <v>16</v>
      </c>
      <c r="U10" s="10">
        <v>0</v>
      </c>
      <c r="V10" s="31">
        <f t="shared" si="4"/>
        <v>77</v>
      </c>
      <c r="W10" s="35">
        <v>1886</v>
      </c>
      <c r="X10" s="10">
        <v>741</v>
      </c>
      <c r="Y10" s="10">
        <v>0</v>
      </c>
      <c r="Z10" s="41">
        <f t="shared" si="5"/>
        <v>2627</v>
      </c>
      <c r="AA10"/>
      <c r="AB10"/>
      <c r="AC10"/>
      <c r="AD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1"/>
      <c r="AU10" s="8"/>
      <c r="AV10" s="8"/>
    </row>
    <row r="11" spans="1:48" s="9" customFormat="1" x14ac:dyDescent="0.2">
      <c r="A11" s="56"/>
      <c r="B11" s="16" t="s">
        <v>13</v>
      </c>
      <c r="C11" s="10">
        <v>191</v>
      </c>
      <c r="D11" s="10">
        <v>223</v>
      </c>
      <c r="E11" s="10">
        <v>0</v>
      </c>
      <c r="F11" s="31">
        <f t="shared" si="0"/>
        <v>414</v>
      </c>
      <c r="G11" s="35">
        <v>410</v>
      </c>
      <c r="H11" s="10">
        <v>449</v>
      </c>
      <c r="I11" s="10">
        <v>0</v>
      </c>
      <c r="J11" s="41">
        <f t="shared" si="1"/>
        <v>859</v>
      </c>
      <c r="K11" s="38">
        <v>314</v>
      </c>
      <c r="L11" s="10">
        <v>408</v>
      </c>
      <c r="M11" s="10">
        <v>0</v>
      </c>
      <c r="N11" s="31">
        <f t="shared" si="2"/>
        <v>722</v>
      </c>
      <c r="O11" s="35">
        <v>136</v>
      </c>
      <c r="P11" s="10">
        <v>137</v>
      </c>
      <c r="Q11" s="10">
        <v>0</v>
      </c>
      <c r="R11" s="41">
        <f t="shared" si="3"/>
        <v>273</v>
      </c>
      <c r="S11" s="38">
        <v>6</v>
      </c>
      <c r="T11" s="10">
        <v>15</v>
      </c>
      <c r="U11" s="10">
        <v>0</v>
      </c>
      <c r="V11" s="31">
        <f t="shared" si="4"/>
        <v>21</v>
      </c>
      <c r="W11" s="35">
        <v>403</v>
      </c>
      <c r="X11" s="10">
        <v>497</v>
      </c>
      <c r="Y11" s="10">
        <v>0</v>
      </c>
      <c r="Z11" s="41">
        <f t="shared" si="5"/>
        <v>900</v>
      </c>
      <c r="AA11"/>
      <c r="AB11"/>
      <c r="AC11"/>
      <c r="AD11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1"/>
      <c r="AU11" s="8"/>
      <c r="AV11" s="8"/>
    </row>
    <row r="12" spans="1:48" s="9" customFormat="1" x14ac:dyDescent="0.2">
      <c r="A12" s="56"/>
      <c r="B12" s="16" t="s">
        <v>14</v>
      </c>
      <c r="C12" s="10">
        <v>1581</v>
      </c>
      <c r="D12" s="10">
        <v>977</v>
      </c>
      <c r="E12" s="10">
        <v>0</v>
      </c>
      <c r="F12" s="31">
        <f t="shared" si="0"/>
        <v>2558</v>
      </c>
      <c r="G12" s="35">
        <v>2857</v>
      </c>
      <c r="H12" s="10">
        <v>1836</v>
      </c>
      <c r="I12" s="10">
        <v>0</v>
      </c>
      <c r="J12" s="41">
        <f t="shared" si="1"/>
        <v>4693</v>
      </c>
      <c r="K12" s="38">
        <v>2601</v>
      </c>
      <c r="L12" s="10">
        <v>1726</v>
      </c>
      <c r="M12" s="10">
        <v>0</v>
      </c>
      <c r="N12" s="31">
        <f t="shared" si="2"/>
        <v>4327</v>
      </c>
      <c r="O12" s="35">
        <v>834</v>
      </c>
      <c r="P12" s="10">
        <v>674</v>
      </c>
      <c r="Q12" s="10">
        <v>0</v>
      </c>
      <c r="R12" s="41">
        <f t="shared" si="3"/>
        <v>1508</v>
      </c>
      <c r="S12" s="38">
        <v>105</v>
      </c>
      <c r="T12" s="10">
        <v>72</v>
      </c>
      <c r="U12" s="10">
        <v>0</v>
      </c>
      <c r="V12" s="31">
        <f t="shared" si="4"/>
        <v>177</v>
      </c>
      <c r="W12" s="35">
        <v>2290</v>
      </c>
      <c r="X12" s="10">
        <v>1884</v>
      </c>
      <c r="Y12" s="10">
        <v>0</v>
      </c>
      <c r="Z12" s="41">
        <f t="shared" si="5"/>
        <v>4174</v>
      </c>
      <c r="AA12"/>
      <c r="AB12"/>
      <c r="AC12"/>
      <c r="AD12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1"/>
      <c r="AU12" s="8"/>
      <c r="AV12" s="8"/>
    </row>
    <row r="13" spans="1:48" s="9" customFormat="1" x14ac:dyDescent="0.2">
      <c r="A13" s="56"/>
      <c r="B13" s="16" t="s">
        <v>15</v>
      </c>
      <c r="C13" s="10">
        <v>1104</v>
      </c>
      <c r="D13" s="10">
        <v>638</v>
      </c>
      <c r="E13" s="10">
        <v>0</v>
      </c>
      <c r="F13" s="31">
        <f t="shared" si="0"/>
        <v>1742</v>
      </c>
      <c r="G13" s="35">
        <v>2251</v>
      </c>
      <c r="H13" s="10">
        <v>1207</v>
      </c>
      <c r="I13" s="10">
        <v>0</v>
      </c>
      <c r="J13" s="41">
        <f t="shared" si="1"/>
        <v>3458</v>
      </c>
      <c r="K13" s="38">
        <v>1132</v>
      </c>
      <c r="L13" s="10">
        <v>867</v>
      </c>
      <c r="M13" s="10">
        <v>0</v>
      </c>
      <c r="N13" s="31">
        <f t="shared" si="2"/>
        <v>1999</v>
      </c>
      <c r="O13" s="35">
        <v>994</v>
      </c>
      <c r="P13" s="10">
        <v>659</v>
      </c>
      <c r="Q13" s="10">
        <v>0</v>
      </c>
      <c r="R13" s="41">
        <f t="shared" si="3"/>
        <v>1653</v>
      </c>
      <c r="S13" s="38">
        <v>71</v>
      </c>
      <c r="T13" s="10">
        <v>62</v>
      </c>
      <c r="U13" s="10">
        <v>0</v>
      </c>
      <c r="V13" s="31">
        <f t="shared" si="4"/>
        <v>133</v>
      </c>
      <c r="W13" s="35">
        <v>1823</v>
      </c>
      <c r="X13" s="10">
        <v>1288</v>
      </c>
      <c r="Y13" s="10">
        <v>0</v>
      </c>
      <c r="Z13" s="41">
        <f t="shared" si="5"/>
        <v>3111</v>
      </c>
      <c r="AA13"/>
      <c r="AB13"/>
      <c r="AC13"/>
      <c r="AD13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1"/>
      <c r="AU13" s="8"/>
      <c r="AV13" s="8"/>
    </row>
    <row r="14" spans="1:48" s="9" customFormat="1" x14ac:dyDescent="0.2">
      <c r="A14" s="56"/>
      <c r="B14" s="16" t="s">
        <v>16</v>
      </c>
      <c r="C14" s="10">
        <v>204</v>
      </c>
      <c r="D14" s="10">
        <v>165</v>
      </c>
      <c r="E14" s="10">
        <v>0</v>
      </c>
      <c r="F14" s="31">
        <f t="shared" si="0"/>
        <v>369</v>
      </c>
      <c r="G14" s="35">
        <v>648</v>
      </c>
      <c r="H14" s="10">
        <v>355</v>
      </c>
      <c r="I14" s="10">
        <v>0</v>
      </c>
      <c r="J14" s="41">
        <f t="shared" si="1"/>
        <v>1003</v>
      </c>
      <c r="K14" s="38">
        <v>116</v>
      </c>
      <c r="L14" s="10">
        <v>127</v>
      </c>
      <c r="M14" s="10">
        <v>0</v>
      </c>
      <c r="N14" s="31">
        <f t="shared" si="2"/>
        <v>243</v>
      </c>
      <c r="O14" s="35">
        <v>390</v>
      </c>
      <c r="P14" s="10">
        <v>333</v>
      </c>
      <c r="Q14" s="10">
        <v>0</v>
      </c>
      <c r="R14" s="41">
        <f t="shared" si="3"/>
        <v>723</v>
      </c>
      <c r="S14" s="38">
        <v>30</v>
      </c>
      <c r="T14" s="10">
        <v>19</v>
      </c>
      <c r="U14" s="10">
        <v>0</v>
      </c>
      <c r="V14" s="31">
        <f t="shared" si="4"/>
        <v>49</v>
      </c>
      <c r="W14" s="35">
        <v>637</v>
      </c>
      <c r="X14" s="10">
        <v>400</v>
      </c>
      <c r="Y14" s="10">
        <v>0</v>
      </c>
      <c r="Z14" s="41">
        <f t="shared" si="5"/>
        <v>1037</v>
      </c>
      <c r="AA14"/>
      <c r="AB14"/>
      <c r="AC14"/>
      <c r="AD14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1"/>
      <c r="AU14" s="8"/>
      <c r="AV14" s="8"/>
    </row>
    <row r="15" spans="1:48" s="9" customFormat="1" x14ac:dyDescent="0.2">
      <c r="A15" s="56"/>
      <c r="B15" s="16" t="s">
        <v>17</v>
      </c>
      <c r="C15" s="10">
        <v>163</v>
      </c>
      <c r="D15" s="10">
        <v>107</v>
      </c>
      <c r="E15" s="10">
        <v>0</v>
      </c>
      <c r="F15" s="31">
        <f t="shared" si="0"/>
        <v>270</v>
      </c>
      <c r="G15" s="35">
        <v>330</v>
      </c>
      <c r="H15" s="10">
        <v>98</v>
      </c>
      <c r="I15" s="10">
        <v>0</v>
      </c>
      <c r="J15" s="41">
        <f t="shared" si="1"/>
        <v>428</v>
      </c>
      <c r="K15" s="38">
        <v>51</v>
      </c>
      <c r="L15" s="10">
        <v>55</v>
      </c>
      <c r="M15" s="10">
        <v>0</v>
      </c>
      <c r="N15" s="31">
        <f t="shared" si="2"/>
        <v>106</v>
      </c>
      <c r="O15" s="35">
        <v>276</v>
      </c>
      <c r="P15" s="10">
        <v>149</v>
      </c>
      <c r="Q15" s="10">
        <v>0</v>
      </c>
      <c r="R15" s="41">
        <f t="shared" si="3"/>
        <v>425</v>
      </c>
      <c r="S15" s="38">
        <v>33</v>
      </c>
      <c r="T15" s="10">
        <v>17</v>
      </c>
      <c r="U15" s="10">
        <v>0</v>
      </c>
      <c r="V15" s="31">
        <f t="shared" si="4"/>
        <v>50</v>
      </c>
      <c r="W15" s="35">
        <v>299</v>
      </c>
      <c r="X15" s="10">
        <v>127</v>
      </c>
      <c r="Y15" s="10">
        <v>0</v>
      </c>
      <c r="Z15" s="41">
        <f t="shared" si="5"/>
        <v>426</v>
      </c>
      <c r="AA15"/>
      <c r="AB15"/>
      <c r="AC15"/>
      <c r="AD15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1"/>
      <c r="AU15" s="8"/>
      <c r="AV15" s="8"/>
    </row>
    <row r="16" spans="1:48" s="9" customFormat="1" x14ac:dyDescent="0.2">
      <c r="A16" s="56"/>
      <c r="B16" s="16" t="s">
        <v>18</v>
      </c>
      <c r="C16" s="10">
        <v>0</v>
      </c>
      <c r="D16" s="10">
        <v>0</v>
      </c>
      <c r="E16" s="10">
        <v>0</v>
      </c>
      <c r="F16" s="31">
        <f t="shared" si="0"/>
        <v>0</v>
      </c>
      <c r="G16" s="35">
        <v>0</v>
      </c>
      <c r="H16" s="10">
        <v>0</v>
      </c>
      <c r="I16" s="10">
        <v>0</v>
      </c>
      <c r="J16" s="41">
        <f t="shared" si="1"/>
        <v>0</v>
      </c>
      <c r="K16" s="38">
        <v>0</v>
      </c>
      <c r="L16" s="10">
        <v>0</v>
      </c>
      <c r="M16" s="10">
        <v>0</v>
      </c>
      <c r="N16" s="31">
        <f t="shared" si="2"/>
        <v>0</v>
      </c>
      <c r="O16" s="35">
        <v>0</v>
      </c>
      <c r="P16" s="10">
        <v>0</v>
      </c>
      <c r="Q16" s="10">
        <v>0</v>
      </c>
      <c r="R16" s="41">
        <f t="shared" si="3"/>
        <v>0</v>
      </c>
      <c r="S16" s="38">
        <v>0</v>
      </c>
      <c r="T16" s="10">
        <v>0</v>
      </c>
      <c r="U16" s="10">
        <v>0</v>
      </c>
      <c r="V16" s="31">
        <f t="shared" si="4"/>
        <v>0</v>
      </c>
      <c r="W16" s="35">
        <v>0</v>
      </c>
      <c r="X16" s="10">
        <v>0</v>
      </c>
      <c r="Y16" s="10">
        <v>0</v>
      </c>
      <c r="Z16" s="41">
        <f t="shared" si="5"/>
        <v>0</v>
      </c>
      <c r="AA16"/>
      <c r="AB16"/>
      <c r="AC16"/>
      <c r="AD16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1"/>
      <c r="AU16" s="8"/>
      <c r="AV16" s="8"/>
    </row>
    <row r="17" spans="1:118" s="20" customFormat="1" x14ac:dyDescent="0.2">
      <c r="A17" s="56"/>
      <c r="B17" s="17" t="s">
        <v>19</v>
      </c>
      <c r="C17" s="18">
        <f>SUM(C8:C16)</f>
        <v>4818</v>
      </c>
      <c r="D17" s="18">
        <f t="shared" ref="D17:Z17" si="6">SUM(D8:D16)</f>
        <v>2474</v>
      </c>
      <c r="E17" s="18">
        <f t="shared" si="6"/>
        <v>0</v>
      </c>
      <c r="F17" s="32">
        <f t="shared" si="6"/>
        <v>7292</v>
      </c>
      <c r="G17" s="36">
        <f t="shared" si="6"/>
        <v>8996</v>
      </c>
      <c r="H17" s="18">
        <f t="shared" si="6"/>
        <v>4611</v>
      </c>
      <c r="I17" s="18">
        <f t="shared" si="6"/>
        <v>0</v>
      </c>
      <c r="J17" s="42">
        <f t="shared" si="6"/>
        <v>13607</v>
      </c>
      <c r="K17" s="39">
        <f t="shared" si="6"/>
        <v>6052</v>
      </c>
      <c r="L17" s="18">
        <f t="shared" si="6"/>
        <v>4136</v>
      </c>
      <c r="M17" s="18">
        <f t="shared" si="6"/>
        <v>0</v>
      </c>
      <c r="N17" s="32">
        <f t="shared" si="6"/>
        <v>10188</v>
      </c>
      <c r="O17" s="36">
        <f t="shared" si="6"/>
        <v>3518</v>
      </c>
      <c r="P17" s="18">
        <f t="shared" si="6"/>
        <v>2164</v>
      </c>
      <c r="Q17" s="18">
        <f t="shared" si="6"/>
        <v>0</v>
      </c>
      <c r="R17" s="42">
        <f t="shared" si="6"/>
        <v>5682</v>
      </c>
      <c r="S17" s="39">
        <f t="shared" si="6"/>
        <v>337</v>
      </c>
      <c r="T17" s="18">
        <f t="shared" si="6"/>
        <v>209</v>
      </c>
      <c r="U17" s="18">
        <f t="shared" si="6"/>
        <v>0</v>
      </c>
      <c r="V17" s="32">
        <f t="shared" si="6"/>
        <v>546</v>
      </c>
      <c r="W17" s="36">
        <f t="shared" si="6"/>
        <v>8313</v>
      </c>
      <c r="X17" s="18">
        <f t="shared" si="6"/>
        <v>5292</v>
      </c>
      <c r="Y17" s="18">
        <f t="shared" si="6"/>
        <v>0</v>
      </c>
      <c r="Z17" s="42">
        <f t="shared" si="6"/>
        <v>13605</v>
      </c>
      <c r="AA17"/>
      <c r="AB17"/>
      <c r="AC17"/>
      <c r="AD17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9"/>
      <c r="AV17" s="19"/>
    </row>
    <row r="18" spans="1:118" s="9" customFormat="1" ht="12.75" customHeight="1" x14ac:dyDescent="0.2">
      <c r="A18" s="56" t="s">
        <v>20</v>
      </c>
      <c r="B18" s="16" t="s">
        <v>10</v>
      </c>
      <c r="C18" s="10">
        <v>150</v>
      </c>
      <c r="D18" s="10">
        <v>13</v>
      </c>
      <c r="E18" s="10">
        <v>0</v>
      </c>
      <c r="F18" s="31">
        <f t="shared" ref="F18:F26" si="7">SUM(C18:E18)</f>
        <v>163</v>
      </c>
      <c r="G18" s="35">
        <v>133</v>
      </c>
      <c r="H18" s="10">
        <v>51</v>
      </c>
      <c r="I18" s="10">
        <v>0</v>
      </c>
      <c r="J18" s="41">
        <f t="shared" ref="J18:J26" si="8">SUM(G18:I18)</f>
        <v>184</v>
      </c>
      <c r="K18" s="38">
        <v>227</v>
      </c>
      <c r="L18" s="10">
        <v>134</v>
      </c>
      <c r="M18" s="10">
        <v>0</v>
      </c>
      <c r="N18" s="31">
        <f t="shared" ref="N18:N26" si="9">SUM(K18:M18)</f>
        <v>361</v>
      </c>
      <c r="O18" s="35">
        <v>61</v>
      </c>
      <c r="P18" s="10">
        <v>2</v>
      </c>
      <c r="Q18" s="10">
        <v>0</v>
      </c>
      <c r="R18" s="41">
        <f t="shared" ref="R18:R26" si="10">SUM(O18:Q18)</f>
        <v>63</v>
      </c>
      <c r="S18" s="38">
        <v>5</v>
      </c>
      <c r="T18" s="10">
        <v>1</v>
      </c>
      <c r="U18" s="10">
        <v>0</v>
      </c>
      <c r="V18" s="31">
        <f t="shared" ref="V18:V26" si="11">SUM(S18:U18)</f>
        <v>6</v>
      </c>
      <c r="W18" s="35">
        <v>198</v>
      </c>
      <c r="X18" s="10">
        <v>81</v>
      </c>
      <c r="Y18" s="10">
        <v>0</v>
      </c>
      <c r="Z18" s="41">
        <f t="shared" ref="Z18:Z26" si="12">SUM(W18:Y18)</f>
        <v>279</v>
      </c>
      <c r="AA18"/>
      <c r="AB18"/>
      <c r="AC18"/>
      <c r="AD18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1"/>
      <c r="AU18" s="8"/>
      <c r="AV18" s="8"/>
    </row>
    <row r="19" spans="1:118" s="9" customFormat="1" x14ac:dyDescent="0.2">
      <c r="A19" s="56"/>
      <c r="B19" s="16" t="s">
        <v>11</v>
      </c>
      <c r="C19" s="10">
        <v>497</v>
      </c>
      <c r="D19" s="10">
        <v>77</v>
      </c>
      <c r="E19" s="10">
        <v>0</v>
      </c>
      <c r="F19" s="31">
        <f t="shared" si="7"/>
        <v>574</v>
      </c>
      <c r="G19" s="35">
        <v>674</v>
      </c>
      <c r="H19" s="10">
        <v>167</v>
      </c>
      <c r="I19" s="10">
        <v>0</v>
      </c>
      <c r="J19" s="41">
        <f t="shared" si="8"/>
        <v>841</v>
      </c>
      <c r="K19" s="38">
        <v>392</v>
      </c>
      <c r="L19" s="10">
        <v>174</v>
      </c>
      <c r="M19" s="10">
        <v>0</v>
      </c>
      <c r="N19" s="31">
        <f t="shared" si="9"/>
        <v>566</v>
      </c>
      <c r="O19" s="35">
        <v>244</v>
      </c>
      <c r="P19" s="10">
        <v>47</v>
      </c>
      <c r="Q19" s="10">
        <v>0</v>
      </c>
      <c r="R19" s="41">
        <f t="shared" si="10"/>
        <v>291</v>
      </c>
      <c r="S19" s="38">
        <v>35</v>
      </c>
      <c r="T19" s="10">
        <v>4</v>
      </c>
      <c r="U19" s="10">
        <v>0</v>
      </c>
      <c r="V19" s="31">
        <f t="shared" si="11"/>
        <v>39</v>
      </c>
      <c r="W19" s="35">
        <v>898</v>
      </c>
      <c r="X19" s="10">
        <v>285</v>
      </c>
      <c r="Y19" s="10">
        <v>0</v>
      </c>
      <c r="Z19" s="41">
        <f t="shared" si="12"/>
        <v>1183</v>
      </c>
      <c r="AA19"/>
      <c r="AB19"/>
      <c r="AC19"/>
      <c r="AD19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1"/>
      <c r="AU19" s="8"/>
      <c r="AV19" s="8"/>
    </row>
    <row r="20" spans="1:118" s="9" customFormat="1" x14ac:dyDescent="0.2">
      <c r="A20" s="56"/>
      <c r="B20" s="16" t="s">
        <v>12</v>
      </c>
      <c r="C20" s="10">
        <v>810</v>
      </c>
      <c r="D20" s="10">
        <v>237</v>
      </c>
      <c r="E20" s="10">
        <v>0</v>
      </c>
      <c r="F20" s="31">
        <f t="shared" si="7"/>
        <v>1047</v>
      </c>
      <c r="G20" s="35">
        <v>1542</v>
      </c>
      <c r="H20" s="10">
        <v>424</v>
      </c>
      <c r="I20" s="10">
        <v>0</v>
      </c>
      <c r="J20" s="41">
        <f t="shared" si="8"/>
        <v>1966</v>
      </c>
      <c r="K20" s="38">
        <v>1034</v>
      </c>
      <c r="L20" s="10">
        <v>601</v>
      </c>
      <c r="M20" s="10">
        <v>0</v>
      </c>
      <c r="N20" s="31">
        <f t="shared" si="9"/>
        <v>1635</v>
      </c>
      <c r="O20" s="35">
        <v>508</v>
      </c>
      <c r="P20" s="10">
        <v>155</v>
      </c>
      <c r="Q20" s="10">
        <v>0</v>
      </c>
      <c r="R20" s="41">
        <f t="shared" si="10"/>
        <v>663</v>
      </c>
      <c r="S20" s="38">
        <v>52</v>
      </c>
      <c r="T20" s="10">
        <v>13</v>
      </c>
      <c r="U20" s="10">
        <v>0</v>
      </c>
      <c r="V20" s="31">
        <f t="shared" si="11"/>
        <v>65</v>
      </c>
      <c r="W20" s="35">
        <v>1713</v>
      </c>
      <c r="X20" s="10">
        <v>758</v>
      </c>
      <c r="Y20" s="10">
        <v>0</v>
      </c>
      <c r="Z20" s="41">
        <f t="shared" si="12"/>
        <v>2471</v>
      </c>
      <c r="AA20"/>
      <c r="AB20"/>
      <c r="AC20"/>
      <c r="AD2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1"/>
      <c r="AU20" s="8"/>
      <c r="AV20" s="8"/>
    </row>
    <row r="21" spans="1:118" s="9" customFormat="1" x14ac:dyDescent="0.2">
      <c r="A21" s="56"/>
      <c r="B21" s="16" t="s">
        <v>13</v>
      </c>
      <c r="C21" s="10">
        <v>182</v>
      </c>
      <c r="D21" s="10">
        <v>185</v>
      </c>
      <c r="E21" s="10">
        <v>0</v>
      </c>
      <c r="F21" s="31">
        <f t="shared" si="7"/>
        <v>367</v>
      </c>
      <c r="G21" s="35">
        <v>432</v>
      </c>
      <c r="H21" s="10">
        <v>507</v>
      </c>
      <c r="I21" s="10">
        <v>0</v>
      </c>
      <c r="J21" s="41">
        <f t="shared" si="8"/>
        <v>939</v>
      </c>
      <c r="K21" s="38">
        <v>280</v>
      </c>
      <c r="L21" s="10">
        <v>382</v>
      </c>
      <c r="M21" s="10">
        <v>0</v>
      </c>
      <c r="N21" s="31">
        <f t="shared" si="9"/>
        <v>662</v>
      </c>
      <c r="O21" s="35">
        <v>99</v>
      </c>
      <c r="P21" s="10">
        <v>138</v>
      </c>
      <c r="Q21" s="10">
        <v>0</v>
      </c>
      <c r="R21" s="41">
        <f t="shared" si="10"/>
        <v>237</v>
      </c>
      <c r="S21" s="38">
        <v>13</v>
      </c>
      <c r="T21" s="10">
        <v>14</v>
      </c>
      <c r="U21" s="10">
        <v>0</v>
      </c>
      <c r="V21" s="31">
        <f t="shared" si="11"/>
        <v>27</v>
      </c>
      <c r="W21" s="35">
        <v>605</v>
      </c>
      <c r="X21" s="10">
        <v>246</v>
      </c>
      <c r="Y21" s="10">
        <v>0</v>
      </c>
      <c r="Z21" s="41">
        <f t="shared" si="12"/>
        <v>851</v>
      </c>
      <c r="AA21"/>
      <c r="AB21"/>
      <c r="AC21"/>
      <c r="AD21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1"/>
      <c r="AU21" s="8"/>
      <c r="AV21" s="8"/>
    </row>
    <row r="22" spans="1:118" s="9" customFormat="1" x14ac:dyDescent="0.2">
      <c r="A22" s="56"/>
      <c r="B22" s="16" t="s">
        <v>14</v>
      </c>
      <c r="C22" s="10">
        <v>2657</v>
      </c>
      <c r="D22" s="10">
        <v>1010</v>
      </c>
      <c r="E22" s="10">
        <v>0</v>
      </c>
      <c r="F22" s="31">
        <f t="shared" si="7"/>
        <v>3667</v>
      </c>
      <c r="G22" s="35">
        <v>3812</v>
      </c>
      <c r="H22" s="10">
        <v>1742</v>
      </c>
      <c r="I22" s="10">
        <v>0</v>
      </c>
      <c r="J22" s="41">
        <f t="shared" si="8"/>
        <v>5554</v>
      </c>
      <c r="K22" s="38">
        <v>2776</v>
      </c>
      <c r="L22" s="10">
        <v>1735</v>
      </c>
      <c r="M22" s="10">
        <v>0</v>
      </c>
      <c r="N22" s="31">
        <f t="shared" si="9"/>
        <v>4511</v>
      </c>
      <c r="O22" s="35">
        <v>1362</v>
      </c>
      <c r="P22" s="10">
        <v>676</v>
      </c>
      <c r="Q22" s="10">
        <v>0</v>
      </c>
      <c r="R22" s="41">
        <f t="shared" si="10"/>
        <v>2038</v>
      </c>
      <c r="S22" s="38">
        <v>145</v>
      </c>
      <c r="T22" s="10">
        <v>65</v>
      </c>
      <c r="U22" s="10">
        <v>0</v>
      </c>
      <c r="V22" s="31">
        <f t="shared" si="11"/>
        <v>210</v>
      </c>
      <c r="W22" s="35">
        <v>4130</v>
      </c>
      <c r="X22" s="10">
        <v>1999</v>
      </c>
      <c r="Y22" s="10">
        <v>0</v>
      </c>
      <c r="Z22" s="41">
        <f t="shared" si="12"/>
        <v>6129</v>
      </c>
      <c r="AA22"/>
      <c r="AB22"/>
      <c r="AC22"/>
      <c r="AD22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1"/>
      <c r="AU22" s="8"/>
      <c r="AV22" s="8"/>
    </row>
    <row r="23" spans="1:118" s="9" customFormat="1" x14ac:dyDescent="0.2">
      <c r="A23" s="56"/>
      <c r="B23" s="16" t="s">
        <v>15</v>
      </c>
      <c r="C23" s="10">
        <v>1288</v>
      </c>
      <c r="D23" s="10">
        <v>681</v>
      </c>
      <c r="E23" s="10">
        <v>0</v>
      </c>
      <c r="F23" s="31">
        <f t="shared" si="7"/>
        <v>1969</v>
      </c>
      <c r="G23" s="35">
        <v>2634</v>
      </c>
      <c r="H23" s="10">
        <v>1262</v>
      </c>
      <c r="I23" s="10">
        <v>0</v>
      </c>
      <c r="J23" s="41">
        <f t="shared" si="8"/>
        <v>3896</v>
      </c>
      <c r="K23" s="38">
        <v>1094</v>
      </c>
      <c r="L23" s="10">
        <v>887</v>
      </c>
      <c r="M23" s="10">
        <v>0</v>
      </c>
      <c r="N23" s="31">
        <f t="shared" si="9"/>
        <v>1981</v>
      </c>
      <c r="O23" s="35">
        <v>1069</v>
      </c>
      <c r="P23" s="10">
        <v>700</v>
      </c>
      <c r="Q23" s="10">
        <v>0</v>
      </c>
      <c r="R23" s="41">
        <f t="shared" si="10"/>
        <v>1769</v>
      </c>
      <c r="S23" s="38">
        <v>86</v>
      </c>
      <c r="T23" s="10">
        <v>55</v>
      </c>
      <c r="U23" s="10">
        <v>0</v>
      </c>
      <c r="V23" s="31">
        <f t="shared" si="11"/>
        <v>141</v>
      </c>
      <c r="W23" s="35">
        <v>2412</v>
      </c>
      <c r="X23" s="10">
        <v>1516</v>
      </c>
      <c r="Y23" s="10">
        <v>0</v>
      </c>
      <c r="Z23" s="41">
        <f t="shared" si="12"/>
        <v>3928</v>
      </c>
      <c r="AA23"/>
      <c r="AB23"/>
      <c r="AC23"/>
      <c r="AD23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1"/>
      <c r="AU23" s="8"/>
      <c r="AV23" s="8"/>
    </row>
    <row r="24" spans="1:118" s="9" customFormat="1" x14ac:dyDescent="0.2">
      <c r="A24" s="56"/>
      <c r="B24" s="16" t="s">
        <v>16</v>
      </c>
      <c r="C24" s="10">
        <v>228</v>
      </c>
      <c r="D24" s="10">
        <v>185</v>
      </c>
      <c r="E24" s="10">
        <v>0</v>
      </c>
      <c r="F24" s="31">
        <f t="shared" si="7"/>
        <v>413</v>
      </c>
      <c r="G24" s="35">
        <v>696</v>
      </c>
      <c r="H24" s="10">
        <v>349</v>
      </c>
      <c r="I24" s="10">
        <v>0</v>
      </c>
      <c r="J24" s="41">
        <f t="shared" si="8"/>
        <v>1045</v>
      </c>
      <c r="K24" s="38">
        <v>119</v>
      </c>
      <c r="L24" s="10">
        <v>115</v>
      </c>
      <c r="M24" s="10">
        <v>0</v>
      </c>
      <c r="N24" s="31">
        <f t="shared" si="9"/>
        <v>234</v>
      </c>
      <c r="O24" s="35">
        <v>422</v>
      </c>
      <c r="P24" s="10">
        <v>339</v>
      </c>
      <c r="Q24" s="10">
        <v>0</v>
      </c>
      <c r="R24" s="41">
        <f t="shared" si="10"/>
        <v>761</v>
      </c>
      <c r="S24" s="38">
        <v>42</v>
      </c>
      <c r="T24" s="10">
        <v>24</v>
      </c>
      <c r="U24" s="10">
        <v>0</v>
      </c>
      <c r="V24" s="31">
        <f t="shared" si="11"/>
        <v>66</v>
      </c>
      <c r="W24" s="35">
        <v>719</v>
      </c>
      <c r="X24" s="10">
        <v>543</v>
      </c>
      <c r="Y24" s="10">
        <v>0</v>
      </c>
      <c r="Z24" s="41">
        <f t="shared" si="12"/>
        <v>1262</v>
      </c>
      <c r="AA24"/>
      <c r="AB24"/>
      <c r="AC24"/>
      <c r="AD24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1"/>
      <c r="AU24" s="8"/>
      <c r="AV24" s="8"/>
    </row>
    <row r="25" spans="1:118" s="9" customFormat="1" x14ac:dyDescent="0.2">
      <c r="A25" s="56"/>
      <c r="B25" s="16" t="s">
        <v>17</v>
      </c>
      <c r="C25" s="10">
        <v>200</v>
      </c>
      <c r="D25" s="10">
        <v>158</v>
      </c>
      <c r="E25" s="10">
        <v>0</v>
      </c>
      <c r="F25" s="31">
        <f t="shared" si="7"/>
        <v>358</v>
      </c>
      <c r="G25" s="35">
        <v>437</v>
      </c>
      <c r="H25" s="10">
        <v>161</v>
      </c>
      <c r="I25" s="10">
        <v>0</v>
      </c>
      <c r="J25" s="41">
        <f t="shared" si="8"/>
        <v>598</v>
      </c>
      <c r="K25" s="38">
        <v>37</v>
      </c>
      <c r="L25" s="10">
        <v>58</v>
      </c>
      <c r="M25" s="10">
        <v>0</v>
      </c>
      <c r="N25" s="31">
        <f t="shared" si="9"/>
        <v>95</v>
      </c>
      <c r="O25" s="35">
        <v>340</v>
      </c>
      <c r="P25" s="10">
        <v>210</v>
      </c>
      <c r="Q25" s="10">
        <v>0</v>
      </c>
      <c r="R25" s="41">
        <f t="shared" si="10"/>
        <v>550</v>
      </c>
      <c r="S25" s="38">
        <v>54</v>
      </c>
      <c r="T25" s="10">
        <v>21</v>
      </c>
      <c r="U25" s="10">
        <v>0</v>
      </c>
      <c r="V25" s="31">
        <f t="shared" si="11"/>
        <v>75</v>
      </c>
      <c r="W25" s="35">
        <v>435</v>
      </c>
      <c r="X25" s="10">
        <v>256</v>
      </c>
      <c r="Y25" s="10">
        <v>0</v>
      </c>
      <c r="Z25" s="41">
        <f t="shared" si="12"/>
        <v>691</v>
      </c>
      <c r="AA25"/>
      <c r="AB25"/>
      <c r="AC25"/>
      <c r="AD25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1"/>
      <c r="AU25" s="8"/>
      <c r="AV25" s="8"/>
    </row>
    <row r="26" spans="1:118" s="9" customFormat="1" x14ac:dyDescent="0.2">
      <c r="A26" s="56"/>
      <c r="B26" s="16" t="s">
        <v>18</v>
      </c>
      <c r="C26" s="10">
        <v>0</v>
      </c>
      <c r="D26" s="10">
        <v>0</v>
      </c>
      <c r="E26" s="10">
        <v>0</v>
      </c>
      <c r="F26" s="31">
        <f t="shared" si="7"/>
        <v>0</v>
      </c>
      <c r="G26" s="35">
        <v>0</v>
      </c>
      <c r="H26" s="10">
        <v>0</v>
      </c>
      <c r="I26" s="10">
        <v>0</v>
      </c>
      <c r="J26" s="41">
        <f t="shared" si="8"/>
        <v>0</v>
      </c>
      <c r="K26" s="38">
        <v>0</v>
      </c>
      <c r="L26" s="10">
        <v>0</v>
      </c>
      <c r="M26" s="10">
        <v>0</v>
      </c>
      <c r="N26" s="31">
        <f t="shared" si="9"/>
        <v>0</v>
      </c>
      <c r="O26" s="35">
        <v>0</v>
      </c>
      <c r="P26" s="10">
        <v>0</v>
      </c>
      <c r="Q26" s="10">
        <v>0</v>
      </c>
      <c r="R26" s="41">
        <f t="shared" si="10"/>
        <v>0</v>
      </c>
      <c r="S26" s="38">
        <v>0</v>
      </c>
      <c r="T26" s="10">
        <v>0</v>
      </c>
      <c r="U26" s="10">
        <v>0</v>
      </c>
      <c r="V26" s="31">
        <f t="shared" si="11"/>
        <v>0</v>
      </c>
      <c r="W26" s="35">
        <v>0</v>
      </c>
      <c r="X26" s="10">
        <v>0</v>
      </c>
      <c r="Y26" s="10">
        <v>0</v>
      </c>
      <c r="Z26" s="41">
        <f t="shared" si="12"/>
        <v>0</v>
      </c>
      <c r="AA26"/>
      <c r="AB26"/>
      <c r="AC26"/>
      <c r="AD26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1"/>
      <c r="AU26" s="8"/>
      <c r="AV26" s="8"/>
    </row>
    <row r="27" spans="1:118" s="20" customFormat="1" x14ac:dyDescent="0.2">
      <c r="A27" s="56"/>
      <c r="B27" s="17" t="s">
        <v>19</v>
      </c>
      <c r="C27" s="18">
        <f t="shared" ref="C27:Z27" si="13">SUM(C18:C26)</f>
        <v>6012</v>
      </c>
      <c r="D27" s="18">
        <f t="shared" si="13"/>
        <v>2546</v>
      </c>
      <c r="E27" s="18">
        <f t="shared" si="13"/>
        <v>0</v>
      </c>
      <c r="F27" s="32">
        <f t="shared" si="13"/>
        <v>8558</v>
      </c>
      <c r="G27" s="36">
        <f t="shared" si="13"/>
        <v>10360</v>
      </c>
      <c r="H27" s="18">
        <f t="shared" si="13"/>
        <v>4663</v>
      </c>
      <c r="I27" s="18">
        <f t="shared" si="13"/>
        <v>0</v>
      </c>
      <c r="J27" s="42">
        <f t="shared" si="13"/>
        <v>15023</v>
      </c>
      <c r="K27" s="39">
        <f t="shared" si="13"/>
        <v>5959</v>
      </c>
      <c r="L27" s="18">
        <f t="shared" si="13"/>
        <v>4086</v>
      </c>
      <c r="M27" s="18">
        <f t="shared" si="13"/>
        <v>0</v>
      </c>
      <c r="N27" s="32">
        <f t="shared" si="13"/>
        <v>10045</v>
      </c>
      <c r="O27" s="36">
        <f t="shared" si="13"/>
        <v>4105</v>
      </c>
      <c r="P27" s="18">
        <f t="shared" si="13"/>
        <v>2267</v>
      </c>
      <c r="Q27" s="18">
        <f t="shared" si="13"/>
        <v>0</v>
      </c>
      <c r="R27" s="42">
        <f t="shared" si="13"/>
        <v>6372</v>
      </c>
      <c r="S27" s="39">
        <f t="shared" si="13"/>
        <v>432</v>
      </c>
      <c r="T27" s="18">
        <f t="shared" si="13"/>
        <v>197</v>
      </c>
      <c r="U27" s="18">
        <f t="shared" si="13"/>
        <v>0</v>
      </c>
      <c r="V27" s="32">
        <f t="shared" si="13"/>
        <v>629</v>
      </c>
      <c r="W27" s="36">
        <f t="shared" si="13"/>
        <v>11110</v>
      </c>
      <c r="X27" s="18">
        <f t="shared" si="13"/>
        <v>5684</v>
      </c>
      <c r="Y27" s="18">
        <f t="shared" si="13"/>
        <v>0</v>
      </c>
      <c r="Z27" s="42">
        <f t="shared" si="13"/>
        <v>16794</v>
      </c>
      <c r="AA27"/>
      <c r="AB27"/>
      <c r="AC27"/>
      <c r="AD27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9"/>
      <c r="AV27" s="19"/>
    </row>
    <row r="28" spans="1:118" s="9" customFormat="1" x14ac:dyDescent="0.2">
      <c r="A28" s="57" t="s">
        <v>6</v>
      </c>
      <c r="B28" s="57"/>
      <c r="C28" s="10">
        <v>0</v>
      </c>
      <c r="D28" s="10">
        <v>0</v>
      </c>
      <c r="E28" s="10">
        <v>0</v>
      </c>
      <c r="F28" s="33">
        <f>SUM(C28:E28)</f>
        <v>0</v>
      </c>
      <c r="G28" s="35">
        <v>0</v>
      </c>
      <c r="H28" s="10">
        <v>0</v>
      </c>
      <c r="I28" s="10">
        <v>0</v>
      </c>
      <c r="J28" s="43">
        <f>SUM(G28:I28)</f>
        <v>0</v>
      </c>
      <c r="K28" s="38">
        <v>0</v>
      </c>
      <c r="L28" s="10">
        <v>0</v>
      </c>
      <c r="M28" s="10">
        <v>0</v>
      </c>
      <c r="N28" s="33">
        <f>SUM(K28:M28)</f>
        <v>0</v>
      </c>
      <c r="O28" s="35">
        <v>0</v>
      </c>
      <c r="P28" s="10">
        <v>0</v>
      </c>
      <c r="Q28" s="10">
        <v>0</v>
      </c>
      <c r="R28" s="43">
        <f>SUM(O28:Q28)</f>
        <v>0</v>
      </c>
      <c r="S28" s="38">
        <v>0</v>
      </c>
      <c r="T28" s="10">
        <v>0</v>
      </c>
      <c r="U28" s="10">
        <v>0</v>
      </c>
      <c r="V28" s="33">
        <f>SUM(S28:U28)</f>
        <v>0</v>
      </c>
      <c r="W28" s="35">
        <v>0</v>
      </c>
      <c r="X28" s="10">
        <v>0</v>
      </c>
      <c r="Y28" s="10">
        <v>0</v>
      </c>
      <c r="Z28" s="43">
        <f>SUM(W28:Y28)</f>
        <v>0</v>
      </c>
      <c r="AA28"/>
      <c r="AB28"/>
      <c r="AC28"/>
      <c r="AD28"/>
      <c r="AE28" s="10"/>
      <c r="AF28" s="10"/>
      <c r="AG28" s="10"/>
      <c r="AH28" s="11"/>
      <c r="AI28" s="10"/>
      <c r="AJ28" s="10"/>
      <c r="AK28" s="10"/>
      <c r="AL28" s="11"/>
      <c r="AM28" s="10"/>
      <c r="AN28" s="10"/>
      <c r="AO28" s="10"/>
      <c r="AP28" s="11"/>
      <c r="AQ28" s="10"/>
      <c r="AR28" s="10"/>
      <c r="AS28" s="10"/>
      <c r="AT28" s="11"/>
      <c r="AU28" s="8"/>
      <c r="AV28" s="8"/>
    </row>
    <row r="29" spans="1:118" s="26" customFormat="1" x14ac:dyDescent="0.2">
      <c r="A29" s="58" t="s">
        <v>8</v>
      </c>
      <c r="B29" s="58"/>
      <c r="C29" s="21">
        <f>C17+C27+C28</f>
        <v>10830</v>
      </c>
      <c r="D29" s="21">
        <f t="shared" ref="D29:Z29" si="14">D17+D27+D28</f>
        <v>5020</v>
      </c>
      <c r="E29" s="21">
        <f t="shared" si="14"/>
        <v>0</v>
      </c>
      <c r="F29" s="34">
        <f t="shared" si="14"/>
        <v>15850</v>
      </c>
      <c r="G29" s="37">
        <f t="shared" si="14"/>
        <v>19356</v>
      </c>
      <c r="H29" s="21">
        <f t="shared" si="14"/>
        <v>9274</v>
      </c>
      <c r="I29" s="21">
        <f t="shared" si="14"/>
        <v>0</v>
      </c>
      <c r="J29" s="44">
        <f t="shared" si="14"/>
        <v>28630</v>
      </c>
      <c r="K29" s="40">
        <f t="shared" si="14"/>
        <v>12011</v>
      </c>
      <c r="L29" s="21">
        <f t="shared" si="14"/>
        <v>8222</v>
      </c>
      <c r="M29" s="21">
        <f t="shared" si="14"/>
        <v>0</v>
      </c>
      <c r="N29" s="34">
        <f t="shared" si="14"/>
        <v>20233</v>
      </c>
      <c r="O29" s="37">
        <f t="shared" si="14"/>
        <v>7623</v>
      </c>
      <c r="P29" s="21">
        <f t="shared" si="14"/>
        <v>4431</v>
      </c>
      <c r="Q29" s="21">
        <f t="shared" si="14"/>
        <v>0</v>
      </c>
      <c r="R29" s="44">
        <f t="shared" si="14"/>
        <v>12054</v>
      </c>
      <c r="S29" s="40">
        <f t="shared" si="14"/>
        <v>769</v>
      </c>
      <c r="T29" s="21">
        <f t="shared" si="14"/>
        <v>406</v>
      </c>
      <c r="U29" s="21">
        <f t="shared" si="14"/>
        <v>0</v>
      </c>
      <c r="V29" s="34">
        <f t="shared" si="14"/>
        <v>1175</v>
      </c>
      <c r="W29" s="37">
        <f t="shared" si="14"/>
        <v>19423</v>
      </c>
      <c r="X29" s="21">
        <f t="shared" si="14"/>
        <v>10976</v>
      </c>
      <c r="Y29" s="21">
        <f t="shared" si="14"/>
        <v>0</v>
      </c>
      <c r="Z29" s="44">
        <f t="shared" si="14"/>
        <v>30399</v>
      </c>
      <c r="AA29"/>
      <c r="AB29"/>
      <c r="AC29"/>
      <c r="AD29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2"/>
      <c r="CZ29" s="22"/>
      <c r="DA29" s="22"/>
      <c r="DB29" s="23"/>
      <c r="DC29" s="24"/>
      <c r="DD29" s="24"/>
      <c r="DE29" s="24"/>
      <c r="DF29" s="24"/>
      <c r="DG29" s="22"/>
      <c r="DH29" s="25"/>
      <c r="DI29" s="22"/>
      <c r="DJ29" s="22"/>
      <c r="DK29" s="25"/>
      <c r="DL29" s="22"/>
      <c r="DM29" s="22"/>
      <c r="DN29" s="25"/>
    </row>
    <row r="30" spans="1:118" x14ac:dyDescent="0.2">
      <c r="A30" s="55" t="s">
        <v>21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</row>
    <row r="31" spans="1:118" x14ac:dyDescent="0.2">
      <c r="A31" s="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</row>
    <row r="32" spans="1:118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idden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idden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</sheetData>
  <sheetProtection selectLockedCells="1" selectUnlockedCells="1"/>
  <mergeCells count="60">
    <mergeCell ref="A5:B5"/>
    <mergeCell ref="C5:F5"/>
    <mergeCell ref="G5:J5"/>
    <mergeCell ref="K5:N5"/>
    <mergeCell ref="A1:AA3"/>
    <mergeCell ref="O5:R5"/>
    <mergeCell ref="S5:V5"/>
    <mergeCell ref="W5:Z5"/>
    <mergeCell ref="AE5:AH5"/>
    <mergeCell ref="AI5:AL5"/>
    <mergeCell ref="AM5:AP5"/>
    <mergeCell ref="AQ5:AT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U6:U7"/>
    <mergeCell ref="V6:V7"/>
    <mergeCell ref="W6:W7"/>
    <mergeCell ref="X6:X7"/>
    <mergeCell ref="M6:M7"/>
    <mergeCell ref="N6:N7"/>
    <mergeCell ref="O6:O7"/>
    <mergeCell ref="P6:P7"/>
    <mergeCell ref="Q6:Q7"/>
    <mergeCell ref="R6:R7"/>
    <mergeCell ref="AQ6:AQ7"/>
    <mergeCell ref="AR6:AR7"/>
    <mergeCell ref="AG6:AG7"/>
    <mergeCell ref="AH6:AH7"/>
    <mergeCell ref="AI6:AI7"/>
    <mergeCell ref="AJ6:AJ7"/>
    <mergeCell ref="A28:B28"/>
    <mergeCell ref="A29:B29"/>
    <mergeCell ref="AE6:AE7"/>
    <mergeCell ref="AF6:AF7"/>
    <mergeCell ref="AO6:AO7"/>
    <mergeCell ref="AP6:AP7"/>
    <mergeCell ref="Y6:Y7"/>
    <mergeCell ref="Z6:Z7"/>
    <mergeCell ref="S6:S7"/>
    <mergeCell ref="T6:T7"/>
    <mergeCell ref="AM6:AM7"/>
    <mergeCell ref="AN6:AN7"/>
    <mergeCell ref="AK6:AK7"/>
    <mergeCell ref="AL6:AL7"/>
    <mergeCell ref="A30:CX30"/>
    <mergeCell ref="B31:CY31"/>
    <mergeCell ref="AS6:AS7"/>
    <mergeCell ref="AT6:AT7"/>
    <mergeCell ref="A8:A17"/>
    <mergeCell ref="A18:A27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ignoredErrors>
    <ignoredError sqref="F17:R17 F27:R27 V17:Z17 V27:AA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edad sexo tipo de afiliacion</vt:lpstr>
      <vt:lpstr>edad y sexo Fonasa-No Fonasa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passalacqua</dc:creator>
  <cp:lastModifiedBy>lucía passalacqua</cp:lastModifiedBy>
  <dcterms:created xsi:type="dcterms:W3CDTF">2021-09-02T18:48:50Z</dcterms:created>
  <dcterms:modified xsi:type="dcterms:W3CDTF">2021-09-02T18:48:58Z</dcterms:modified>
</cp:coreProperties>
</file>