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59899\Desktop\AES\cargas web\"/>
    </mc:Choice>
  </mc:AlternateContent>
  <xr:revisionPtr revIDLastSave="0" documentId="8_{204DDDA8-50EF-441C-BE07-5B1CDCB55698}" xr6:coauthVersionLast="47" xr6:coauthVersionMax="47" xr10:uidLastSave="{00000000-0000-0000-0000-000000000000}"/>
  <bookViews>
    <workbookView xWindow="-120" yWindow="-120" windowWidth="20730" windowHeight="11160" tabRatio="500"/>
  </bookViews>
  <sheets>
    <sheet name="Totales Fonasa - No Fonasa" sheetId="1" r:id="rId1"/>
    <sheet name=" Fonasa-No Fonasa por Dpt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E7" i="2"/>
  <c r="H7" i="2"/>
  <c r="H16" i="2" s="1"/>
  <c r="H28" i="2" s="1"/>
  <c r="K7" i="2"/>
  <c r="N7" i="2"/>
  <c r="Q7" i="2"/>
  <c r="T7" i="2"/>
  <c r="T16" i="2"/>
  <c r="T28" i="2" s="1"/>
  <c r="W7" i="2"/>
  <c r="Z7" i="2"/>
  <c r="AC7" i="2"/>
  <c r="AF7" i="2"/>
  <c r="AF16" i="2"/>
  <c r="AI7" i="2"/>
  <c r="AL7" i="2"/>
  <c r="AO7" i="2"/>
  <c r="AR7" i="2"/>
  <c r="AR16" i="2" s="1"/>
  <c r="AR28" i="2" s="1"/>
  <c r="AU7" i="2"/>
  <c r="AX7" i="2"/>
  <c r="BA7" i="2"/>
  <c r="BD7" i="2"/>
  <c r="BD16" i="2" s="1"/>
  <c r="BD28" i="2" s="1"/>
  <c r="BG7" i="2"/>
  <c r="BJ7" i="2"/>
  <c r="E8" i="2"/>
  <c r="H8" i="2"/>
  <c r="K8" i="2"/>
  <c r="N8" i="2"/>
  <c r="Q8" i="2"/>
  <c r="Q16" i="2" s="1"/>
  <c r="T8" i="2"/>
  <c r="W8" i="2"/>
  <c r="Z8" i="2"/>
  <c r="Z16" i="2" s="1"/>
  <c r="Z28" i="2" s="1"/>
  <c r="AC8" i="2"/>
  <c r="AC16" i="2" s="1"/>
  <c r="AC28" i="2" s="1"/>
  <c r="AF8" i="2"/>
  <c r="AI8" i="2"/>
  <c r="AI16" i="2" s="1"/>
  <c r="AI28" i="2" s="1"/>
  <c r="AL8" i="2"/>
  <c r="AO8" i="2"/>
  <c r="AR8" i="2"/>
  <c r="AU8" i="2"/>
  <c r="AX8" i="2"/>
  <c r="AX16" i="2" s="1"/>
  <c r="BA8" i="2"/>
  <c r="BA16" i="2" s="1"/>
  <c r="BD8" i="2"/>
  <c r="BG8" i="2"/>
  <c r="BJ8" i="2"/>
  <c r="BJ16" i="2" s="1"/>
  <c r="BJ28" i="2" s="1"/>
  <c r="E9" i="2"/>
  <c r="E16" i="2" s="1"/>
  <c r="H9" i="2"/>
  <c r="K9" i="2"/>
  <c r="N9" i="2"/>
  <c r="Q9" i="2"/>
  <c r="T9" i="2"/>
  <c r="W9" i="2"/>
  <c r="Z9" i="2"/>
  <c r="AC9" i="2"/>
  <c r="AF9" i="2"/>
  <c r="AI9" i="2"/>
  <c r="AL9" i="2"/>
  <c r="AL16" i="2" s="1"/>
  <c r="AO9" i="2"/>
  <c r="AO16" i="2" s="1"/>
  <c r="AR9" i="2"/>
  <c r="AU9" i="2"/>
  <c r="AX9" i="2"/>
  <c r="BA9" i="2"/>
  <c r="BD9" i="2"/>
  <c r="BG9" i="2"/>
  <c r="BJ9" i="2"/>
  <c r="E10" i="2"/>
  <c r="H10" i="2"/>
  <c r="K10" i="2"/>
  <c r="N10" i="2"/>
  <c r="Q10" i="2"/>
  <c r="T10" i="2"/>
  <c r="W10" i="2"/>
  <c r="Z10" i="2"/>
  <c r="AC10" i="2"/>
  <c r="AF10" i="2"/>
  <c r="AI10" i="2"/>
  <c r="AL10" i="2"/>
  <c r="AO10" i="2"/>
  <c r="AR10" i="2"/>
  <c r="AU10" i="2"/>
  <c r="AX10" i="2"/>
  <c r="BA10" i="2"/>
  <c r="BD10" i="2"/>
  <c r="BG10" i="2"/>
  <c r="BJ10" i="2"/>
  <c r="E11" i="2"/>
  <c r="H11" i="2"/>
  <c r="K11" i="2"/>
  <c r="N11" i="2"/>
  <c r="Q11" i="2"/>
  <c r="T11" i="2"/>
  <c r="W11" i="2"/>
  <c r="Z11" i="2"/>
  <c r="AC11" i="2"/>
  <c r="AF11" i="2"/>
  <c r="AI11" i="2"/>
  <c r="AL11" i="2"/>
  <c r="AO11" i="2"/>
  <c r="AR11" i="2"/>
  <c r="AU11" i="2"/>
  <c r="AX11" i="2"/>
  <c r="BA11" i="2"/>
  <c r="BD11" i="2"/>
  <c r="BG11" i="2"/>
  <c r="BJ11" i="2"/>
  <c r="E12" i="2"/>
  <c r="H12" i="2"/>
  <c r="K12" i="2"/>
  <c r="N12" i="2"/>
  <c r="Q12" i="2"/>
  <c r="T12" i="2"/>
  <c r="W12" i="2"/>
  <c r="Z12" i="2"/>
  <c r="AC12" i="2"/>
  <c r="AF12" i="2"/>
  <c r="AI12" i="2"/>
  <c r="AL12" i="2"/>
  <c r="AO12" i="2"/>
  <c r="AR12" i="2"/>
  <c r="AU12" i="2"/>
  <c r="AX12" i="2"/>
  <c r="BA12" i="2"/>
  <c r="BD12" i="2"/>
  <c r="BG12" i="2"/>
  <c r="BJ12" i="2"/>
  <c r="E13" i="2"/>
  <c r="H13" i="2"/>
  <c r="K13" i="2"/>
  <c r="N13" i="2"/>
  <c r="Q13" i="2"/>
  <c r="T13" i="2"/>
  <c r="W13" i="2"/>
  <c r="Z13" i="2"/>
  <c r="AC13" i="2"/>
  <c r="AF13" i="2"/>
  <c r="AI13" i="2"/>
  <c r="AL13" i="2"/>
  <c r="AO13" i="2"/>
  <c r="AR13" i="2"/>
  <c r="AU13" i="2"/>
  <c r="AX13" i="2"/>
  <c r="BA13" i="2"/>
  <c r="BD13" i="2"/>
  <c r="BG13" i="2"/>
  <c r="BJ13" i="2"/>
  <c r="E14" i="2"/>
  <c r="H14" i="2"/>
  <c r="K14" i="2"/>
  <c r="N14" i="2"/>
  <c r="Q14" i="2"/>
  <c r="T14" i="2"/>
  <c r="W14" i="2"/>
  <c r="Z14" i="2"/>
  <c r="AC14" i="2"/>
  <c r="AF14" i="2"/>
  <c r="AI14" i="2"/>
  <c r="AL14" i="2"/>
  <c r="AO14" i="2"/>
  <c r="AR14" i="2"/>
  <c r="AU14" i="2"/>
  <c r="AX14" i="2"/>
  <c r="BA14" i="2"/>
  <c r="BD14" i="2"/>
  <c r="BG14" i="2"/>
  <c r="BJ14" i="2"/>
  <c r="E15" i="2"/>
  <c r="H15" i="2"/>
  <c r="K15" i="2"/>
  <c r="N15" i="2"/>
  <c r="Q15" i="2"/>
  <c r="T15" i="2"/>
  <c r="W15" i="2"/>
  <c r="Z15" i="2"/>
  <c r="AC15" i="2"/>
  <c r="AF15" i="2"/>
  <c r="AI15" i="2"/>
  <c r="AL15" i="2"/>
  <c r="AO15" i="2"/>
  <c r="AR15" i="2"/>
  <c r="AU15" i="2"/>
  <c r="AX15" i="2"/>
  <c r="BA15" i="2"/>
  <c r="BD15" i="2"/>
  <c r="BG15" i="2"/>
  <c r="BJ15" i="2"/>
  <c r="C16" i="2"/>
  <c r="C28" i="2" s="1"/>
  <c r="D16" i="2"/>
  <c r="D28" i="2"/>
  <c r="F16" i="2"/>
  <c r="F28" i="2" s="1"/>
  <c r="G16" i="2"/>
  <c r="I16" i="2"/>
  <c r="J16" i="2"/>
  <c r="J28" i="2" s="1"/>
  <c r="L16" i="2"/>
  <c r="L28" i="2" s="1"/>
  <c r="M16" i="2"/>
  <c r="M28" i="2" s="1"/>
  <c r="O16" i="2"/>
  <c r="O28" i="2" s="1"/>
  <c r="P16" i="2"/>
  <c r="P28" i="2" s="1"/>
  <c r="R16" i="2"/>
  <c r="S16" i="2"/>
  <c r="S28" i="2"/>
  <c r="U16" i="2"/>
  <c r="U28" i="2" s="1"/>
  <c r="V16" i="2"/>
  <c r="X16" i="2"/>
  <c r="Y16" i="2"/>
  <c r="Y28" i="2" s="1"/>
  <c r="AA16" i="2"/>
  <c r="AB16" i="2"/>
  <c r="AD16" i="2"/>
  <c r="AD28" i="2"/>
  <c r="AE16" i="2"/>
  <c r="AG16" i="2"/>
  <c r="AH16" i="2"/>
  <c r="AJ16" i="2"/>
  <c r="AK16" i="2"/>
  <c r="AM16" i="2"/>
  <c r="AN16" i="2"/>
  <c r="AN28" i="2" s="1"/>
  <c r="AP16" i="2"/>
  <c r="AP28" i="2" s="1"/>
  <c r="AQ16" i="2"/>
  <c r="AS16" i="2"/>
  <c r="AS28" i="2" s="1"/>
  <c r="AT16" i="2"/>
  <c r="AT28" i="2" s="1"/>
  <c r="AV16" i="2"/>
  <c r="AW16" i="2"/>
  <c r="AY16" i="2"/>
  <c r="AY28" i="2" s="1"/>
  <c r="AZ16" i="2"/>
  <c r="BB16" i="2"/>
  <c r="BC16" i="2"/>
  <c r="BE16" i="2"/>
  <c r="BF16" i="2"/>
  <c r="BF28" i="2" s="1"/>
  <c r="BH16" i="2"/>
  <c r="BH28" i="2" s="1"/>
  <c r="BI16" i="2"/>
  <c r="E17" i="2"/>
  <c r="E26" i="2" s="1"/>
  <c r="H17" i="2"/>
  <c r="K17" i="2"/>
  <c r="N17" i="2"/>
  <c r="N26" i="2" s="1"/>
  <c r="Q17" i="2"/>
  <c r="Q26" i="2" s="1"/>
  <c r="T17" i="2"/>
  <c r="W17" i="2"/>
  <c r="Z17" i="2"/>
  <c r="AC17" i="2"/>
  <c r="AF17" i="2"/>
  <c r="AI17" i="2"/>
  <c r="AL17" i="2"/>
  <c r="AL26" i="2" s="1"/>
  <c r="AO17" i="2"/>
  <c r="AO26" i="2" s="1"/>
  <c r="AR17" i="2"/>
  <c r="AU17" i="2"/>
  <c r="AX17" i="2"/>
  <c r="AX26" i="2" s="1"/>
  <c r="BA17" i="2"/>
  <c r="BA26" i="2" s="1"/>
  <c r="BD17" i="2"/>
  <c r="BG17" i="2"/>
  <c r="BJ17" i="2"/>
  <c r="E18" i="2"/>
  <c r="H18" i="2"/>
  <c r="K18" i="2"/>
  <c r="N18" i="2"/>
  <c r="Q18" i="2"/>
  <c r="T18" i="2"/>
  <c r="W18" i="2"/>
  <c r="Z18" i="2"/>
  <c r="AC18" i="2"/>
  <c r="AF18" i="2"/>
  <c r="AI18" i="2"/>
  <c r="AL18" i="2"/>
  <c r="AO18" i="2"/>
  <c r="AR18" i="2"/>
  <c r="AU18" i="2"/>
  <c r="AX18" i="2"/>
  <c r="BA18" i="2"/>
  <c r="BD18" i="2"/>
  <c r="BG18" i="2"/>
  <c r="BJ18" i="2"/>
  <c r="E19" i="2"/>
  <c r="H19" i="2"/>
  <c r="K19" i="2"/>
  <c r="N19" i="2"/>
  <c r="Q19" i="2"/>
  <c r="T19" i="2"/>
  <c r="W19" i="2"/>
  <c r="Z19" i="2"/>
  <c r="AC19" i="2"/>
  <c r="AF19" i="2"/>
  <c r="AI19" i="2"/>
  <c r="AL19" i="2"/>
  <c r="AO19" i="2"/>
  <c r="AR19" i="2"/>
  <c r="AU19" i="2"/>
  <c r="AX19" i="2"/>
  <c r="BA19" i="2"/>
  <c r="BD19" i="2"/>
  <c r="BG19" i="2"/>
  <c r="BJ19" i="2"/>
  <c r="E20" i="2"/>
  <c r="H20" i="2"/>
  <c r="K20" i="2"/>
  <c r="N20" i="2"/>
  <c r="Q20" i="2"/>
  <c r="T20" i="2"/>
  <c r="W20" i="2"/>
  <c r="Z20" i="2"/>
  <c r="AC20" i="2"/>
  <c r="AF20" i="2"/>
  <c r="AI20" i="2"/>
  <c r="AL20" i="2"/>
  <c r="AO20" i="2"/>
  <c r="AR20" i="2"/>
  <c r="AU20" i="2"/>
  <c r="AX20" i="2"/>
  <c r="BA20" i="2"/>
  <c r="BD20" i="2"/>
  <c r="BG20" i="2"/>
  <c r="BJ20" i="2"/>
  <c r="E21" i="2"/>
  <c r="H21" i="2"/>
  <c r="K21" i="2"/>
  <c r="N21" i="2"/>
  <c r="Q21" i="2"/>
  <c r="T21" i="2"/>
  <c r="W21" i="2"/>
  <c r="Z21" i="2"/>
  <c r="AC21" i="2"/>
  <c r="AF21" i="2"/>
  <c r="AI21" i="2"/>
  <c r="AL21" i="2"/>
  <c r="AO21" i="2"/>
  <c r="AR21" i="2"/>
  <c r="AU21" i="2"/>
  <c r="AX21" i="2"/>
  <c r="BA21" i="2"/>
  <c r="BD21" i="2"/>
  <c r="BG21" i="2"/>
  <c r="BJ21" i="2"/>
  <c r="E22" i="2"/>
  <c r="H22" i="2"/>
  <c r="K22" i="2"/>
  <c r="N22" i="2"/>
  <c r="Q22" i="2"/>
  <c r="T22" i="2"/>
  <c r="W22" i="2"/>
  <c r="Z22" i="2"/>
  <c r="AC22" i="2"/>
  <c r="AF22" i="2"/>
  <c r="AI22" i="2"/>
  <c r="AL22" i="2"/>
  <c r="AO22" i="2"/>
  <c r="AR22" i="2"/>
  <c r="AU22" i="2"/>
  <c r="AX22" i="2"/>
  <c r="BA22" i="2"/>
  <c r="BD22" i="2"/>
  <c r="BG22" i="2"/>
  <c r="BJ22" i="2"/>
  <c r="E23" i="2"/>
  <c r="H23" i="2"/>
  <c r="K23" i="2"/>
  <c r="N23" i="2"/>
  <c r="Q23" i="2"/>
  <c r="T23" i="2"/>
  <c r="W23" i="2"/>
  <c r="Z23" i="2"/>
  <c r="AC23" i="2"/>
  <c r="AF23" i="2"/>
  <c r="AI23" i="2"/>
  <c r="AL23" i="2"/>
  <c r="AO23" i="2"/>
  <c r="AR23" i="2"/>
  <c r="AU23" i="2"/>
  <c r="AX23" i="2"/>
  <c r="BA23" i="2"/>
  <c r="BD23" i="2"/>
  <c r="BG23" i="2"/>
  <c r="BJ23" i="2"/>
  <c r="E24" i="2"/>
  <c r="H24" i="2"/>
  <c r="K24" i="2"/>
  <c r="N24" i="2"/>
  <c r="Q24" i="2"/>
  <c r="T24" i="2"/>
  <c r="W24" i="2"/>
  <c r="Z24" i="2"/>
  <c r="AC24" i="2"/>
  <c r="AF24" i="2"/>
  <c r="AI24" i="2"/>
  <c r="AL24" i="2"/>
  <c r="AO24" i="2"/>
  <c r="AR24" i="2"/>
  <c r="AU24" i="2"/>
  <c r="AX24" i="2"/>
  <c r="BA24" i="2"/>
  <c r="BD24" i="2"/>
  <c r="BG24" i="2"/>
  <c r="BJ24" i="2"/>
  <c r="E25" i="2"/>
  <c r="H25" i="2"/>
  <c r="K25" i="2"/>
  <c r="N25" i="2"/>
  <c r="Q25" i="2"/>
  <c r="T25" i="2"/>
  <c r="W25" i="2"/>
  <c r="Z25" i="2"/>
  <c r="AC25" i="2"/>
  <c r="AF25" i="2"/>
  <c r="AI25" i="2"/>
  <c r="AL25" i="2"/>
  <c r="AO25" i="2"/>
  <c r="AR25" i="2"/>
  <c r="AU25" i="2"/>
  <c r="AX25" i="2"/>
  <c r="BA25" i="2"/>
  <c r="BD25" i="2"/>
  <c r="BG25" i="2"/>
  <c r="BJ25" i="2"/>
  <c r="C26" i="2"/>
  <c r="D26" i="2"/>
  <c r="F26" i="2"/>
  <c r="G26" i="2"/>
  <c r="I26" i="2"/>
  <c r="J26" i="2"/>
  <c r="L26" i="2"/>
  <c r="M26" i="2"/>
  <c r="O26" i="2"/>
  <c r="P26" i="2"/>
  <c r="R26" i="2"/>
  <c r="R28" i="2"/>
  <c r="S26" i="2"/>
  <c r="U26" i="2"/>
  <c r="V26" i="2"/>
  <c r="V28" i="2" s="1"/>
  <c r="X26" i="2"/>
  <c r="Y26" i="2"/>
  <c r="AA26" i="2"/>
  <c r="AA28" i="2"/>
  <c r="AB26" i="2"/>
  <c r="AD26" i="2"/>
  <c r="AE26" i="2"/>
  <c r="AE28" i="2"/>
  <c r="AG26" i="2"/>
  <c r="AG28" i="2" s="1"/>
  <c r="AH26" i="2"/>
  <c r="AJ26" i="2"/>
  <c r="AJ28" i="2" s="1"/>
  <c r="AK26" i="2"/>
  <c r="AK28" i="2" s="1"/>
  <c r="AM26" i="2"/>
  <c r="AM28" i="2"/>
  <c r="AN26" i="2"/>
  <c r="AP26" i="2"/>
  <c r="AQ26" i="2"/>
  <c r="AQ28" i="2"/>
  <c r="AS26" i="2"/>
  <c r="AT26" i="2"/>
  <c r="AV26" i="2"/>
  <c r="AW26" i="2"/>
  <c r="AW28" i="2"/>
  <c r="AY26" i="2"/>
  <c r="AZ26" i="2"/>
  <c r="BB26" i="2"/>
  <c r="BC26" i="2"/>
  <c r="BC28" i="2" s="1"/>
  <c r="BE26" i="2"/>
  <c r="BF26" i="2"/>
  <c r="BH26" i="2"/>
  <c r="BI26" i="2"/>
  <c r="BI28" i="2"/>
  <c r="E27" i="2"/>
  <c r="H27" i="2"/>
  <c r="K27" i="2"/>
  <c r="N27" i="2"/>
  <c r="Q27" i="2"/>
  <c r="T27" i="2"/>
  <c r="W27" i="2"/>
  <c r="Z27" i="2"/>
  <c r="AC27" i="2"/>
  <c r="AF27" i="2"/>
  <c r="AI27" i="2"/>
  <c r="AL27" i="2"/>
  <c r="AO27" i="2"/>
  <c r="AR27" i="2"/>
  <c r="AU27" i="2"/>
  <c r="AX27" i="2"/>
  <c r="BA27" i="2"/>
  <c r="BD27" i="2"/>
  <c r="BG27" i="2"/>
  <c r="BJ27" i="2"/>
  <c r="I28" i="2"/>
  <c r="F7" i="1"/>
  <c r="F8" i="1"/>
  <c r="F9" i="1"/>
  <c r="F10" i="1"/>
  <c r="F11" i="1"/>
  <c r="F12" i="1"/>
  <c r="F13" i="1"/>
  <c r="F14" i="1"/>
  <c r="F15" i="1"/>
  <c r="F17" i="1"/>
  <c r="F26" i="1" s="1"/>
  <c r="F18" i="1"/>
  <c r="F19" i="1"/>
  <c r="F20" i="1"/>
  <c r="F21" i="1"/>
  <c r="F22" i="1"/>
  <c r="F23" i="1"/>
  <c r="F24" i="1"/>
  <c r="F25" i="1"/>
  <c r="D26" i="1"/>
  <c r="D28" i="1"/>
  <c r="E26" i="1"/>
  <c r="E28" i="1" s="1"/>
  <c r="F27" i="1"/>
  <c r="F34" i="1"/>
  <c r="F35" i="1"/>
  <c r="F43" i="1" s="1"/>
  <c r="F36" i="1"/>
  <c r="F37" i="1"/>
  <c r="F38" i="1"/>
  <c r="F39" i="1"/>
  <c r="F40" i="1"/>
  <c r="F41" i="1"/>
  <c r="F42" i="1"/>
  <c r="D43" i="1"/>
  <c r="E43" i="1"/>
  <c r="E55" i="1" s="1"/>
  <c r="F44" i="1"/>
  <c r="F45" i="1"/>
  <c r="F46" i="1"/>
  <c r="F47" i="1"/>
  <c r="F53" i="1" s="1"/>
  <c r="F48" i="1"/>
  <c r="F49" i="1"/>
  <c r="F50" i="1"/>
  <c r="F51" i="1"/>
  <c r="F52" i="1"/>
  <c r="D53" i="1"/>
  <c r="D55" i="1"/>
  <c r="E53" i="1"/>
  <c r="F54" i="1"/>
  <c r="F61" i="1"/>
  <c r="F62" i="1"/>
  <c r="F63" i="1"/>
  <c r="F64" i="1"/>
  <c r="F65" i="1"/>
  <c r="F70" i="1" s="1"/>
  <c r="F66" i="1"/>
  <c r="F67" i="1"/>
  <c r="F68" i="1"/>
  <c r="F69" i="1"/>
  <c r="D70" i="1"/>
  <c r="E70" i="1"/>
  <c r="F71" i="1"/>
  <c r="F80" i="1" s="1"/>
  <c r="F72" i="1"/>
  <c r="F73" i="1"/>
  <c r="F74" i="1"/>
  <c r="F75" i="1"/>
  <c r="F76" i="1"/>
  <c r="F77" i="1"/>
  <c r="F78" i="1"/>
  <c r="F79" i="1"/>
  <c r="D80" i="1"/>
  <c r="E80" i="1"/>
  <c r="E82" i="1"/>
  <c r="F81" i="1"/>
  <c r="F88" i="1"/>
  <c r="F97" i="1" s="1"/>
  <c r="F89" i="1"/>
  <c r="F90" i="1"/>
  <c r="F91" i="1"/>
  <c r="F92" i="1"/>
  <c r="F93" i="1"/>
  <c r="F94" i="1"/>
  <c r="F95" i="1"/>
  <c r="F96" i="1"/>
  <c r="D97" i="1"/>
  <c r="E97" i="1"/>
  <c r="F98" i="1"/>
  <c r="F107" i="1" s="1"/>
  <c r="F99" i="1"/>
  <c r="F100" i="1"/>
  <c r="F101" i="1"/>
  <c r="F102" i="1"/>
  <c r="F103" i="1"/>
  <c r="F104" i="1"/>
  <c r="F105" i="1"/>
  <c r="F106" i="1"/>
  <c r="D107" i="1"/>
  <c r="D109" i="1" s="1"/>
  <c r="E107" i="1"/>
  <c r="F108" i="1"/>
  <c r="X28" i="2"/>
  <c r="W16" i="2"/>
  <c r="W28" i="2" s="1"/>
  <c r="K26" i="2"/>
  <c r="K16" i="2"/>
  <c r="E109" i="1"/>
  <c r="D82" i="1"/>
  <c r="F16" i="1"/>
  <c r="BD26" i="2"/>
  <c r="BB28" i="2"/>
  <c r="AU16" i="2"/>
  <c r="AU28" i="2" s="1"/>
  <c r="AR26" i="2"/>
  <c r="AV28" i="2"/>
  <c r="AF26" i="2"/>
  <c r="T26" i="2"/>
  <c r="H26" i="2"/>
  <c r="AZ28" i="2"/>
  <c r="AH28" i="2"/>
  <c r="AB28" i="2"/>
  <c r="N16" i="2"/>
  <c r="N28" i="2" s="1"/>
  <c r="BG26" i="2"/>
  <c r="BG28" i="2" s="1"/>
  <c r="W26" i="2"/>
  <c r="AI26" i="2"/>
  <c r="AF28" i="2"/>
  <c r="AC26" i="2"/>
  <c r="BE28" i="2"/>
  <c r="BG16" i="2"/>
  <c r="AU26" i="2"/>
  <c r="K28" i="2"/>
  <c r="G28" i="2"/>
  <c r="Z26" i="2"/>
  <c r="BJ26" i="2"/>
  <c r="AL28" i="2" l="1"/>
  <c r="AX28" i="2"/>
  <c r="F28" i="1"/>
  <c r="F55" i="1"/>
  <c r="F109" i="1"/>
  <c r="F82" i="1"/>
  <c r="AO28" i="2"/>
  <c r="E28" i="2"/>
  <c r="BA28" i="2"/>
  <c r="Q28" i="2"/>
</calcChain>
</file>

<file path=xl/sharedStrings.xml><?xml version="1.0" encoding="utf-8"?>
<sst xmlns="http://schemas.openxmlformats.org/spreadsheetml/2006/main" count="234" uniqueCount="46">
  <si>
    <t>TOTAL MONTEVIDEO</t>
  </si>
  <si>
    <t>SEXO</t>
  </si>
  <si>
    <t>EDAD</t>
  </si>
  <si>
    <t>FONASA</t>
  </si>
  <si>
    <t>NO FONASA</t>
  </si>
  <si>
    <t>TOTAL</t>
  </si>
  <si>
    <t>SEXO MASCULINO</t>
  </si>
  <si>
    <t>&lt; 1</t>
  </si>
  <si>
    <t>1 a 4</t>
  </si>
  <si>
    <t>5 a 14</t>
  </si>
  <si>
    <t>15 a 19</t>
  </si>
  <si>
    <t>20 a 44</t>
  </si>
  <si>
    <t>45 a 64</t>
  </si>
  <si>
    <t>65 a 74</t>
  </si>
  <si>
    <t>&gt; 74</t>
  </si>
  <si>
    <t>s/d</t>
  </si>
  <si>
    <t>Total</t>
  </si>
  <si>
    <t>SEXO FEMENINO</t>
  </si>
  <si>
    <t>SIN DATOS</t>
  </si>
  <si>
    <t>Fuente: SINADI- AES- MSP</t>
  </si>
  <si>
    <t>TOTAL INTERIOR</t>
  </si>
  <si>
    <t>USUARIOS SIN DATOS DE DPTO</t>
  </si>
  <si>
    <t>TOTAL PAIS</t>
  </si>
  <si>
    <t>Departamento</t>
  </si>
  <si>
    <t>ARTIGAS</t>
  </si>
  <si>
    <t>CANELONES</t>
  </si>
  <si>
    <t xml:space="preserve">CERRO LARGO </t>
  </si>
  <si>
    <t>COLONIA</t>
  </si>
  <si>
    <t>DURAZNO</t>
  </si>
  <si>
    <t>FLORES</t>
  </si>
  <si>
    <t>FLORIDA</t>
  </si>
  <si>
    <t>LAVALLEJA</t>
  </si>
  <si>
    <t>MALDONADO</t>
  </si>
  <si>
    <t>MONTEVIDEO</t>
  </si>
  <si>
    <t>PAYSANDÚ</t>
  </si>
  <si>
    <t>RIO NEGRO</t>
  </si>
  <si>
    <t>RIVERA</t>
  </si>
  <si>
    <t>ROCHA</t>
  </si>
  <si>
    <t>SALTO</t>
  </si>
  <si>
    <t>SAN JOSÉ</t>
  </si>
  <si>
    <t>SORIANO</t>
  </si>
  <si>
    <t>TACUAREMBÓ</t>
  </si>
  <si>
    <t>TREINTA Y TRES</t>
  </si>
  <si>
    <t>SIN DATO DE DPTO</t>
  </si>
  <si>
    <t>Totales Fonasa - No Fonasa  a  Junio 2021</t>
  </si>
  <si>
    <t>Afiliados FONASA-NO FONASA por edad y sexo por Departamento de ASSE 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</si>
</sst>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[$$-380A]#,##0.00;[Red]\([$$-380A]#,##0.00\)"/>
    <numFmt numFmtId="173" formatCode="\ #,##0.00\ ;\-#,##0.00\ ;\-#\ ;\ @\ "/>
    <numFmt numFmtId="174" formatCode="\ #,##0\ ;\-#,##0\ ;\-#\ ;\ @\ "/>
  </numFmts>
  <fonts count="18" x14ac:knownFonts="1">
    <font>
      <sz val="10"/>
      <name val="Arial"/>
    </font>
    <font>
      <b/>
      <i/>
      <u/>
      <sz val="10"/>
      <name val="Arial"/>
    </font>
    <font>
      <b/>
      <i/>
      <sz val="16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.5"/>
      <name val="Calibri"/>
      <family val="2"/>
    </font>
    <font>
      <sz val="10"/>
      <color indexed="23"/>
      <name val="Tahoma"/>
      <family val="2"/>
    </font>
    <font>
      <b/>
      <sz val="10.5"/>
      <name val="Tahoma"/>
      <family val="2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7" tint="0.59999389629810485"/>
        <bgColor indexed="45"/>
      </patternFill>
    </fill>
    <fill>
      <patternFill patternType="solid">
        <fgColor theme="7" tint="0.39997558519241921"/>
        <bgColor indexed="45"/>
      </patternFill>
    </fill>
    <fill>
      <patternFill patternType="solid">
        <fgColor theme="7" tint="0.79998168889431442"/>
        <bgColor indexed="47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6" tint="0.3999755851924192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</borders>
  <cellStyleXfs count="8">
    <xf numFmtId="0" fontId="0" fillId="0" borderId="0"/>
    <xf numFmtId="173" fontId="17" fillId="0" borderId="0" applyFill="0" applyBorder="0" applyAlignment="0" applyProtection="0"/>
    <xf numFmtId="0" fontId="3" fillId="0" borderId="0"/>
    <xf numFmtId="0" fontId="4" fillId="0" borderId="0"/>
    <xf numFmtId="0" fontId="1" fillId="0" borderId="0" applyNumberFormat="0" applyFill="0" applyBorder="0" applyAlignment="0" applyProtection="0"/>
    <xf numFmtId="172" fontId="1" fillId="0" borderId="0" applyFill="0" applyBorder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</cellStyleXfs>
  <cellXfs count="72">
    <xf numFmtId="0" fontId="0" fillId="0" borderId="0" xfId="0"/>
    <xf numFmtId="0" fontId="5" fillId="2" borderId="0" xfId="0" applyFont="1" applyFill="1" applyAlignment="1"/>
    <xf numFmtId="174" fontId="8" fillId="2" borderId="1" xfId="1" applyNumberFormat="1" applyFont="1" applyFill="1" applyBorder="1" applyAlignment="1" applyProtection="1">
      <alignment vertical="center"/>
    </xf>
    <xf numFmtId="174" fontId="9" fillId="2" borderId="1" xfId="1" applyNumberFormat="1" applyFont="1" applyFill="1" applyBorder="1" applyAlignment="1" applyProtection="1">
      <alignment vertical="center"/>
    </xf>
    <xf numFmtId="0" fontId="0" fillId="0" borderId="0" xfId="0" applyFill="1"/>
    <xf numFmtId="3" fontId="11" fillId="0" borderId="0" xfId="0" applyNumberFormat="1" applyFont="1"/>
    <xf numFmtId="3" fontId="11" fillId="0" borderId="0" xfId="3" applyNumberFormat="1" applyFont="1" applyFill="1" applyBorder="1" applyAlignment="1" applyProtection="1">
      <alignment horizontal="center" wrapText="1"/>
    </xf>
    <xf numFmtId="3" fontId="8" fillId="2" borderId="1" xfId="1" applyNumberFormat="1" applyFont="1" applyFill="1" applyBorder="1" applyAlignment="1" applyProtection="1">
      <alignment vertical="center"/>
    </xf>
    <xf numFmtId="3" fontId="9" fillId="2" borderId="1" xfId="1" applyNumberFormat="1" applyFont="1" applyFill="1" applyBorder="1" applyAlignment="1" applyProtection="1">
      <alignment vertical="center"/>
    </xf>
    <xf numFmtId="3" fontId="12" fillId="0" borderId="0" xfId="1" applyNumberFormat="1" applyFont="1" applyFill="1" applyBorder="1" applyAlignment="1" applyProtection="1"/>
    <xf numFmtId="3" fontId="13" fillId="0" borderId="0" xfId="1" applyNumberFormat="1" applyFont="1" applyFill="1" applyBorder="1" applyAlignment="1" applyProtection="1"/>
    <xf numFmtId="3" fontId="15" fillId="0" borderId="0" xfId="0" applyNumberFormat="1" applyFont="1" applyFill="1" applyBorder="1" applyAlignment="1"/>
    <xf numFmtId="3" fontId="16" fillId="0" borderId="0" xfId="1" applyNumberFormat="1" applyFont="1" applyFill="1" applyBorder="1" applyAlignment="1" applyProtection="1"/>
    <xf numFmtId="3" fontId="9" fillId="3" borderId="1" xfId="1" applyNumberFormat="1" applyFont="1" applyFill="1" applyBorder="1" applyAlignment="1" applyProtection="1">
      <alignment vertical="center"/>
    </xf>
    <xf numFmtId="3" fontId="6" fillId="4" borderId="1" xfId="1" applyNumberFormat="1" applyFont="1" applyFill="1" applyBorder="1" applyAlignment="1" applyProtection="1">
      <alignment vertical="center"/>
    </xf>
    <xf numFmtId="0" fontId="8" fillId="5" borderId="1" xfId="3" applyFont="1" applyFill="1" applyBorder="1" applyAlignment="1" applyProtection="1">
      <alignment horizontal="center" vertical="center"/>
    </xf>
    <xf numFmtId="0" fontId="9" fillId="3" borderId="1" xfId="3" applyFont="1" applyFill="1" applyBorder="1" applyAlignment="1" applyProtection="1">
      <alignment horizontal="center" vertical="center"/>
    </xf>
    <xf numFmtId="174" fontId="9" fillId="3" borderId="1" xfId="1" applyNumberFormat="1" applyFont="1" applyFill="1" applyBorder="1" applyAlignment="1" applyProtection="1">
      <alignment vertical="center"/>
    </xf>
    <xf numFmtId="174" fontId="6" fillId="4" borderId="1" xfId="1" applyNumberFormat="1" applyFont="1" applyFill="1" applyBorder="1" applyAlignment="1" applyProtection="1">
      <alignment vertical="center"/>
    </xf>
    <xf numFmtId="3" fontId="8" fillId="5" borderId="2" xfId="3" applyNumberFormat="1" applyFont="1" applyFill="1" applyBorder="1" applyAlignment="1" applyProtection="1">
      <alignment horizontal="center" vertical="center"/>
    </xf>
    <xf numFmtId="3" fontId="9" fillId="3" borderId="2" xfId="3" applyNumberFormat="1" applyFont="1" applyFill="1" applyBorder="1" applyAlignment="1" applyProtection="1">
      <alignment horizontal="center" vertical="center"/>
    </xf>
    <xf numFmtId="3" fontId="8" fillId="2" borderId="3" xfId="1" applyNumberFormat="1" applyFont="1" applyFill="1" applyBorder="1" applyAlignment="1" applyProtection="1">
      <alignment vertical="center"/>
    </xf>
    <xf numFmtId="3" fontId="9" fillId="3" borderId="3" xfId="1" applyNumberFormat="1" applyFont="1" applyFill="1" applyBorder="1" applyAlignment="1" applyProtection="1">
      <alignment vertical="center"/>
    </xf>
    <xf numFmtId="3" fontId="8" fillId="2" borderId="4" xfId="1" applyNumberFormat="1" applyFont="1" applyFill="1" applyBorder="1" applyAlignment="1" applyProtection="1">
      <alignment vertical="center"/>
    </xf>
    <xf numFmtId="3" fontId="9" fillId="3" borderId="4" xfId="1" applyNumberFormat="1" applyFont="1" applyFill="1" applyBorder="1" applyAlignment="1" applyProtection="1">
      <alignment vertical="center"/>
    </xf>
    <xf numFmtId="3" fontId="9" fillId="2" borderId="4" xfId="1" applyNumberFormat="1" applyFont="1" applyFill="1" applyBorder="1" applyAlignment="1" applyProtection="1">
      <alignment vertical="center"/>
    </xf>
    <xf numFmtId="3" fontId="6" fillId="4" borderId="4" xfId="1" applyNumberFormat="1" applyFont="1" applyFill="1" applyBorder="1" applyAlignment="1" applyProtection="1">
      <alignment vertical="center"/>
    </xf>
    <xf numFmtId="3" fontId="9" fillId="2" borderId="5" xfId="1" applyNumberFormat="1" applyFont="1" applyFill="1" applyBorder="1" applyAlignment="1" applyProtection="1">
      <alignment vertical="center"/>
    </xf>
    <xf numFmtId="3" fontId="9" fillId="3" borderId="5" xfId="1" applyNumberFormat="1" applyFont="1" applyFill="1" applyBorder="1" applyAlignment="1" applyProtection="1">
      <alignment vertical="center"/>
    </xf>
    <xf numFmtId="3" fontId="8" fillId="2" borderId="5" xfId="1" applyNumberFormat="1" applyFont="1" applyFill="1" applyBorder="1" applyAlignment="1" applyProtection="1">
      <alignment vertical="center"/>
    </xf>
    <xf numFmtId="3" fontId="9" fillId="2" borderId="2" xfId="1" applyNumberFormat="1" applyFont="1" applyFill="1" applyBorder="1" applyAlignment="1" applyProtection="1">
      <alignment vertical="center"/>
    </xf>
    <xf numFmtId="3" fontId="9" fillId="3" borderId="2" xfId="1" applyNumberFormat="1" applyFont="1" applyFill="1" applyBorder="1" applyAlignment="1" applyProtection="1">
      <alignment vertical="center"/>
    </xf>
    <xf numFmtId="3" fontId="8" fillId="2" borderId="2" xfId="1" applyNumberFormat="1" applyFont="1" applyFill="1" applyBorder="1" applyAlignment="1" applyProtection="1">
      <alignment vertical="center"/>
    </xf>
    <xf numFmtId="3" fontId="6" fillId="4" borderId="2" xfId="1" applyNumberFormat="1" applyFont="1" applyFill="1" applyBorder="1" applyAlignment="1" applyProtection="1">
      <alignment vertical="center"/>
    </xf>
    <xf numFmtId="3" fontId="10" fillId="2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Border="1"/>
    <xf numFmtId="3" fontId="11" fillId="8" borderId="0" xfId="0" applyNumberFormat="1" applyFont="1" applyFill="1"/>
    <xf numFmtId="3" fontId="10" fillId="9" borderId="0" xfId="0" applyNumberFormat="1" applyFont="1" applyFill="1" applyBorder="1" applyAlignment="1">
      <alignment horizontal="right" vertical="center"/>
    </xf>
    <xf numFmtId="3" fontId="11" fillId="8" borderId="0" xfId="3" applyNumberFormat="1" applyFont="1" applyFill="1" applyBorder="1" applyAlignment="1" applyProtection="1">
      <alignment horizontal="center" wrapText="1"/>
    </xf>
    <xf numFmtId="3" fontId="12" fillId="8" borderId="0" xfId="1" applyNumberFormat="1" applyFont="1" applyFill="1" applyBorder="1" applyAlignment="1" applyProtection="1"/>
    <xf numFmtId="0" fontId="0" fillId="8" borderId="0" xfId="0" applyFill="1"/>
    <xf numFmtId="0" fontId="0" fillId="8" borderId="0" xfId="0" applyFill="1" applyBorder="1"/>
    <xf numFmtId="174" fontId="0" fillId="8" borderId="0" xfId="0" applyNumberFormat="1" applyFill="1"/>
    <xf numFmtId="3" fontId="0" fillId="8" borderId="0" xfId="0" applyNumberFormat="1" applyFill="1"/>
    <xf numFmtId="0" fontId="8" fillId="7" borderId="1" xfId="3" applyFont="1" applyFill="1" applyBorder="1" applyAlignment="1" applyProtection="1">
      <alignment horizontal="center" vertical="center" textRotation="90"/>
    </xf>
    <xf numFmtId="0" fontId="9" fillId="2" borderId="1" xfId="3" applyFont="1" applyFill="1" applyBorder="1" applyAlignment="1" applyProtection="1">
      <alignment horizontal="center" vertical="center"/>
    </xf>
    <xf numFmtId="0" fontId="6" fillId="4" borderId="1" xfId="3" applyFont="1" applyFill="1" applyBorder="1" applyAlignment="1" applyProtection="1">
      <alignment horizontal="center" vertical="center"/>
    </xf>
    <xf numFmtId="0" fontId="7" fillId="7" borderId="1" xfId="3" applyFont="1" applyFill="1" applyBorder="1" applyAlignment="1" applyProtection="1">
      <alignment horizontal="center" vertical="center" wrapText="1"/>
    </xf>
    <xf numFmtId="0" fontId="6" fillId="7" borderId="1" xfId="3" applyFont="1" applyFill="1" applyBorder="1" applyAlignment="1" applyProtection="1">
      <alignment horizontal="center" vertical="center" wrapText="1"/>
    </xf>
    <xf numFmtId="0" fontId="6" fillId="6" borderId="1" xfId="3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3" fontId="7" fillId="6" borderId="1" xfId="3" applyNumberFormat="1" applyFont="1" applyFill="1" applyBorder="1" applyAlignment="1" applyProtection="1">
      <alignment horizontal="center" vertical="center" wrapText="1"/>
    </xf>
    <xf numFmtId="3" fontId="7" fillId="6" borderId="5" xfId="3" applyNumberFormat="1" applyFont="1" applyFill="1" applyBorder="1" applyAlignment="1" applyProtection="1">
      <alignment horizontal="center" vertical="center" wrapText="1"/>
    </xf>
    <xf numFmtId="3" fontId="8" fillId="7" borderId="1" xfId="3" applyNumberFormat="1" applyFont="1" applyFill="1" applyBorder="1" applyAlignment="1" applyProtection="1">
      <alignment horizontal="center" vertical="center" textRotation="90"/>
    </xf>
    <xf numFmtId="3" fontId="9" fillId="2" borderId="1" xfId="3" applyNumberFormat="1" applyFont="1" applyFill="1" applyBorder="1" applyAlignment="1" applyProtection="1">
      <alignment horizontal="center" vertical="center"/>
    </xf>
    <xf numFmtId="3" fontId="9" fillId="2" borderId="2" xfId="3" applyNumberFormat="1" applyFont="1" applyFill="1" applyBorder="1" applyAlignment="1" applyProtection="1">
      <alignment horizontal="center" vertical="center"/>
    </xf>
    <xf numFmtId="3" fontId="14" fillId="4" borderId="1" xfId="3" applyNumberFormat="1" applyFont="1" applyFill="1" applyBorder="1" applyAlignment="1" applyProtection="1">
      <alignment horizontal="center" vertical="center"/>
    </xf>
    <xf numFmtId="3" fontId="14" fillId="4" borderId="2" xfId="3" applyNumberFormat="1" applyFont="1" applyFill="1" applyBorder="1" applyAlignment="1" applyProtection="1">
      <alignment horizontal="center" vertical="center"/>
    </xf>
    <xf numFmtId="3" fontId="7" fillId="6" borderId="2" xfId="3" applyNumberFormat="1" applyFont="1" applyFill="1" applyBorder="1" applyAlignment="1" applyProtection="1">
      <alignment horizontal="center" vertical="center" wrapText="1"/>
    </xf>
    <xf numFmtId="3" fontId="7" fillId="6" borderId="3" xfId="3" applyNumberFormat="1" applyFont="1" applyFill="1" applyBorder="1" applyAlignment="1" applyProtection="1">
      <alignment horizontal="center" vertical="center" wrapText="1"/>
    </xf>
    <xf numFmtId="3" fontId="7" fillId="6" borderId="4" xfId="3" applyNumberFormat="1" applyFont="1" applyFill="1" applyBorder="1" applyAlignment="1" applyProtection="1">
      <alignment horizontal="center" vertical="center" wrapText="1"/>
    </xf>
    <xf numFmtId="3" fontId="6" fillId="7" borderId="3" xfId="0" applyNumberFormat="1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4" xfId="0" applyNumberFormat="1" applyFont="1" applyFill="1" applyBorder="1" applyAlignment="1">
      <alignment horizontal="center" vertical="center"/>
    </xf>
    <xf numFmtId="3" fontId="6" fillId="7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 vertical="center"/>
    </xf>
    <xf numFmtId="0" fontId="10" fillId="2" borderId="0" xfId="3" applyFont="1" applyFill="1" applyBorder="1" applyAlignment="1" applyProtection="1">
      <alignment horizontal="right" vertical="center"/>
    </xf>
    <xf numFmtId="3" fontId="10" fillId="2" borderId="0" xfId="0" applyNumberFormat="1" applyFont="1" applyFill="1" applyBorder="1" applyAlignment="1">
      <alignment horizontal="right" vertical="center"/>
    </xf>
    <xf numFmtId="3" fontId="6" fillId="4" borderId="3" xfId="1" applyNumberFormat="1" applyFont="1" applyFill="1" applyBorder="1" applyAlignment="1" applyProtection="1">
      <alignment vertical="center"/>
    </xf>
    <xf numFmtId="3" fontId="6" fillId="4" borderId="5" xfId="1" applyNumberFormat="1" applyFont="1" applyFill="1" applyBorder="1" applyAlignment="1" applyProtection="1">
      <alignment vertical="center"/>
    </xf>
  </cellXfs>
  <cellStyles count="8">
    <cellStyle name="Millares" xfId="1" builtinId="3"/>
    <cellStyle name="Normal" xfId="0" builtinId="0"/>
    <cellStyle name="Normal 3" xfId="2"/>
    <cellStyle name="Normal_Hoja1" xfId="3"/>
    <cellStyle name="Resultado" xfId="4"/>
    <cellStyle name="Resultado2" xfId="5"/>
    <cellStyle name="Título" xfId="6" builtinId="15" customBuiltin="1"/>
    <cellStyle name="Título1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CC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workbookViewId="0">
      <selection activeCell="B109" sqref="B109:F109"/>
    </sheetView>
  </sheetViews>
  <sheetFormatPr baseColWidth="10" defaultColWidth="0" defaultRowHeight="12.75" zeroHeight="1" x14ac:dyDescent="0.2"/>
  <cols>
    <col min="1" max="1" width="11.42578125" customWidth="1"/>
    <col min="2" max="2" width="6.85546875" customWidth="1"/>
    <col min="3" max="3" width="11.42578125" customWidth="1"/>
    <col min="4" max="4" width="10.7109375" customWidth="1"/>
    <col min="5" max="5" width="11" customWidth="1"/>
    <col min="6" max="6" width="12.5703125" customWidth="1"/>
    <col min="7" max="7" width="11.42578125" customWidth="1"/>
    <col min="8" max="16384" width="11.5703125" hidden="1"/>
  </cols>
  <sheetData>
    <row r="1" spans="1:7" ht="10.5" customHeight="1" x14ac:dyDescent="0.2">
      <c r="A1" s="50" t="s">
        <v>44</v>
      </c>
      <c r="B1" s="50"/>
      <c r="C1" s="50"/>
      <c r="D1" s="50"/>
      <c r="E1" s="50"/>
      <c r="F1" s="50"/>
      <c r="G1" s="50"/>
    </row>
    <row r="2" spans="1:7" ht="12.75" customHeight="1" x14ac:dyDescent="0.2">
      <c r="A2" s="50"/>
      <c r="B2" s="50"/>
      <c r="C2" s="50"/>
      <c r="D2" s="50"/>
      <c r="E2" s="50"/>
      <c r="F2" s="50"/>
      <c r="G2" s="50"/>
    </row>
    <row r="3" spans="1:7" ht="13.5" customHeight="1" x14ac:dyDescent="0.25">
      <c r="A3" s="1"/>
      <c r="B3" s="1"/>
      <c r="C3" s="1"/>
      <c r="D3" s="1"/>
      <c r="E3" s="1"/>
      <c r="F3" s="1"/>
      <c r="G3" s="1"/>
    </row>
    <row r="4" spans="1:7" ht="25.35" customHeight="1" x14ac:dyDescent="0.2">
      <c r="B4" s="49" t="s">
        <v>0</v>
      </c>
      <c r="C4" s="49"/>
      <c r="D4" s="49"/>
      <c r="E4" s="49"/>
      <c r="F4" s="49"/>
    </row>
    <row r="5" spans="1:7" ht="15" customHeight="1" x14ac:dyDescent="0.2">
      <c r="A5" s="40"/>
      <c r="B5" s="47" t="s">
        <v>1</v>
      </c>
      <c r="C5" s="47" t="s">
        <v>2</v>
      </c>
      <c r="D5" s="47" t="s">
        <v>3</v>
      </c>
      <c r="E5" s="47" t="s">
        <v>4</v>
      </c>
      <c r="F5" s="48" t="s">
        <v>5</v>
      </c>
      <c r="G5" s="40"/>
    </row>
    <row r="6" spans="1:7" ht="15" customHeight="1" x14ac:dyDescent="0.2">
      <c r="A6" s="40"/>
      <c r="B6" s="47"/>
      <c r="C6" s="47"/>
      <c r="D6" s="47"/>
      <c r="E6" s="47"/>
      <c r="F6" s="48"/>
      <c r="G6" s="40"/>
    </row>
    <row r="7" spans="1:7" ht="12.75" customHeight="1" x14ac:dyDescent="0.2">
      <c r="A7" s="40"/>
      <c r="B7" s="44" t="s">
        <v>6</v>
      </c>
      <c r="C7" s="15" t="s">
        <v>7</v>
      </c>
      <c r="D7" s="2">
        <v>419</v>
      </c>
      <c r="E7" s="2">
        <v>1786</v>
      </c>
      <c r="F7" s="3">
        <f t="shared" ref="F7:F15" si="0">SUM(D7:E7)</f>
        <v>2205</v>
      </c>
      <c r="G7" s="42"/>
    </row>
    <row r="8" spans="1:7" x14ac:dyDescent="0.2">
      <c r="A8" s="40"/>
      <c r="B8" s="44"/>
      <c r="C8" s="15" t="s">
        <v>8</v>
      </c>
      <c r="D8" s="2">
        <v>2182</v>
      </c>
      <c r="E8" s="2">
        <v>7342</v>
      </c>
      <c r="F8" s="3">
        <f t="shared" si="0"/>
        <v>9524</v>
      </c>
      <c r="G8" s="42"/>
    </row>
    <row r="9" spans="1:7" x14ac:dyDescent="0.2">
      <c r="A9" s="40"/>
      <c r="B9" s="44"/>
      <c r="C9" s="15" t="s">
        <v>9</v>
      </c>
      <c r="D9" s="2">
        <v>7928</v>
      </c>
      <c r="E9" s="2">
        <v>19282</v>
      </c>
      <c r="F9" s="3">
        <f t="shared" si="0"/>
        <v>27210</v>
      </c>
      <c r="G9" s="42"/>
    </row>
    <row r="10" spans="1:7" x14ac:dyDescent="0.2">
      <c r="A10" s="40"/>
      <c r="B10" s="44"/>
      <c r="C10" s="15" t="s">
        <v>10</v>
      </c>
      <c r="D10" s="2">
        <v>2984</v>
      </c>
      <c r="E10" s="2">
        <v>12398</v>
      </c>
      <c r="F10" s="3">
        <f t="shared" si="0"/>
        <v>15382</v>
      </c>
      <c r="G10" s="42"/>
    </row>
    <row r="11" spans="1:7" x14ac:dyDescent="0.2">
      <c r="A11" s="40"/>
      <c r="B11" s="44"/>
      <c r="C11" s="15" t="s">
        <v>11</v>
      </c>
      <c r="D11" s="2">
        <v>16004</v>
      </c>
      <c r="E11" s="2">
        <v>70898</v>
      </c>
      <c r="F11" s="3">
        <f t="shared" si="0"/>
        <v>86902</v>
      </c>
      <c r="G11" s="42"/>
    </row>
    <row r="12" spans="1:7" x14ac:dyDescent="0.2">
      <c r="A12" s="40"/>
      <c r="B12" s="44"/>
      <c r="C12" s="15" t="s">
        <v>12</v>
      </c>
      <c r="D12" s="2">
        <v>13406</v>
      </c>
      <c r="E12" s="2">
        <v>29766</v>
      </c>
      <c r="F12" s="3">
        <f t="shared" si="0"/>
        <v>43172</v>
      </c>
      <c r="G12" s="42"/>
    </row>
    <row r="13" spans="1:7" x14ac:dyDescent="0.2">
      <c r="A13" s="40"/>
      <c r="B13" s="44"/>
      <c r="C13" s="15" t="s">
        <v>13</v>
      </c>
      <c r="D13" s="2">
        <v>6464</v>
      </c>
      <c r="E13" s="2">
        <v>6208</v>
      </c>
      <c r="F13" s="3">
        <f t="shared" si="0"/>
        <v>12672</v>
      </c>
      <c r="G13" s="42"/>
    </row>
    <row r="14" spans="1:7" x14ac:dyDescent="0.2">
      <c r="A14" s="40"/>
      <c r="B14" s="44"/>
      <c r="C14" s="15" t="s">
        <v>14</v>
      </c>
      <c r="D14" s="2">
        <v>6097</v>
      </c>
      <c r="E14" s="2">
        <v>2402</v>
      </c>
      <c r="F14" s="3">
        <f t="shared" si="0"/>
        <v>8499</v>
      </c>
      <c r="G14" s="42"/>
    </row>
    <row r="15" spans="1:7" x14ac:dyDescent="0.2">
      <c r="A15" s="40"/>
      <c r="B15" s="44"/>
      <c r="C15" s="15" t="s">
        <v>15</v>
      </c>
      <c r="D15" s="2">
        <v>2</v>
      </c>
      <c r="E15" s="2">
        <v>3</v>
      </c>
      <c r="F15" s="3">
        <f t="shared" si="0"/>
        <v>5</v>
      </c>
      <c r="G15" s="42"/>
    </row>
    <row r="16" spans="1:7" x14ac:dyDescent="0.2">
      <c r="A16" s="40"/>
      <c r="B16" s="44"/>
      <c r="C16" s="16" t="s">
        <v>16</v>
      </c>
      <c r="D16" s="17">
        <f>SUM(D7:D15)</f>
        <v>55486</v>
      </c>
      <c r="E16" s="17">
        <f>SUM(E7:E15)</f>
        <v>150085</v>
      </c>
      <c r="F16" s="17">
        <f>SUM(F7:F15)</f>
        <v>205571</v>
      </c>
      <c r="G16" s="42"/>
    </row>
    <row r="17" spans="1:7" ht="12.75" customHeight="1" x14ac:dyDescent="0.2">
      <c r="A17" s="40"/>
      <c r="B17" s="44" t="s">
        <v>17</v>
      </c>
      <c r="C17" s="15" t="s">
        <v>7</v>
      </c>
      <c r="D17" s="2">
        <v>407</v>
      </c>
      <c r="E17" s="2">
        <v>1719</v>
      </c>
      <c r="F17" s="3">
        <f t="shared" ref="F17:F25" si="1">SUM(D17:E17)</f>
        <v>2126</v>
      </c>
      <c r="G17" s="42"/>
    </row>
    <row r="18" spans="1:7" x14ac:dyDescent="0.2">
      <c r="A18" s="40"/>
      <c r="B18" s="44"/>
      <c r="C18" s="15" t="s">
        <v>8</v>
      </c>
      <c r="D18" s="2">
        <v>2005</v>
      </c>
      <c r="E18" s="2">
        <v>6770</v>
      </c>
      <c r="F18" s="3">
        <f t="shared" si="1"/>
        <v>8775</v>
      </c>
      <c r="G18" s="42"/>
    </row>
    <row r="19" spans="1:7" x14ac:dyDescent="0.2">
      <c r="A19" s="40"/>
      <c r="B19" s="44"/>
      <c r="C19" s="15" t="s">
        <v>9</v>
      </c>
      <c r="D19" s="2">
        <v>7044</v>
      </c>
      <c r="E19" s="2">
        <v>18205</v>
      </c>
      <c r="F19" s="3">
        <f t="shared" si="1"/>
        <v>25249</v>
      </c>
      <c r="G19" s="42"/>
    </row>
    <row r="20" spans="1:7" x14ac:dyDescent="0.2">
      <c r="A20" s="40"/>
      <c r="B20" s="44"/>
      <c r="C20" s="15" t="s">
        <v>10</v>
      </c>
      <c r="D20" s="2">
        <v>2914</v>
      </c>
      <c r="E20" s="2">
        <v>12363</v>
      </c>
      <c r="F20" s="3">
        <f t="shared" si="1"/>
        <v>15277</v>
      </c>
      <c r="G20" s="42"/>
    </row>
    <row r="21" spans="1:7" x14ac:dyDescent="0.2">
      <c r="A21" s="40"/>
      <c r="B21" s="44"/>
      <c r="C21" s="15" t="s">
        <v>11</v>
      </c>
      <c r="D21" s="2">
        <v>17943</v>
      </c>
      <c r="E21" s="2">
        <v>65770</v>
      </c>
      <c r="F21" s="3">
        <f t="shared" si="1"/>
        <v>83713</v>
      </c>
      <c r="G21" s="42"/>
    </row>
    <row r="22" spans="1:7" x14ac:dyDescent="0.2">
      <c r="A22" s="40"/>
      <c r="B22" s="44"/>
      <c r="C22" s="15" t="s">
        <v>12</v>
      </c>
      <c r="D22" s="2">
        <v>18184</v>
      </c>
      <c r="E22" s="2">
        <v>26282</v>
      </c>
      <c r="F22" s="3">
        <f t="shared" si="1"/>
        <v>44466</v>
      </c>
      <c r="G22" s="42"/>
    </row>
    <row r="23" spans="1:7" x14ac:dyDescent="0.2">
      <c r="A23" s="40"/>
      <c r="B23" s="44"/>
      <c r="C23" s="15" t="s">
        <v>13</v>
      </c>
      <c r="D23" s="2">
        <v>10364</v>
      </c>
      <c r="E23" s="2">
        <v>6575</v>
      </c>
      <c r="F23" s="3">
        <f t="shared" si="1"/>
        <v>16939</v>
      </c>
      <c r="G23" s="42"/>
    </row>
    <row r="24" spans="1:7" x14ac:dyDescent="0.2">
      <c r="A24" s="40"/>
      <c r="B24" s="44"/>
      <c r="C24" s="15" t="s">
        <v>14</v>
      </c>
      <c r="D24" s="2">
        <v>11348</v>
      </c>
      <c r="E24" s="2">
        <v>3165</v>
      </c>
      <c r="F24" s="3">
        <f t="shared" si="1"/>
        <v>14513</v>
      </c>
      <c r="G24" s="42"/>
    </row>
    <row r="25" spans="1:7" x14ac:dyDescent="0.2">
      <c r="A25" s="40"/>
      <c r="B25" s="44"/>
      <c r="C25" s="15" t="s">
        <v>15</v>
      </c>
      <c r="D25" s="2">
        <v>2</v>
      </c>
      <c r="E25" s="2">
        <v>7</v>
      </c>
      <c r="F25" s="3">
        <f t="shared" si="1"/>
        <v>9</v>
      </c>
      <c r="G25" s="42"/>
    </row>
    <row r="26" spans="1:7" x14ac:dyDescent="0.2">
      <c r="A26" s="40"/>
      <c r="B26" s="44"/>
      <c r="C26" s="16" t="s">
        <v>16</v>
      </c>
      <c r="D26" s="17">
        <f>SUM(D17:D25)</f>
        <v>70211</v>
      </c>
      <c r="E26" s="17">
        <f>SUM(E17:E25)</f>
        <v>140856</v>
      </c>
      <c r="F26" s="17">
        <f>SUM(F17:F25)</f>
        <v>211067</v>
      </c>
      <c r="G26" s="42"/>
    </row>
    <row r="27" spans="1:7" x14ac:dyDescent="0.2">
      <c r="A27" s="40"/>
      <c r="B27" s="45" t="s">
        <v>18</v>
      </c>
      <c r="C27" s="45"/>
      <c r="D27" s="2">
        <v>0</v>
      </c>
      <c r="E27" s="2">
        <v>0</v>
      </c>
      <c r="F27" s="3">
        <f>SUM(D27:E27)</f>
        <v>0</v>
      </c>
      <c r="G27" s="42"/>
    </row>
    <row r="28" spans="1:7" x14ac:dyDescent="0.2">
      <c r="A28" s="40"/>
      <c r="B28" s="46" t="s">
        <v>5</v>
      </c>
      <c r="C28" s="46"/>
      <c r="D28" s="18">
        <f>D16+D26+D27</f>
        <v>125697</v>
      </c>
      <c r="E28" s="18">
        <f>E16+E26+E27</f>
        <v>290941</v>
      </c>
      <c r="F28" s="18">
        <f>F16+F26+F27</f>
        <v>416638</v>
      </c>
      <c r="G28" s="42"/>
    </row>
    <row r="29" spans="1:7" x14ac:dyDescent="0.2">
      <c r="A29" s="41"/>
      <c r="B29" s="68" t="s">
        <v>19</v>
      </c>
      <c r="C29" s="68"/>
      <c r="D29" s="68"/>
      <c r="E29" s="68"/>
      <c r="F29" s="68"/>
      <c r="G29" s="42"/>
    </row>
    <row r="30" spans="1:7" x14ac:dyDescent="0.2">
      <c r="A30" s="40"/>
      <c r="G30" s="42"/>
    </row>
    <row r="31" spans="1:7" ht="24.6" customHeight="1" x14ac:dyDescent="0.2">
      <c r="A31" s="40"/>
      <c r="B31" s="49" t="s">
        <v>20</v>
      </c>
      <c r="C31" s="49"/>
      <c r="D31" s="49"/>
      <c r="E31" s="49"/>
      <c r="F31" s="49"/>
      <c r="G31" s="42"/>
    </row>
    <row r="32" spans="1:7" ht="12.75" customHeight="1" x14ac:dyDescent="0.2">
      <c r="A32" s="40"/>
      <c r="B32" s="47" t="s">
        <v>1</v>
      </c>
      <c r="C32" s="47" t="s">
        <v>2</v>
      </c>
      <c r="D32" s="47" t="s">
        <v>3</v>
      </c>
      <c r="E32" s="47" t="s">
        <v>4</v>
      </c>
      <c r="F32" s="48" t="s">
        <v>5</v>
      </c>
      <c r="G32" s="42"/>
    </row>
    <row r="33" spans="1:7" x14ac:dyDescent="0.2">
      <c r="A33" s="40"/>
      <c r="B33" s="47"/>
      <c r="C33" s="47"/>
      <c r="D33" s="47"/>
      <c r="E33" s="47"/>
      <c r="F33" s="48"/>
      <c r="G33" s="42"/>
    </row>
    <row r="34" spans="1:7" ht="13.5" customHeight="1" x14ac:dyDescent="0.2">
      <c r="A34" s="40"/>
      <c r="B34" s="44" t="s">
        <v>6</v>
      </c>
      <c r="C34" s="15" t="s">
        <v>7</v>
      </c>
      <c r="D34" s="2">
        <v>1159</v>
      </c>
      <c r="E34" s="2">
        <v>4746</v>
      </c>
      <c r="F34" s="3">
        <f t="shared" ref="F34:F42" si="2">SUM(D34:E34)</f>
        <v>5905</v>
      </c>
      <c r="G34" s="42"/>
    </row>
    <row r="35" spans="1:7" x14ac:dyDescent="0.2">
      <c r="A35" s="40"/>
      <c r="B35" s="44"/>
      <c r="C35" s="15" t="s">
        <v>8</v>
      </c>
      <c r="D35" s="2">
        <v>6013</v>
      </c>
      <c r="E35" s="2">
        <v>19247</v>
      </c>
      <c r="F35" s="3">
        <f t="shared" si="2"/>
        <v>25260</v>
      </c>
      <c r="G35" s="42"/>
    </row>
    <row r="36" spans="1:7" x14ac:dyDescent="0.2">
      <c r="A36" s="40"/>
      <c r="B36" s="44"/>
      <c r="C36" s="15" t="s">
        <v>9</v>
      </c>
      <c r="D36" s="2">
        <v>18564</v>
      </c>
      <c r="E36" s="2">
        <v>52134</v>
      </c>
      <c r="F36" s="3">
        <f t="shared" si="2"/>
        <v>70698</v>
      </c>
      <c r="G36" s="42"/>
    </row>
    <row r="37" spans="1:7" x14ac:dyDescent="0.2">
      <c r="A37" s="40"/>
      <c r="B37" s="44"/>
      <c r="C37" s="15" t="s">
        <v>10</v>
      </c>
      <c r="D37" s="2">
        <v>9325</v>
      </c>
      <c r="E37" s="2">
        <v>35727</v>
      </c>
      <c r="F37" s="3">
        <f t="shared" si="2"/>
        <v>45052</v>
      </c>
      <c r="G37" s="42"/>
    </row>
    <row r="38" spans="1:7" x14ac:dyDescent="0.2">
      <c r="A38" s="40"/>
      <c r="B38" s="44"/>
      <c r="C38" s="15" t="s">
        <v>11</v>
      </c>
      <c r="D38" s="2">
        <v>53637</v>
      </c>
      <c r="E38" s="2">
        <v>158495</v>
      </c>
      <c r="F38" s="3">
        <f t="shared" si="2"/>
        <v>212132</v>
      </c>
      <c r="G38" s="42"/>
    </row>
    <row r="39" spans="1:7" x14ac:dyDescent="0.2">
      <c r="A39" s="40"/>
      <c r="B39" s="44"/>
      <c r="C39" s="15" t="s">
        <v>12</v>
      </c>
      <c r="D39" s="2">
        <v>37046</v>
      </c>
      <c r="E39" s="2">
        <v>67589</v>
      </c>
      <c r="F39" s="3">
        <f t="shared" si="2"/>
        <v>104635</v>
      </c>
      <c r="G39" s="42"/>
    </row>
    <row r="40" spans="1:7" x14ac:dyDescent="0.2">
      <c r="A40" s="40"/>
      <c r="B40" s="44"/>
      <c r="C40" s="15" t="s">
        <v>13</v>
      </c>
      <c r="D40" s="2">
        <v>19067</v>
      </c>
      <c r="E40" s="2">
        <v>13600</v>
      </c>
      <c r="F40" s="3">
        <f t="shared" si="2"/>
        <v>32667</v>
      </c>
      <c r="G40" s="42"/>
    </row>
    <row r="41" spans="1:7" x14ac:dyDescent="0.2">
      <c r="A41" s="40"/>
      <c r="B41" s="44"/>
      <c r="C41" s="15" t="s">
        <v>14</v>
      </c>
      <c r="D41" s="2">
        <v>17317</v>
      </c>
      <c r="E41" s="2">
        <v>5100</v>
      </c>
      <c r="F41" s="3">
        <f t="shared" si="2"/>
        <v>22417</v>
      </c>
      <c r="G41" s="42"/>
    </row>
    <row r="42" spans="1:7" x14ac:dyDescent="0.2">
      <c r="A42" s="40"/>
      <c r="B42" s="44"/>
      <c r="C42" s="15" t="s">
        <v>15</v>
      </c>
      <c r="D42" s="2">
        <v>3</v>
      </c>
      <c r="E42" s="2">
        <v>88</v>
      </c>
      <c r="F42" s="3">
        <f t="shared" si="2"/>
        <v>91</v>
      </c>
      <c r="G42" s="42"/>
    </row>
    <row r="43" spans="1:7" x14ac:dyDescent="0.2">
      <c r="A43" s="40"/>
      <c r="B43" s="44"/>
      <c r="C43" s="16" t="s">
        <v>16</v>
      </c>
      <c r="D43" s="17">
        <f>SUM(D34:D42)</f>
        <v>162131</v>
      </c>
      <c r="E43" s="17">
        <f>SUM(E34:E42)</f>
        <v>356726</v>
      </c>
      <c r="F43" s="17">
        <f>SUM(F34:F42)</f>
        <v>518857</v>
      </c>
      <c r="G43" s="42"/>
    </row>
    <row r="44" spans="1:7" ht="13.5" customHeight="1" x14ac:dyDescent="0.2">
      <c r="A44" s="40"/>
      <c r="B44" s="44" t="s">
        <v>17</v>
      </c>
      <c r="C44" s="15" t="s">
        <v>7</v>
      </c>
      <c r="D44" s="2">
        <v>1137</v>
      </c>
      <c r="E44" s="2">
        <v>4473</v>
      </c>
      <c r="F44" s="3">
        <f t="shared" ref="F44:F52" si="3">SUM(D44:E44)</f>
        <v>5610</v>
      </c>
      <c r="G44" s="42"/>
    </row>
    <row r="45" spans="1:7" x14ac:dyDescent="0.2">
      <c r="A45" s="40"/>
      <c r="B45" s="44"/>
      <c r="C45" s="15" t="s">
        <v>8</v>
      </c>
      <c r="D45" s="2">
        <v>5756</v>
      </c>
      <c r="E45" s="2">
        <v>18469</v>
      </c>
      <c r="F45" s="3">
        <f t="shared" si="3"/>
        <v>24225</v>
      </c>
      <c r="G45" s="42"/>
    </row>
    <row r="46" spans="1:7" x14ac:dyDescent="0.2">
      <c r="A46" s="40"/>
      <c r="B46" s="44"/>
      <c r="C46" s="15" t="s">
        <v>9</v>
      </c>
      <c r="D46" s="2">
        <v>17404</v>
      </c>
      <c r="E46" s="2">
        <v>50488</v>
      </c>
      <c r="F46" s="3">
        <f t="shared" si="3"/>
        <v>67892</v>
      </c>
      <c r="G46" s="42"/>
    </row>
    <row r="47" spans="1:7" x14ac:dyDescent="0.2">
      <c r="A47" s="40"/>
      <c r="B47" s="44"/>
      <c r="C47" s="15" t="s">
        <v>10</v>
      </c>
      <c r="D47" s="2">
        <v>8129</v>
      </c>
      <c r="E47" s="2">
        <v>35689</v>
      </c>
      <c r="F47" s="3">
        <f t="shared" si="3"/>
        <v>43818</v>
      </c>
      <c r="G47" s="42"/>
    </row>
    <row r="48" spans="1:7" x14ac:dyDescent="0.2">
      <c r="A48" s="40"/>
      <c r="B48" s="44"/>
      <c r="C48" s="15" t="s">
        <v>11</v>
      </c>
      <c r="D48" s="2">
        <v>51580</v>
      </c>
      <c r="E48" s="2">
        <v>156772</v>
      </c>
      <c r="F48" s="3">
        <f t="shared" si="3"/>
        <v>208352</v>
      </c>
      <c r="G48" s="42"/>
    </row>
    <row r="49" spans="1:7" x14ac:dyDescent="0.2">
      <c r="A49" s="40"/>
      <c r="B49" s="44"/>
      <c r="C49" s="15" t="s">
        <v>12</v>
      </c>
      <c r="D49" s="2">
        <v>50077</v>
      </c>
      <c r="E49" s="2">
        <v>64096</v>
      </c>
      <c r="F49" s="3">
        <f t="shared" si="3"/>
        <v>114173</v>
      </c>
      <c r="G49" s="42"/>
    </row>
    <row r="50" spans="1:7" x14ac:dyDescent="0.2">
      <c r="A50" s="40"/>
      <c r="B50" s="44"/>
      <c r="C50" s="15" t="s">
        <v>13</v>
      </c>
      <c r="D50" s="2">
        <v>26331</v>
      </c>
      <c r="E50" s="2">
        <v>13540</v>
      </c>
      <c r="F50" s="3">
        <f t="shared" si="3"/>
        <v>39871</v>
      </c>
      <c r="G50" s="42"/>
    </row>
    <row r="51" spans="1:7" x14ac:dyDescent="0.2">
      <c r="A51" s="40"/>
      <c r="B51" s="44"/>
      <c r="C51" s="15" t="s">
        <v>14</v>
      </c>
      <c r="D51" s="2">
        <v>28031</v>
      </c>
      <c r="E51" s="2">
        <v>6431</v>
      </c>
      <c r="F51" s="3">
        <f t="shared" si="3"/>
        <v>34462</v>
      </c>
      <c r="G51" s="42"/>
    </row>
    <row r="52" spans="1:7" x14ac:dyDescent="0.2">
      <c r="A52" s="40"/>
      <c r="B52" s="44"/>
      <c r="C52" s="15" t="s">
        <v>15</v>
      </c>
      <c r="D52" s="2">
        <v>1</v>
      </c>
      <c r="E52" s="2">
        <v>112</v>
      </c>
      <c r="F52" s="3">
        <f t="shared" si="3"/>
        <v>113</v>
      </c>
      <c r="G52" s="42"/>
    </row>
    <row r="53" spans="1:7" x14ac:dyDescent="0.2">
      <c r="A53" s="40"/>
      <c r="B53" s="44"/>
      <c r="C53" s="16" t="s">
        <v>16</v>
      </c>
      <c r="D53" s="17">
        <f>SUM(D44:D52)</f>
        <v>188446</v>
      </c>
      <c r="E53" s="17">
        <f>SUM(E44:E52)</f>
        <v>350070</v>
      </c>
      <c r="F53" s="17">
        <f>SUM(F44:F52)</f>
        <v>538516</v>
      </c>
      <c r="G53" s="42"/>
    </row>
    <row r="54" spans="1:7" x14ac:dyDescent="0.2">
      <c r="A54" s="40"/>
      <c r="B54" s="45" t="s">
        <v>18</v>
      </c>
      <c r="C54" s="45"/>
      <c r="D54" s="2">
        <v>0</v>
      </c>
      <c r="E54" s="2">
        <v>0</v>
      </c>
      <c r="F54" s="3">
        <f>SUM(D54:E54)</f>
        <v>0</v>
      </c>
      <c r="G54" s="42"/>
    </row>
    <row r="55" spans="1:7" x14ac:dyDescent="0.2">
      <c r="A55" s="40"/>
      <c r="B55" s="46" t="s">
        <v>5</v>
      </c>
      <c r="C55" s="46"/>
      <c r="D55" s="18">
        <f>D43+D53+D54</f>
        <v>350577</v>
      </c>
      <c r="E55" s="18">
        <f>E43+E53+E54</f>
        <v>706796</v>
      </c>
      <c r="F55" s="18">
        <f>F43+F53+F54</f>
        <v>1057373</v>
      </c>
      <c r="G55" s="42"/>
    </row>
    <row r="56" spans="1:7" x14ac:dyDescent="0.2">
      <c r="A56" s="40"/>
      <c r="B56" s="68" t="s">
        <v>19</v>
      </c>
      <c r="C56" s="68"/>
      <c r="D56" s="68"/>
      <c r="E56" s="68"/>
      <c r="F56" s="68"/>
      <c r="G56" s="42"/>
    </row>
    <row r="57" spans="1:7" x14ac:dyDescent="0.2">
      <c r="A57" s="40"/>
      <c r="G57" s="42"/>
    </row>
    <row r="58" spans="1:7" ht="26.1" customHeight="1" x14ac:dyDescent="0.2">
      <c r="A58" s="40"/>
      <c r="B58" s="49" t="s">
        <v>21</v>
      </c>
      <c r="C58" s="49"/>
      <c r="D58" s="49"/>
      <c r="E58" s="49"/>
      <c r="F58" s="49"/>
      <c r="G58" s="42"/>
    </row>
    <row r="59" spans="1:7" ht="12.75" customHeight="1" x14ac:dyDescent="0.2">
      <c r="A59" s="40"/>
      <c r="B59" s="47" t="s">
        <v>1</v>
      </c>
      <c r="C59" s="47" t="s">
        <v>2</v>
      </c>
      <c r="D59" s="47" t="s">
        <v>3</v>
      </c>
      <c r="E59" s="47" t="s">
        <v>4</v>
      </c>
      <c r="F59" s="48" t="s">
        <v>5</v>
      </c>
      <c r="G59" s="42"/>
    </row>
    <row r="60" spans="1:7" x14ac:dyDescent="0.2">
      <c r="A60" s="40"/>
      <c r="B60" s="47"/>
      <c r="C60" s="47"/>
      <c r="D60" s="47"/>
      <c r="E60" s="47"/>
      <c r="F60" s="48"/>
      <c r="G60" s="42"/>
    </row>
    <row r="61" spans="1:7" ht="12.75" customHeight="1" x14ac:dyDescent="0.2">
      <c r="A61" s="40"/>
      <c r="B61" s="44" t="s">
        <v>6</v>
      </c>
      <c r="C61" s="15" t="s">
        <v>7</v>
      </c>
      <c r="D61" s="2">
        <v>24</v>
      </c>
      <c r="E61" s="2">
        <v>23</v>
      </c>
      <c r="F61" s="3">
        <f t="shared" ref="F61:F69" si="4">SUM(D61:E61)</f>
        <v>47</v>
      </c>
      <c r="G61" s="42"/>
    </row>
    <row r="62" spans="1:7" x14ac:dyDescent="0.2">
      <c r="A62" s="40"/>
      <c r="B62" s="44"/>
      <c r="C62" s="15" t="s">
        <v>8</v>
      </c>
      <c r="D62" s="2">
        <v>32</v>
      </c>
      <c r="E62" s="2">
        <v>51</v>
      </c>
      <c r="F62" s="3">
        <f t="shared" si="4"/>
        <v>83</v>
      </c>
      <c r="G62" s="42"/>
    </row>
    <row r="63" spans="1:7" x14ac:dyDescent="0.2">
      <c r="A63" s="40"/>
      <c r="B63" s="44"/>
      <c r="C63" s="15" t="s">
        <v>9</v>
      </c>
      <c r="D63" s="2">
        <v>54</v>
      </c>
      <c r="E63" s="2">
        <v>70</v>
      </c>
      <c r="F63" s="3">
        <f t="shared" si="4"/>
        <v>124</v>
      </c>
      <c r="G63" s="42"/>
    </row>
    <row r="64" spans="1:7" x14ac:dyDescent="0.2">
      <c r="A64" s="40"/>
      <c r="B64" s="44"/>
      <c r="C64" s="15" t="s">
        <v>10</v>
      </c>
      <c r="D64" s="2">
        <v>38</v>
      </c>
      <c r="E64" s="2">
        <v>45</v>
      </c>
      <c r="F64" s="3">
        <f t="shared" si="4"/>
        <v>83</v>
      </c>
      <c r="G64" s="42"/>
    </row>
    <row r="65" spans="1:8" x14ac:dyDescent="0.2">
      <c r="A65" s="40"/>
      <c r="B65" s="44"/>
      <c r="C65" s="15" t="s">
        <v>11</v>
      </c>
      <c r="D65" s="2">
        <v>654</v>
      </c>
      <c r="E65" s="2">
        <v>488</v>
      </c>
      <c r="F65" s="3">
        <f t="shared" si="4"/>
        <v>1142</v>
      </c>
      <c r="G65" s="42"/>
    </row>
    <row r="66" spans="1:8" x14ac:dyDescent="0.2">
      <c r="A66" s="40"/>
      <c r="B66" s="44"/>
      <c r="C66" s="15" t="s">
        <v>12</v>
      </c>
      <c r="D66" s="2">
        <v>551</v>
      </c>
      <c r="E66" s="2">
        <v>282</v>
      </c>
      <c r="F66" s="3">
        <f t="shared" si="4"/>
        <v>833</v>
      </c>
      <c r="G66" s="42"/>
    </row>
    <row r="67" spans="1:8" x14ac:dyDescent="0.2">
      <c r="A67" s="40"/>
      <c r="B67" s="44"/>
      <c r="C67" s="15" t="s">
        <v>13</v>
      </c>
      <c r="D67" s="2">
        <v>175</v>
      </c>
      <c r="E67" s="2">
        <v>95</v>
      </c>
      <c r="F67" s="3">
        <f t="shared" si="4"/>
        <v>270</v>
      </c>
      <c r="G67" s="42"/>
    </row>
    <row r="68" spans="1:8" x14ac:dyDescent="0.2">
      <c r="A68" s="40"/>
      <c r="B68" s="44"/>
      <c r="C68" s="15" t="s">
        <v>14</v>
      </c>
      <c r="D68" s="2">
        <v>405</v>
      </c>
      <c r="E68" s="2">
        <v>137</v>
      </c>
      <c r="F68" s="3">
        <f t="shared" si="4"/>
        <v>542</v>
      </c>
      <c r="G68" s="42"/>
    </row>
    <row r="69" spans="1:8" x14ac:dyDescent="0.2">
      <c r="A69" s="40"/>
      <c r="B69" s="44"/>
      <c r="C69" s="15" t="s">
        <v>15</v>
      </c>
      <c r="D69" s="2">
        <v>5</v>
      </c>
      <c r="E69" s="2">
        <v>1</v>
      </c>
      <c r="F69" s="3">
        <f t="shared" si="4"/>
        <v>6</v>
      </c>
      <c r="G69" s="42"/>
    </row>
    <row r="70" spans="1:8" x14ac:dyDescent="0.2">
      <c r="A70" s="40"/>
      <c r="B70" s="44"/>
      <c r="C70" s="16" t="s">
        <v>16</v>
      </c>
      <c r="D70" s="17">
        <f>SUM(D61:D69)</f>
        <v>1938</v>
      </c>
      <c r="E70" s="17">
        <f>SUM(E61:E69)</f>
        <v>1192</v>
      </c>
      <c r="F70" s="17">
        <f>SUM(F61:F69)</f>
        <v>3130</v>
      </c>
      <c r="G70" s="42"/>
    </row>
    <row r="71" spans="1:8" ht="12.75" customHeight="1" x14ac:dyDescent="0.2">
      <c r="A71" s="40"/>
      <c r="B71" s="44" t="s">
        <v>17</v>
      </c>
      <c r="C71" s="15" t="s">
        <v>7</v>
      </c>
      <c r="D71" s="2">
        <v>22</v>
      </c>
      <c r="E71" s="2">
        <v>20</v>
      </c>
      <c r="F71" s="3">
        <f t="shared" ref="F71:F79" si="5">SUM(D71:E71)</f>
        <v>42</v>
      </c>
      <c r="G71" s="42"/>
    </row>
    <row r="72" spans="1:8" x14ac:dyDescent="0.2">
      <c r="A72" s="40"/>
      <c r="B72" s="44"/>
      <c r="C72" s="15" t="s">
        <v>8</v>
      </c>
      <c r="D72" s="2">
        <v>35</v>
      </c>
      <c r="E72" s="2">
        <v>53</v>
      </c>
      <c r="F72" s="3">
        <f t="shared" si="5"/>
        <v>88</v>
      </c>
      <c r="G72" s="42"/>
    </row>
    <row r="73" spans="1:8" x14ac:dyDescent="0.2">
      <c r="A73" s="40"/>
      <c r="B73" s="44"/>
      <c r="C73" s="15" t="s">
        <v>9</v>
      </c>
      <c r="D73" s="2">
        <v>48</v>
      </c>
      <c r="E73" s="2">
        <v>55</v>
      </c>
      <c r="F73" s="3">
        <f t="shared" si="5"/>
        <v>103</v>
      </c>
      <c r="G73" s="42"/>
    </row>
    <row r="74" spans="1:8" x14ac:dyDescent="0.2">
      <c r="A74" s="40"/>
      <c r="B74" s="44"/>
      <c r="C74" s="15" t="s">
        <v>10</v>
      </c>
      <c r="D74" s="2">
        <v>42</v>
      </c>
      <c r="E74" s="2">
        <v>33</v>
      </c>
      <c r="F74" s="3">
        <f t="shared" si="5"/>
        <v>75</v>
      </c>
      <c r="G74" s="42"/>
    </row>
    <row r="75" spans="1:8" x14ac:dyDescent="0.2">
      <c r="A75" s="40"/>
      <c r="B75" s="44"/>
      <c r="C75" s="15" t="s">
        <v>11</v>
      </c>
      <c r="D75" s="2">
        <v>399</v>
      </c>
      <c r="E75" s="2">
        <v>297</v>
      </c>
      <c r="F75" s="3">
        <f t="shared" si="5"/>
        <v>696</v>
      </c>
      <c r="G75" s="42"/>
    </row>
    <row r="76" spans="1:8" x14ac:dyDescent="0.2">
      <c r="A76" s="40"/>
      <c r="B76" s="44"/>
      <c r="C76" s="15" t="s">
        <v>12</v>
      </c>
      <c r="D76" s="2">
        <v>456</v>
      </c>
      <c r="E76" s="2">
        <v>226</v>
      </c>
      <c r="F76" s="3">
        <f t="shared" si="5"/>
        <v>682</v>
      </c>
      <c r="G76" s="42"/>
    </row>
    <row r="77" spans="1:8" x14ac:dyDescent="0.2">
      <c r="A77" s="40"/>
      <c r="B77" s="44"/>
      <c r="C77" s="15" t="s">
        <v>13</v>
      </c>
      <c r="D77" s="2">
        <v>227</v>
      </c>
      <c r="E77" s="2">
        <v>112</v>
      </c>
      <c r="F77" s="3">
        <f t="shared" si="5"/>
        <v>339</v>
      </c>
      <c r="G77" s="42"/>
    </row>
    <row r="78" spans="1:8" x14ac:dyDescent="0.2">
      <c r="A78" s="40"/>
      <c r="B78" s="44"/>
      <c r="C78" s="15" t="s">
        <v>14</v>
      </c>
      <c r="D78" s="2">
        <v>500</v>
      </c>
      <c r="E78" s="2">
        <v>171</v>
      </c>
      <c r="F78" s="3">
        <f t="shared" si="5"/>
        <v>671</v>
      </c>
      <c r="G78" s="42"/>
    </row>
    <row r="79" spans="1:8" x14ac:dyDescent="0.2">
      <c r="A79" s="40"/>
      <c r="B79" s="44"/>
      <c r="C79" s="15" t="s">
        <v>15</v>
      </c>
      <c r="D79" s="2">
        <v>2</v>
      </c>
      <c r="E79" s="2">
        <v>1</v>
      </c>
      <c r="F79" s="3">
        <f t="shared" si="5"/>
        <v>3</v>
      </c>
      <c r="G79" s="42"/>
      <c r="H79" s="4"/>
    </row>
    <row r="80" spans="1:8" x14ac:dyDescent="0.2">
      <c r="A80" s="40"/>
      <c r="B80" s="44"/>
      <c r="C80" s="16" t="s">
        <v>16</v>
      </c>
      <c r="D80" s="17">
        <f>SUM(D71:D79)</f>
        <v>1731</v>
      </c>
      <c r="E80" s="17">
        <f>SUM(E71:E79)</f>
        <v>968</v>
      </c>
      <c r="F80" s="17">
        <f>SUM(F71:F79)</f>
        <v>2699</v>
      </c>
      <c r="G80" s="42"/>
    </row>
    <row r="81" spans="1:7" x14ac:dyDescent="0.2">
      <c r="A81" s="40"/>
      <c r="B81" s="45" t="s">
        <v>18</v>
      </c>
      <c r="C81" s="45"/>
      <c r="D81" s="2">
        <v>0</v>
      </c>
      <c r="E81" s="2">
        <v>0</v>
      </c>
      <c r="F81" s="3">
        <f>SUM(D81:E81)</f>
        <v>0</v>
      </c>
      <c r="G81" s="42"/>
    </row>
    <row r="82" spans="1:7" x14ac:dyDescent="0.2">
      <c r="A82" s="40"/>
      <c r="B82" s="46" t="s">
        <v>5</v>
      </c>
      <c r="C82" s="46"/>
      <c r="D82" s="18">
        <f>D70+D80+D81</f>
        <v>3669</v>
      </c>
      <c r="E82" s="18">
        <f>E70+E80+E81</f>
        <v>2160</v>
      </c>
      <c r="F82" s="18">
        <f>F70+F80+F81</f>
        <v>5829</v>
      </c>
      <c r="G82" s="42"/>
    </row>
    <row r="83" spans="1:7" x14ac:dyDescent="0.2">
      <c r="A83" s="40"/>
      <c r="B83" s="68" t="s">
        <v>19</v>
      </c>
      <c r="C83" s="68"/>
      <c r="D83" s="68"/>
      <c r="E83" s="68"/>
      <c r="F83" s="68"/>
      <c r="G83" s="40"/>
    </row>
    <row r="84" spans="1:7" hidden="1" x14ac:dyDescent="0.2">
      <c r="A84" s="40"/>
      <c r="G84" s="40"/>
    </row>
    <row r="85" spans="1:7" ht="28.35" customHeight="1" x14ac:dyDescent="0.2">
      <c r="A85" s="40"/>
      <c r="B85" s="49" t="s">
        <v>22</v>
      </c>
      <c r="C85" s="49"/>
      <c r="D85" s="49"/>
      <c r="E85" s="49"/>
      <c r="F85" s="49"/>
      <c r="G85" s="40"/>
    </row>
    <row r="86" spans="1:7" ht="12.95" customHeight="1" x14ac:dyDescent="0.2">
      <c r="A86" s="40"/>
      <c r="B86" s="47" t="s">
        <v>1</v>
      </c>
      <c r="C86" s="47" t="s">
        <v>2</v>
      </c>
      <c r="D86" s="47" t="s">
        <v>3</v>
      </c>
      <c r="E86" s="47" t="s">
        <v>4</v>
      </c>
      <c r="F86" s="48" t="s">
        <v>5</v>
      </c>
      <c r="G86" s="40"/>
    </row>
    <row r="87" spans="1:7" x14ac:dyDescent="0.2">
      <c r="A87" s="40"/>
      <c r="B87" s="47"/>
      <c r="C87" s="47"/>
      <c r="D87" s="47"/>
      <c r="E87" s="47"/>
      <c r="F87" s="48"/>
      <c r="G87" s="40"/>
    </row>
    <row r="88" spans="1:7" ht="12.75" customHeight="1" x14ac:dyDescent="0.2">
      <c r="A88" s="40"/>
      <c r="B88" s="44" t="s">
        <v>6</v>
      </c>
      <c r="C88" s="15" t="s">
        <v>7</v>
      </c>
      <c r="D88" s="2">
        <v>1602</v>
      </c>
      <c r="E88" s="2">
        <v>6555</v>
      </c>
      <c r="F88" s="3">
        <f t="shared" ref="F88:F96" si="6">SUM(D88:E88)</f>
        <v>8157</v>
      </c>
      <c r="G88" s="40"/>
    </row>
    <row r="89" spans="1:7" x14ac:dyDescent="0.2">
      <c r="A89" s="40"/>
      <c r="B89" s="44"/>
      <c r="C89" s="15" t="s">
        <v>8</v>
      </c>
      <c r="D89" s="2">
        <v>8227</v>
      </c>
      <c r="E89" s="2">
        <v>26640</v>
      </c>
      <c r="F89" s="3">
        <f t="shared" si="6"/>
        <v>34867</v>
      </c>
      <c r="G89" s="40"/>
    </row>
    <row r="90" spans="1:7" x14ac:dyDescent="0.2">
      <c r="A90" s="40"/>
      <c r="B90" s="44"/>
      <c r="C90" s="15" t="s">
        <v>9</v>
      </c>
      <c r="D90" s="2">
        <v>26546</v>
      </c>
      <c r="E90" s="2">
        <v>71486</v>
      </c>
      <c r="F90" s="3">
        <f t="shared" si="6"/>
        <v>98032</v>
      </c>
      <c r="G90" s="40"/>
    </row>
    <row r="91" spans="1:7" x14ac:dyDescent="0.2">
      <c r="A91" s="40"/>
      <c r="B91" s="44"/>
      <c r="C91" s="15" t="s">
        <v>10</v>
      </c>
      <c r="D91" s="2">
        <v>12347</v>
      </c>
      <c r="E91" s="2">
        <v>48170</v>
      </c>
      <c r="F91" s="3">
        <f t="shared" si="6"/>
        <v>60517</v>
      </c>
      <c r="G91" s="40"/>
    </row>
    <row r="92" spans="1:7" x14ac:dyDescent="0.2">
      <c r="A92" s="40"/>
      <c r="B92" s="44"/>
      <c r="C92" s="15" t="s">
        <v>11</v>
      </c>
      <c r="D92" s="2">
        <v>70295</v>
      </c>
      <c r="E92" s="2">
        <v>229881</v>
      </c>
      <c r="F92" s="3">
        <f t="shared" si="6"/>
        <v>300176</v>
      </c>
      <c r="G92" s="40"/>
    </row>
    <row r="93" spans="1:7" x14ac:dyDescent="0.2">
      <c r="A93" s="40"/>
      <c r="B93" s="44"/>
      <c r="C93" s="15" t="s">
        <v>12</v>
      </c>
      <c r="D93" s="2">
        <v>51003</v>
      </c>
      <c r="E93" s="2">
        <v>97637</v>
      </c>
      <c r="F93" s="3">
        <f t="shared" si="6"/>
        <v>148640</v>
      </c>
      <c r="G93" s="40"/>
    </row>
    <row r="94" spans="1:7" x14ac:dyDescent="0.2">
      <c r="A94" s="40"/>
      <c r="B94" s="44"/>
      <c r="C94" s="15" t="s">
        <v>13</v>
      </c>
      <c r="D94" s="2">
        <v>25706</v>
      </c>
      <c r="E94" s="2">
        <v>19903</v>
      </c>
      <c r="F94" s="3">
        <f t="shared" si="6"/>
        <v>45609</v>
      </c>
      <c r="G94" s="40"/>
    </row>
    <row r="95" spans="1:7" x14ac:dyDescent="0.2">
      <c r="A95" s="40"/>
      <c r="B95" s="44"/>
      <c r="C95" s="15" t="s">
        <v>14</v>
      </c>
      <c r="D95" s="2">
        <v>23819</v>
      </c>
      <c r="E95" s="2">
        <v>7639</v>
      </c>
      <c r="F95" s="3">
        <f t="shared" si="6"/>
        <v>31458</v>
      </c>
      <c r="G95" s="40"/>
    </row>
    <row r="96" spans="1:7" x14ac:dyDescent="0.2">
      <c r="A96" s="40"/>
      <c r="B96" s="44"/>
      <c r="C96" s="15" t="s">
        <v>15</v>
      </c>
      <c r="D96" s="2">
        <v>10</v>
      </c>
      <c r="E96" s="2">
        <v>92</v>
      </c>
      <c r="F96" s="3">
        <f t="shared" si="6"/>
        <v>102</v>
      </c>
      <c r="G96" s="40"/>
    </row>
    <row r="97" spans="1:7" x14ac:dyDescent="0.2">
      <c r="A97" s="40"/>
      <c r="B97" s="44"/>
      <c r="C97" s="16" t="s">
        <v>16</v>
      </c>
      <c r="D97" s="17">
        <f>SUM(D88:D96)</f>
        <v>219555</v>
      </c>
      <c r="E97" s="17">
        <f>SUM(E88:E96)</f>
        <v>508003</v>
      </c>
      <c r="F97" s="17">
        <f>SUM(F88:F96)</f>
        <v>727558</v>
      </c>
      <c r="G97" s="40"/>
    </row>
    <row r="98" spans="1:7" ht="12.75" customHeight="1" x14ac:dyDescent="0.2">
      <c r="A98" s="40"/>
      <c r="B98" s="44" t="s">
        <v>17</v>
      </c>
      <c r="C98" s="15" t="s">
        <v>7</v>
      </c>
      <c r="D98" s="2">
        <v>1566</v>
      </c>
      <c r="E98" s="2">
        <v>6212</v>
      </c>
      <c r="F98" s="3">
        <f t="shared" ref="F98:F106" si="7">SUM(D98:E98)</f>
        <v>7778</v>
      </c>
      <c r="G98" s="40"/>
    </row>
    <row r="99" spans="1:7" x14ac:dyDescent="0.2">
      <c r="A99" s="40"/>
      <c r="B99" s="44"/>
      <c r="C99" s="15" t="s">
        <v>8</v>
      </c>
      <c r="D99" s="2">
        <v>7796</v>
      </c>
      <c r="E99" s="2">
        <v>25292</v>
      </c>
      <c r="F99" s="3">
        <f t="shared" si="7"/>
        <v>33088</v>
      </c>
      <c r="G99" s="40"/>
    </row>
    <row r="100" spans="1:7" x14ac:dyDescent="0.2">
      <c r="A100" s="40"/>
      <c r="B100" s="44"/>
      <c r="C100" s="15" t="s">
        <v>9</v>
      </c>
      <c r="D100" s="2">
        <v>24496</v>
      </c>
      <c r="E100" s="2">
        <v>68748</v>
      </c>
      <c r="F100" s="3">
        <f t="shared" si="7"/>
        <v>93244</v>
      </c>
      <c r="G100" s="40"/>
    </row>
    <row r="101" spans="1:7" x14ac:dyDescent="0.2">
      <c r="A101" s="40"/>
      <c r="B101" s="44"/>
      <c r="C101" s="15" t="s">
        <v>10</v>
      </c>
      <c r="D101" s="2">
        <v>11085</v>
      </c>
      <c r="E101" s="2">
        <v>48085</v>
      </c>
      <c r="F101" s="3">
        <f t="shared" si="7"/>
        <v>59170</v>
      </c>
      <c r="G101" s="40"/>
    </row>
    <row r="102" spans="1:7" x14ac:dyDescent="0.2">
      <c r="A102" s="40"/>
      <c r="B102" s="44"/>
      <c r="C102" s="15" t="s">
        <v>11</v>
      </c>
      <c r="D102" s="2">
        <v>69922</v>
      </c>
      <c r="E102" s="2">
        <v>222839</v>
      </c>
      <c r="F102" s="3">
        <f t="shared" si="7"/>
        <v>292761</v>
      </c>
      <c r="G102" s="40"/>
    </row>
    <row r="103" spans="1:7" x14ac:dyDescent="0.2">
      <c r="A103" s="40"/>
      <c r="B103" s="44"/>
      <c r="C103" s="15" t="s">
        <v>12</v>
      </c>
      <c r="D103" s="2">
        <v>68717</v>
      </c>
      <c r="E103" s="2">
        <v>90604</v>
      </c>
      <c r="F103" s="3">
        <f t="shared" si="7"/>
        <v>159321</v>
      </c>
      <c r="G103" s="40"/>
    </row>
    <row r="104" spans="1:7" x14ac:dyDescent="0.2">
      <c r="A104" s="40"/>
      <c r="B104" s="44"/>
      <c r="C104" s="15" t="s">
        <v>13</v>
      </c>
      <c r="D104" s="2">
        <v>36922</v>
      </c>
      <c r="E104" s="2">
        <v>20227</v>
      </c>
      <c r="F104" s="3">
        <f t="shared" si="7"/>
        <v>57149</v>
      </c>
      <c r="G104" s="40"/>
    </row>
    <row r="105" spans="1:7" x14ac:dyDescent="0.2">
      <c r="A105" s="40"/>
      <c r="B105" s="44"/>
      <c r="C105" s="15" t="s">
        <v>14</v>
      </c>
      <c r="D105" s="2">
        <v>39879</v>
      </c>
      <c r="E105" s="2">
        <v>9767</v>
      </c>
      <c r="F105" s="3">
        <f t="shared" si="7"/>
        <v>49646</v>
      </c>
      <c r="G105" s="40"/>
    </row>
    <row r="106" spans="1:7" x14ac:dyDescent="0.2">
      <c r="A106" s="40"/>
      <c r="B106" s="44"/>
      <c r="C106" s="15" t="s">
        <v>15</v>
      </c>
      <c r="D106" s="2">
        <v>5</v>
      </c>
      <c r="E106" s="2">
        <v>120</v>
      </c>
      <c r="F106" s="3">
        <f t="shared" si="7"/>
        <v>125</v>
      </c>
      <c r="G106" s="40"/>
    </row>
    <row r="107" spans="1:7" x14ac:dyDescent="0.2">
      <c r="A107" s="40"/>
      <c r="B107" s="44"/>
      <c r="C107" s="16" t="s">
        <v>16</v>
      </c>
      <c r="D107" s="17">
        <f>SUM(D98:D106)</f>
        <v>260388</v>
      </c>
      <c r="E107" s="17">
        <f>SUM(E98:E106)</f>
        <v>491894</v>
      </c>
      <c r="F107" s="17">
        <f>SUM(F98:F106)</f>
        <v>752282</v>
      </c>
      <c r="G107" s="40"/>
    </row>
    <row r="108" spans="1:7" x14ac:dyDescent="0.2">
      <c r="A108" s="40"/>
      <c r="B108" s="45" t="s">
        <v>18</v>
      </c>
      <c r="C108" s="45"/>
      <c r="D108" s="2">
        <v>0</v>
      </c>
      <c r="E108" s="2">
        <v>0</v>
      </c>
      <c r="F108" s="3">
        <f>SUM(D108:E108)</f>
        <v>0</v>
      </c>
      <c r="G108" s="40"/>
    </row>
    <row r="109" spans="1:7" x14ac:dyDescent="0.2">
      <c r="A109" s="40"/>
      <c r="B109" s="46" t="s">
        <v>5</v>
      </c>
      <c r="C109" s="46"/>
      <c r="D109" s="18">
        <f>D97+D107+D108</f>
        <v>479943</v>
      </c>
      <c r="E109" s="18">
        <f>E97+E107+E108</f>
        <v>999897</v>
      </c>
      <c r="F109" s="18">
        <f>F97+F107+F108</f>
        <v>1479840</v>
      </c>
      <c r="G109" s="43"/>
    </row>
    <row r="110" spans="1:7" x14ac:dyDescent="0.2">
      <c r="A110" s="40"/>
      <c r="B110" s="68" t="s">
        <v>19</v>
      </c>
      <c r="C110" s="68"/>
      <c r="D110" s="68"/>
      <c r="E110" s="68"/>
      <c r="F110" s="68"/>
      <c r="G110" s="40"/>
    </row>
    <row r="111" spans="1:7" x14ac:dyDescent="0.2">
      <c r="A111" s="40"/>
      <c r="B111" s="40"/>
      <c r="C111" s="40"/>
      <c r="D111" s="40"/>
      <c r="E111" s="40"/>
      <c r="F111" s="40"/>
      <c r="G111" s="40"/>
    </row>
    <row r="112" spans="1:7" x14ac:dyDescent="0.2">
      <c r="A112" s="40"/>
      <c r="B112" s="40"/>
      <c r="C112" s="40"/>
      <c r="D112" s="40"/>
      <c r="E112" s="40"/>
      <c r="F112" s="40"/>
      <c r="G112" s="40"/>
    </row>
  </sheetData>
  <sheetProtection selectLockedCells="1" selectUnlockedCells="1"/>
  <mergeCells count="45">
    <mergeCell ref="A1:G2"/>
    <mergeCell ref="B4:F4"/>
    <mergeCell ref="B5:B6"/>
    <mergeCell ref="C5:C6"/>
    <mergeCell ref="D5:D6"/>
    <mergeCell ref="E5:E6"/>
    <mergeCell ref="F5:F6"/>
    <mergeCell ref="B7:B16"/>
    <mergeCell ref="B17:B26"/>
    <mergeCell ref="B27:C27"/>
    <mergeCell ref="B28:C28"/>
    <mergeCell ref="B29:F29"/>
    <mergeCell ref="B31:F31"/>
    <mergeCell ref="B32:B33"/>
    <mergeCell ref="C32:C33"/>
    <mergeCell ref="D32:D33"/>
    <mergeCell ref="E32:E33"/>
    <mergeCell ref="F32:F33"/>
    <mergeCell ref="B34:B43"/>
    <mergeCell ref="B44:B53"/>
    <mergeCell ref="B54:C54"/>
    <mergeCell ref="B55:C55"/>
    <mergeCell ref="B56:F56"/>
    <mergeCell ref="B58:F58"/>
    <mergeCell ref="B59:B60"/>
    <mergeCell ref="C59:C60"/>
    <mergeCell ref="D59:D60"/>
    <mergeCell ref="E59:E60"/>
    <mergeCell ref="F59:F60"/>
    <mergeCell ref="B61:B70"/>
    <mergeCell ref="B71:B80"/>
    <mergeCell ref="B81:C81"/>
    <mergeCell ref="B82:C82"/>
    <mergeCell ref="B83:F83"/>
    <mergeCell ref="B85:F85"/>
    <mergeCell ref="B98:B107"/>
    <mergeCell ref="B108:C108"/>
    <mergeCell ref="B109:C109"/>
    <mergeCell ref="B110:F110"/>
    <mergeCell ref="B86:B87"/>
    <mergeCell ref="C86:C87"/>
    <mergeCell ref="D86:D87"/>
    <mergeCell ref="E86:E87"/>
    <mergeCell ref="F86:F87"/>
    <mergeCell ref="B88:B97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ignoredErrors>
    <ignoredError sqref="F16:F26 F43:F53 F70:F80 F97:F10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3"/>
  <sheetViews>
    <sheetView workbookViewId="0">
      <selection activeCell="BK32" sqref="BK32"/>
    </sheetView>
  </sheetViews>
  <sheetFormatPr baseColWidth="10" defaultColWidth="0" defaultRowHeight="12.75" zeroHeight="1" x14ac:dyDescent="0.2"/>
  <cols>
    <col min="1" max="1" width="12.5703125" customWidth="1"/>
    <col min="2" max="2" width="14.42578125" customWidth="1"/>
    <col min="3" max="3" width="9.85546875" customWidth="1"/>
    <col min="4" max="4" width="9" customWidth="1"/>
    <col min="5" max="5" width="8.5703125" customWidth="1"/>
    <col min="6" max="6" width="8.140625" customWidth="1"/>
    <col min="7" max="7" width="8.42578125" customWidth="1"/>
    <col min="8" max="8" width="8.85546875" customWidth="1"/>
    <col min="9" max="9" width="8.140625" customWidth="1"/>
    <col min="10" max="10" width="7.85546875" customWidth="1"/>
    <col min="11" max="11" width="8.140625" customWidth="1"/>
    <col min="12" max="12" width="8.85546875" customWidth="1"/>
    <col min="13" max="13" width="8.140625" customWidth="1"/>
    <col min="14" max="14" width="9.85546875" customWidth="1"/>
    <col min="15" max="15" width="8.85546875" customWidth="1"/>
    <col min="16" max="16" width="8.7109375" customWidth="1"/>
    <col min="17" max="17" width="10.140625" customWidth="1"/>
    <col min="18" max="18" width="7.7109375" customWidth="1"/>
    <col min="19" max="19" width="8.140625" customWidth="1"/>
    <col min="20" max="21" width="9" customWidth="1"/>
    <col min="22" max="22" width="9.140625" customWidth="1"/>
    <col min="23" max="23" width="8.5703125" customWidth="1"/>
    <col min="24" max="24" width="8.140625" customWidth="1"/>
    <col min="25" max="25" width="8.42578125" customWidth="1"/>
    <col min="26" max="27" width="9" customWidth="1"/>
    <col min="28" max="28" width="7.85546875" customWidth="1"/>
    <col min="29" max="29" width="8.5703125" customWidth="1"/>
    <col min="30" max="30" width="8.85546875" customWidth="1"/>
    <col min="31" max="31" width="8.7109375" customWidth="1"/>
    <col min="32" max="32" width="8.85546875" customWidth="1"/>
    <col min="33" max="33" width="8.5703125" customWidth="1"/>
    <col min="34" max="34" width="7.85546875" customWidth="1"/>
    <col min="35" max="35" width="8.42578125" customWidth="1"/>
    <col min="36" max="36" width="8.28515625" customWidth="1"/>
    <col min="37" max="37" width="8.5703125" customWidth="1"/>
    <col min="38" max="38" width="9.42578125" customWidth="1"/>
    <col min="39" max="39" width="9" customWidth="1"/>
    <col min="40" max="40" width="8.140625" customWidth="1"/>
    <col min="41" max="41" width="8.85546875" customWidth="1"/>
    <col min="42" max="42" width="7.5703125" customWidth="1"/>
    <col min="43" max="44" width="8.28515625" customWidth="1"/>
    <col min="45" max="45" width="7.7109375" customWidth="1"/>
    <col min="46" max="46" width="7.85546875" customWidth="1"/>
    <col min="47" max="47" width="8.28515625" customWidth="1"/>
    <col min="48" max="48" width="7.5703125" customWidth="1"/>
    <col min="49" max="49" width="7.7109375" customWidth="1"/>
    <col min="50" max="50" width="8.5703125" customWidth="1"/>
    <col min="51" max="52" width="8.28515625" customWidth="1"/>
    <col min="53" max="53" width="8.42578125" customWidth="1"/>
    <col min="54" max="54" width="7.85546875" customWidth="1"/>
    <col min="55" max="56" width="8" customWidth="1"/>
    <col min="57" max="57" width="8.140625" customWidth="1"/>
    <col min="58" max="58" width="8.28515625" customWidth="1"/>
    <col min="59" max="59" width="8.42578125" customWidth="1"/>
    <col min="60" max="60" width="7.7109375" customWidth="1"/>
    <col min="61" max="61" width="8.140625" customWidth="1"/>
    <col min="62" max="62" width="8.5703125" customWidth="1"/>
    <col min="63" max="63" width="7.85546875" customWidth="1"/>
    <col min="64" max="64" width="7.7109375" customWidth="1"/>
    <col min="65" max="65" width="8.85546875" hidden="1" customWidth="1"/>
    <col min="66" max="66" width="7.5703125" hidden="1" customWidth="1"/>
    <col min="67" max="67" width="8.140625" hidden="1" customWidth="1"/>
    <col min="68" max="68" width="8.28515625" hidden="1" customWidth="1"/>
    <col min="69" max="69" width="7" hidden="1" customWidth="1"/>
    <col min="70" max="70" width="8.28515625" hidden="1" customWidth="1"/>
    <col min="71" max="71" width="8" hidden="1" customWidth="1"/>
    <col min="72" max="72" width="7.28515625" hidden="1" customWidth="1"/>
    <col min="73" max="73" width="7.5703125" hidden="1" customWidth="1"/>
    <col min="74" max="74" width="7.7109375" hidden="1" customWidth="1"/>
    <col min="75" max="75" width="7" hidden="1" customWidth="1"/>
    <col min="76" max="76" width="8" hidden="1" customWidth="1"/>
    <col min="77" max="77" width="8.140625" hidden="1" customWidth="1"/>
    <col min="78" max="78" width="7.28515625" hidden="1" customWidth="1"/>
    <col min="79" max="16384" width="11.5703125" hidden="1"/>
  </cols>
  <sheetData>
    <row r="1" spans="1:256" s="5" customFormat="1" ht="12.75" customHeight="1" x14ac:dyDescent="0.2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</row>
    <row r="2" spans="1:256" s="5" customFormat="1" ht="12.7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pans="1:256" s="35" customFormat="1" ht="12.7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7"/>
      <c r="BL3" s="37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s="5" customFormat="1" ht="23.85" customHeight="1" x14ac:dyDescent="0.2">
      <c r="A4" s="67"/>
      <c r="B4" s="67" t="s">
        <v>23</v>
      </c>
      <c r="C4" s="61" t="s">
        <v>24</v>
      </c>
      <c r="D4" s="62"/>
      <c r="E4" s="63"/>
      <c r="F4" s="64" t="s">
        <v>25</v>
      </c>
      <c r="G4" s="62"/>
      <c r="H4" s="65"/>
      <c r="I4" s="61" t="s">
        <v>26</v>
      </c>
      <c r="J4" s="62"/>
      <c r="K4" s="63"/>
      <c r="L4" s="64" t="s">
        <v>27</v>
      </c>
      <c r="M4" s="62"/>
      <c r="N4" s="65"/>
      <c r="O4" s="61" t="s">
        <v>28</v>
      </c>
      <c r="P4" s="62"/>
      <c r="Q4" s="63"/>
      <c r="R4" s="64" t="s">
        <v>29</v>
      </c>
      <c r="S4" s="62"/>
      <c r="T4" s="65"/>
      <c r="U4" s="61" t="s">
        <v>30</v>
      </c>
      <c r="V4" s="62"/>
      <c r="W4" s="63"/>
      <c r="X4" s="64" t="s">
        <v>31</v>
      </c>
      <c r="Y4" s="62"/>
      <c r="Z4" s="65"/>
      <c r="AA4" s="61" t="s">
        <v>32</v>
      </c>
      <c r="AB4" s="62"/>
      <c r="AC4" s="63"/>
      <c r="AD4" s="64" t="s">
        <v>33</v>
      </c>
      <c r="AE4" s="62"/>
      <c r="AF4" s="65"/>
      <c r="AG4" s="61" t="s">
        <v>34</v>
      </c>
      <c r="AH4" s="62"/>
      <c r="AI4" s="63"/>
      <c r="AJ4" s="64" t="s">
        <v>35</v>
      </c>
      <c r="AK4" s="62"/>
      <c r="AL4" s="65"/>
      <c r="AM4" s="61" t="s">
        <v>36</v>
      </c>
      <c r="AN4" s="62"/>
      <c r="AO4" s="63"/>
      <c r="AP4" s="64" t="s">
        <v>37</v>
      </c>
      <c r="AQ4" s="62"/>
      <c r="AR4" s="65"/>
      <c r="AS4" s="61" t="s">
        <v>38</v>
      </c>
      <c r="AT4" s="62"/>
      <c r="AU4" s="63"/>
      <c r="AV4" s="64" t="s">
        <v>39</v>
      </c>
      <c r="AW4" s="62"/>
      <c r="AX4" s="65"/>
      <c r="AY4" s="61" t="s">
        <v>40</v>
      </c>
      <c r="AZ4" s="62"/>
      <c r="BA4" s="63"/>
      <c r="BB4" s="64" t="s">
        <v>41</v>
      </c>
      <c r="BC4" s="62"/>
      <c r="BD4" s="65"/>
      <c r="BE4" s="61" t="s">
        <v>42</v>
      </c>
      <c r="BF4" s="62"/>
      <c r="BG4" s="63"/>
      <c r="BH4" s="61" t="s">
        <v>43</v>
      </c>
      <c r="BI4" s="62"/>
      <c r="BJ4" s="63"/>
      <c r="BK4" s="36"/>
      <c r="BL4" s="36"/>
    </row>
    <row r="5" spans="1:256" s="5" customFormat="1" ht="12.75" customHeight="1" x14ac:dyDescent="0.2">
      <c r="A5" s="51" t="s">
        <v>1</v>
      </c>
      <c r="B5" s="58" t="s">
        <v>2</v>
      </c>
      <c r="C5" s="59" t="s">
        <v>3</v>
      </c>
      <c r="D5" s="51" t="s">
        <v>4</v>
      </c>
      <c r="E5" s="52" t="s">
        <v>5</v>
      </c>
      <c r="F5" s="60" t="s">
        <v>3</v>
      </c>
      <c r="G5" s="51" t="s">
        <v>4</v>
      </c>
      <c r="H5" s="58" t="s">
        <v>5</v>
      </c>
      <c r="I5" s="59" t="s">
        <v>3</v>
      </c>
      <c r="J5" s="51" t="s">
        <v>4</v>
      </c>
      <c r="K5" s="52" t="s">
        <v>5</v>
      </c>
      <c r="L5" s="60" t="s">
        <v>3</v>
      </c>
      <c r="M5" s="51" t="s">
        <v>4</v>
      </c>
      <c r="N5" s="58" t="s">
        <v>5</v>
      </c>
      <c r="O5" s="59" t="s">
        <v>3</v>
      </c>
      <c r="P5" s="51" t="s">
        <v>4</v>
      </c>
      <c r="Q5" s="52" t="s">
        <v>5</v>
      </c>
      <c r="R5" s="60" t="s">
        <v>3</v>
      </c>
      <c r="S5" s="51" t="s">
        <v>4</v>
      </c>
      <c r="T5" s="58" t="s">
        <v>5</v>
      </c>
      <c r="U5" s="59" t="s">
        <v>3</v>
      </c>
      <c r="V5" s="51" t="s">
        <v>4</v>
      </c>
      <c r="W5" s="52" t="s">
        <v>5</v>
      </c>
      <c r="X5" s="60" t="s">
        <v>3</v>
      </c>
      <c r="Y5" s="51" t="s">
        <v>4</v>
      </c>
      <c r="Z5" s="58" t="s">
        <v>5</v>
      </c>
      <c r="AA5" s="59" t="s">
        <v>3</v>
      </c>
      <c r="AB5" s="51" t="s">
        <v>4</v>
      </c>
      <c r="AC5" s="52" t="s">
        <v>5</v>
      </c>
      <c r="AD5" s="60" t="s">
        <v>3</v>
      </c>
      <c r="AE5" s="51" t="s">
        <v>4</v>
      </c>
      <c r="AF5" s="58" t="s">
        <v>5</v>
      </c>
      <c r="AG5" s="59" t="s">
        <v>3</v>
      </c>
      <c r="AH5" s="51" t="s">
        <v>4</v>
      </c>
      <c r="AI5" s="52" t="s">
        <v>5</v>
      </c>
      <c r="AJ5" s="60" t="s">
        <v>3</v>
      </c>
      <c r="AK5" s="51" t="s">
        <v>4</v>
      </c>
      <c r="AL5" s="58" t="s">
        <v>5</v>
      </c>
      <c r="AM5" s="59" t="s">
        <v>3</v>
      </c>
      <c r="AN5" s="51" t="s">
        <v>4</v>
      </c>
      <c r="AO5" s="52" t="s">
        <v>5</v>
      </c>
      <c r="AP5" s="60" t="s">
        <v>3</v>
      </c>
      <c r="AQ5" s="51" t="s">
        <v>4</v>
      </c>
      <c r="AR5" s="58" t="s">
        <v>5</v>
      </c>
      <c r="AS5" s="59" t="s">
        <v>3</v>
      </c>
      <c r="AT5" s="51" t="s">
        <v>4</v>
      </c>
      <c r="AU5" s="52" t="s">
        <v>5</v>
      </c>
      <c r="AV5" s="60" t="s">
        <v>3</v>
      </c>
      <c r="AW5" s="51" t="s">
        <v>4</v>
      </c>
      <c r="AX5" s="58" t="s">
        <v>5</v>
      </c>
      <c r="AY5" s="59" t="s">
        <v>3</v>
      </c>
      <c r="AZ5" s="51" t="s">
        <v>4</v>
      </c>
      <c r="BA5" s="52" t="s">
        <v>5</v>
      </c>
      <c r="BB5" s="60" t="s">
        <v>3</v>
      </c>
      <c r="BC5" s="51" t="s">
        <v>4</v>
      </c>
      <c r="BD5" s="58" t="s">
        <v>5</v>
      </c>
      <c r="BE5" s="59" t="s">
        <v>3</v>
      </c>
      <c r="BF5" s="51" t="s">
        <v>4</v>
      </c>
      <c r="BG5" s="52" t="s">
        <v>5</v>
      </c>
      <c r="BH5" s="59" t="s">
        <v>3</v>
      </c>
      <c r="BI5" s="51" t="s">
        <v>4</v>
      </c>
      <c r="BJ5" s="52" t="s">
        <v>5</v>
      </c>
      <c r="BK5" s="38"/>
      <c r="BL5" s="38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1:256" s="5" customFormat="1" x14ac:dyDescent="0.2">
      <c r="A6" s="51"/>
      <c r="B6" s="58"/>
      <c r="C6" s="59"/>
      <c r="D6" s="51"/>
      <c r="E6" s="52"/>
      <c r="F6" s="60"/>
      <c r="G6" s="51"/>
      <c r="H6" s="58"/>
      <c r="I6" s="59"/>
      <c r="J6" s="51"/>
      <c r="K6" s="52"/>
      <c r="L6" s="60"/>
      <c r="M6" s="51"/>
      <c r="N6" s="58"/>
      <c r="O6" s="59"/>
      <c r="P6" s="51"/>
      <c r="Q6" s="52"/>
      <c r="R6" s="60"/>
      <c r="S6" s="51"/>
      <c r="T6" s="58"/>
      <c r="U6" s="59"/>
      <c r="V6" s="51"/>
      <c r="W6" s="52"/>
      <c r="X6" s="60"/>
      <c r="Y6" s="51"/>
      <c r="Z6" s="58"/>
      <c r="AA6" s="59"/>
      <c r="AB6" s="51"/>
      <c r="AC6" s="52"/>
      <c r="AD6" s="60"/>
      <c r="AE6" s="51"/>
      <c r="AF6" s="58"/>
      <c r="AG6" s="59"/>
      <c r="AH6" s="51"/>
      <c r="AI6" s="52"/>
      <c r="AJ6" s="60"/>
      <c r="AK6" s="51"/>
      <c r="AL6" s="58"/>
      <c r="AM6" s="59"/>
      <c r="AN6" s="51"/>
      <c r="AO6" s="52"/>
      <c r="AP6" s="60"/>
      <c r="AQ6" s="51"/>
      <c r="AR6" s="58"/>
      <c r="AS6" s="59"/>
      <c r="AT6" s="51"/>
      <c r="AU6" s="52"/>
      <c r="AV6" s="60"/>
      <c r="AW6" s="51"/>
      <c r="AX6" s="58"/>
      <c r="AY6" s="59"/>
      <c r="AZ6" s="51"/>
      <c r="BA6" s="52"/>
      <c r="BB6" s="60"/>
      <c r="BC6" s="51"/>
      <c r="BD6" s="58"/>
      <c r="BE6" s="59"/>
      <c r="BF6" s="51"/>
      <c r="BG6" s="52"/>
      <c r="BH6" s="59"/>
      <c r="BI6" s="51"/>
      <c r="BJ6" s="52"/>
      <c r="BK6" s="38"/>
      <c r="BL6" s="38"/>
      <c r="BM6" s="6"/>
      <c r="BN6" s="6"/>
      <c r="BO6" s="6"/>
      <c r="BP6" s="6"/>
      <c r="BQ6" s="6"/>
      <c r="BR6" s="6"/>
      <c r="BS6" s="6"/>
      <c r="BT6" s="6"/>
      <c r="BU6" s="6"/>
      <c r="BV6" s="6"/>
    </row>
    <row r="7" spans="1:256" s="5" customFormat="1" ht="12.75" customHeight="1" x14ac:dyDescent="0.2">
      <c r="A7" s="53" t="s">
        <v>6</v>
      </c>
      <c r="B7" s="19" t="s">
        <v>7</v>
      </c>
      <c r="C7" s="21">
        <v>73</v>
      </c>
      <c r="D7" s="7">
        <v>336</v>
      </c>
      <c r="E7" s="27">
        <f t="shared" ref="E7:E15" si="0">SUM(C7:D7)</f>
        <v>409</v>
      </c>
      <c r="F7" s="23">
        <v>211</v>
      </c>
      <c r="G7" s="7">
        <v>1022</v>
      </c>
      <c r="H7" s="30">
        <f t="shared" ref="H7:H15" si="1">SUM(F7:G7)</f>
        <v>1233</v>
      </c>
      <c r="I7" s="21">
        <v>41</v>
      </c>
      <c r="J7" s="7">
        <v>275</v>
      </c>
      <c r="K7" s="27">
        <f t="shared" ref="K7:K15" si="2">SUM(I7:J7)</f>
        <v>316</v>
      </c>
      <c r="L7" s="23">
        <v>72</v>
      </c>
      <c r="M7" s="7">
        <v>171</v>
      </c>
      <c r="N7" s="30">
        <f t="shared" ref="N7:N15" si="3">SUM(L7:M7)</f>
        <v>243</v>
      </c>
      <c r="O7" s="21">
        <v>25</v>
      </c>
      <c r="P7" s="7">
        <v>130</v>
      </c>
      <c r="Q7" s="27">
        <f t="shared" ref="Q7:Q15" si="4">SUM(O7:P7)</f>
        <v>155</v>
      </c>
      <c r="R7" s="23">
        <v>22</v>
      </c>
      <c r="S7" s="7">
        <v>37</v>
      </c>
      <c r="T7" s="30">
        <f t="shared" ref="T7:T15" si="5">SUM(R7:S7)</f>
        <v>59</v>
      </c>
      <c r="U7" s="21">
        <v>46</v>
      </c>
      <c r="V7" s="7">
        <v>132</v>
      </c>
      <c r="W7" s="27">
        <f t="shared" ref="W7:W15" si="6">SUM(U7:V7)</f>
        <v>178</v>
      </c>
      <c r="X7" s="23">
        <v>40</v>
      </c>
      <c r="Y7" s="7">
        <v>116</v>
      </c>
      <c r="Z7" s="30">
        <f t="shared" ref="Z7:Z15" si="7">SUM(X7:Y7)</f>
        <v>156</v>
      </c>
      <c r="AA7" s="21">
        <v>68</v>
      </c>
      <c r="AB7" s="7">
        <v>268</v>
      </c>
      <c r="AC7" s="27">
        <f t="shared" ref="AC7:AC15" si="8">SUM(AA7:AB7)</f>
        <v>336</v>
      </c>
      <c r="AD7" s="23">
        <v>419</v>
      </c>
      <c r="AE7" s="7">
        <v>1786</v>
      </c>
      <c r="AF7" s="30">
        <f t="shared" ref="AF7:AF15" si="9">SUM(AD7:AE7)</f>
        <v>2205</v>
      </c>
      <c r="AG7" s="21">
        <v>97</v>
      </c>
      <c r="AH7" s="7">
        <v>310</v>
      </c>
      <c r="AI7" s="27">
        <f t="shared" ref="AI7:AI15" si="10">SUM(AG7:AH7)</f>
        <v>407</v>
      </c>
      <c r="AJ7" s="23">
        <v>65</v>
      </c>
      <c r="AK7" s="7">
        <v>140</v>
      </c>
      <c r="AL7" s="30">
        <f t="shared" ref="AL7:AL15" si="11">SUM(AJ7:AK7)</f>
        <v>205</v>
      </c>
      <c r="AM7" s="21">
        <v>27</v>
      </c>
      <c r="AN7" s="7">
        <v>354</v>
      </c>
      <c r="AO7" s="27">
        <f t="shared" ref="AO7:AO15" si="12">SUM(AM7:AN7)</f>
        <v>381</v>
      </c>
      <c r="AP7" s="23">
        <v>21</v>
      </c>
      <c r="AQ7" s="7">
        <v>218</v>
      </c>
      <c r="AR7" s="30">
        <f t="shared" ref="AR7:AR15" si="13">SUM(AP7:AQ7)</f>
        <v>239</v>
      </c>
      <c r="AS7" s="21">
        <v>104</v>
      </c>
      <c r="AT7" s="7">
        <v>426</v>
      </c>
      <c r="AU7" s="27">
        <f t="shared" ref="AU7:AU15" si="14">SUM(AS7:AT7)</f>
        <v>530</v>
      </c>
      <c r="AV7" s="23">
        <v>53</v>
      </c>
      <c r="AW7" s="7">
        <v>182</v>
      </c>
      <c r="AX7" s="30">
        <f t="shared" ref="AX7:AX15" si="15">SUM(AV7:AW7)</f>
        <v>235</v>
      </c>
      <c r="AY7" s="21">
        <v>51</v>
      </c>
      <c r="AZ7" s="7">
        <v>179</v>
      </c>
      <c r="BA7" s="27">
        <f t="shared" ref="BA7:BA15" si="16">SUM(AY7:AZ7)</f>
        <v>230</v>
      </c>
      <c r="BB7" s="23">
        <v>104</v>
      </c>
      <c r="BC7" s="7">
        <v>302</v>
      </c>
      <c r="BD7" s="30">
        <f t="shared" ref="BD7:BD15" si="17">SUM(BB7:BC7)</f>
        <v>406</v>
      </c>
      <c r="BE7" s="21">
        <v>39</v>
      </c>
      <c r="BF7" s="7">
        <v>148</v>
      </c>
      <c r="BG7" s="27">
        <f t="shared" ref="BG7:BG15" si="18">SUM(BE7:BF7)</f>
        <v>187</v>
      </c>
      <c r="BH7" s="21">
        <v>24</v>
      </c>
      <c r="BI7" s="7">
        <v>23</v>
      </c>
      <c r="BJ7" s="27">
        <f t="shared" ref="BJ7:BJ15" si="19">SUM(BH7:BI7)</f>
        <v>47</v>
      </c>
      <c r="BK7" s="39"/>
      <c r="BL7" s="3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256" s="5" customFormat="1" x14ac:dyDescent="0.2">
      <c r="A8" s="53"/>
      <c r="B8" s="19" t="s">
        <v>8</v>
      </c>
      <c r="C8" s="21">
        <v>363</v>
      </c>
      <c r="D8" s="7">
        <v>1356</v>
      </c>
      <c r="E8" s="27">
        <f t="shared" si="0"/>
        <v>1719</v>
      </c>
      <c r="F8" s="23">
        <v>1121</v>
      </c>
      <c r="G8" s="7">
        <v>3855</v>
      </c>
      <c r="H8" s="30">
        <f t="shared" si="1"/>
        <v>4976</v>
      </c>
      <c r="I8" s="21">
        <v>167</v>
      </c>
      <c r="J8" s="7">
        <v>1183</v>
      </c>
      <c r="K8" s="27">
        <f t="shared" si="2"/>
        <v>1350</v>
      </c>
      <c r="L8" s="23">
        <v>358</v>
      </c>
      <c r="M8" s="7">
        <v>756</v>
      </c>
      <c r="N8" s="30">
        <f t="shared" si="3"/>
        <v>1114</v>
      </c>
      <c r="O8" s="21">
        <v>153</v>
      </c>
      <c r="P8" s="7">
        <v>468</v>
      </c>
      <c r="Q8" s="27">
        <f t="shared" si="4"/>
        <v>621</v>
      </c>
      <c r="R8" s="23">
        <v>129</v>
      </c>
      <c r="S8" s="7">
        <v>192</v>
      </c>
      <c r="T8" s="30">
        <f t="shared" si="5"/>
        <v>321</v>
      </c>
      <c r="U8" s="21">
        <v>319</v>
      </c>
      <c r="V8" s="7">
        <v>601</v>
      </c>
      <c r="W8" s="27">
        <f t="shared" si="6"/>
        <v>920</v>
      </c>
      <c r="X8" s="23">
        <v>194</v>
      </c>
      <c r="Y8" s="7">
        <v>440</v>
      </c>
      <c r="Z8" s="30">
        <f t="shared" si="7"/>
        <v>634</v>
      </c>
      <c r="AA8" s="21">
        <v>301</v>
      </c>
      <c r="AB8" s="7">
        <v>1135</v>
      </c>
      <c r="AC8" s="27">
        <f t="shared" si="8"/>
        <v>1436</v>
      </c>
      <c r="AD8" s="23">
        <v>2182</v>
      </c>
      <c r="AE8" s="7">
        <v>7342</v>
      </c>
      <c r="AF8" s="30">
        <f t="shared" si="9"/>
        <v>9524</v>
      </c>
      <c r="AG8" s="21">
        <v>472</v>
      </c>
      <c r="AH8" s="7">
        <v>1092</v>
      </c>
      <c r="AI8" s="27">
        <f t="shared" si="10"/>
        <v>1564</v>
      </c>
      <c r="AJ8" s="23">
        <v>346</v>
      </c>
      <c r="AK8" s="7">
        <v>600</v>
      </c>
      <c r="AL8" s="30">
        <f t="shared" si="11"/>
        <v>946</v>
      </c>
      <c r="AM8" s="21">
        <v>168</v>
      </c>
      <c r="AN8" s="7">
        <v>1727</v>
      </c>
      <c r="AO8" s="27">
        <f t="shared" si="12"/>
        <v>1895</v>
      </c>
      <c r="AP8" s="23">
        <v>124</v>
      </c>
      <c r="AQ8" s="7">
        <v>805</v>
      </c>
      <c r="AR8" s="30">
        <f t="shared" si="13"/>
        <v>929</v>
      </c>
      <c r="AS8" s="21">
        <v>513</v>
      </c>
      <c r="AT8" s="7">
        <v>1798</v>
      </c>
      <c r="AU8" s="27">
        <f t="shared" si="14"/>
        <v>2311</v>
      </c>
      <c r="AV8" s="23">
        <v>270</v>
      </c>
      <c r="AW8" s="7">
        <v>789</v>
      </c>
      <c r="AX8" s="30">
        <f t="shared" si="15"/>
        <v>1059</v>
      </c>
      <c r="AY8" s="21">
        <v>270</v>
      </c>
      <c r="AZ8" s="7">
        <v>753</v>
      </c>
      <c r="BA8" s="27">
        <f t="shared" si="16"/>
        <v>1023</v>
      </c>
      <c r="BB8" s="23">
        <v>571</v>
      </c>
      <c r="BC8" s="7">
        <v>1166</v>
      </c>
      <c r="BD8" s="30">
        <f t="shared" si="17"/>
        <v>1737</v>
      </c>
      <c r="BE8" s="21">
        <v>174</v>
      </c>
      <c r="BF8" s="7">
        <v>531</v>
      </c>
      <c r="BG8" s="27">
        <f t="shared" si="18"/>
        <v>705</v>
      </c>
      <c r="BH8" s="21">
        <v>32</v>
      </c>
      <c r="BI8" s="7">
        <v>51</v>
      </c>
      <c r="BJ8" s="27">
        <f t="shared" si="19"/>
        <v>83</v>
      </c>
      <c r="BK8" s="39"/>
      <c r="BL8" s="39"/>
      <c r="BM8" s="9"/>
      <c r="BN8" s="9"/>
      <c r="BO8" s="9"/>
      <c r="BP8" s="9"/>
      <c r="BQ8" s="9"/>
      <c r="BR8" s="9"/>
      <c r="BS8" s="9"/>
      <c r="BT8" s="9"/>
      <c r="BU8" s="9"/>
      <c r="BV8" s="9"/>
    </row>
    <row r="9" spans="1:256" s="5" customFormat="1" x14ac:dyDescent="0.2">
      <c r="A9" s="53"/>
      <c r="B9" s="19" t="s">
        <v>9</v>
      </c>
      <c r="C9" s="21">
        <v>1120</v>
      </c>
      <c r="D9" s="7">
        <v>3167</v>
      </c>
      <c r="E9" s="27">
        <f t="shared" si="0"/>
        <v>4287</v>
      </c>
      <c r="F9" s="23">
        <v>3852</v>
      </c>
      <c r="G9" s="7">
        <v>10469</v>
      </c>
      <c r="H9" s="30">
        <f t="shared" si="1"/>
        <v>14321</v>
      </c>
      <c r="I9" s="21">
        <v>402</v>
      </c>
      <c r="J9" s="7">
        <v>3006</v>
      </c>
      <c r="K9" s="27">
        <f t="shared" si="2"/>
        <v>3408</v>
      </c>
      <c r="L9" s="23">
        <v>1325</v>
      </c>
      <c r="M9" s="7">
        <v>2192</v>
      </c>
      <c r="N9" s="30">
        <f t="shared" si="3"/>
        <v>3517</v>
      </c>
      <c r="O9" s="21">
        <v>472</v>
      </c>
      <c r="P9" s="7">
        <v>1561</v>
      </c>
      <c r="Q9" s="27">
        <f t="shared" si="4"/>
        <v>2033</v>
      </c>
      <c r="R9" s="23">
        <v>405</v>
      </c>
      <c r="S9" s="7">
        <v>512</v>
      </c>
      <c r="T9" s="30">
        <f t="shared" si="5"/>
        <v>917</v>
      </c>
      <c r="U9" s="21">
        <v>664</v>
      </c>
      <c r="V9" s="7">
        <v>1728</v>
      </c>
      <c r="W9" s="27">
        <f t="shared" si="6"/>
        <v>2392</v>
      </c>
      <c r="X9" s="23">
        <v>543</v>
      </c>
      <c r="Y9" s="7">
        <v>1244</v>
      </c>
      <c r="Z9" s="30">
        <f t="shared" si="7"/>
        <v>1787</v>
      </c>
      <c r="AA9" s="21">
        <v>1100</v>
      </c>
      <c r="AB9" s="7">
        <v>3209</v>
      </c>
      <c r="AC9" s="27">
        <f t="shared" si="8"/>
        <v>4309</v>
      </c>
      <c r="AD9" s="23">
        <v>7928</v>
      </c>
      <c r="AE9" s="7">
        <v>19282</v>
      </c>
      <c r="AF9" s="30">
        <f t="shared" si="9"/>
        <v>27210</v>
      </c>
      <c r="AG9" s="21">
        <v>1392</v>
      </c>
      <c r="AH9" s="7">
        <v>3257</v>
      </c>
      <c r="AI9" s="27">
        <f t="shared" si="10"/>
        <v>4649</v>
      </c>
      <c r="AJ9" s="23">
        <v>1145</v>
      </c>
      <c r="AK9" s="7">
        <v>1766</v>
      </c>
      <c r="AL9" s="30">
        <f t="shared" si="11"/>
        <v>2911</v>
      </c>
      <c r="AM9" s="21">
        <v>412</v>
      </c>
      <c r="AN9" s="7">
        <v>4279</v>
      </c>
      <c r="AO9" s="27">
        <f t="shared" si="12"/>
        <v>4691</v>
      </c>
      <c r="AP9" s="23">
        <v>399</v>
      </c>
      <c r="AQ9" s="7">
        <v>2324</v>
      </c>
      <c r="AR9" s="30">
        <f t="shared" si="13"/>
        <v>2723</v>
      </c>
      <c r="AS9" s="21">
        <v>1564</v>
      </c>
      <c r="AT9" s="7">
        <v>4902</v>
      </c>
      <c r="AU9" s="27">
        <f t="shared" si="14"/>
        <v>6466</v>
      </c>
      <c r="AV9" s="23">
        <v>928</v>
      </c>
      <c r="AW9" s="7">
        <v>2097</v>
      </c>
      <c r="AX9" s="30">
        <f t="shared" si="15"/>
        <v>3025</v>
      </c>
      <c r="AY9" s="21">
        <v>703</v>
      </c>
      <c r="AZ9" s="7">
        <v>2011</v>
      </c>
      <c r="BA9" s="27">
        <f t="shared" si="16"/>
        <v>2714</v>
      </c>
      <c r="BB9" s="23">
        <v>1563</v>
      </c>
      <c r="BC9" s="7">
        <v>2999</v>
      </c>
      <c r="BD9" s="30">
        <f t="shared" si="17"/>
        <v>4562</v>
      </c>
      <c r="BE9" s="21">
        <v>575</v>
      </c>
      <c r="BF9" s="7">
        <v>1411</v>
      </c>
      <c r="BG9" s="27">
        <f t="shared" si="18"/>
        <v>1986</v>
      </c>
      <c r="BH9" s="21">
        <v>54</v>
      </c>
      <c r="BI9" s="7">
        <v>70</v>
      </c>
      <c r="BJ9" s="27">
        <f t="shared" si="19"/>
        <v>124</v>
      </c>
      <c r="BK9" s="39"/>
      <c r="BL9" s="39"/>
      <c r="BM9" s="9"/>
      <c r="BN9" s="9"/>
      <c r="BO9" s="9"/>
      <c r="BP9" s="9"/>
      <c r="BQ9" s="9"/>
      <c r="BR9" s="9"/>
      <c r="BS9" s="9"/>
      <c r="BT9" s="9"/>
      <c r="BU9" s="9"/>
      <c r="BV9" s="9"/>
    </row>
    <row r="10" spans="1:256" s="5" customFormat="1" x14ac:dyDescent="0.2">
      <c r="A10" s="53"/>
      <c r="B10" s="19" t="s">
        <v>10</v>
      </c>
      <c r="C10" s="21">
        <v>622</v>
      </c>
      <c r="D10" s="7">
        <v>2035</v>
      </c>
      <c r="E10" s="27">
        <f t="shared" si="0"/>
        <v>2657</v>
      </c>
      <c r="F10" s="23">
        <v>1676</v>
      </c>
      <c r="G10" s="7">
        <v>7097</v>
      </c>
      <c r="H10" s="30">
        <f t="shared" si="1"/>
        <v>8773</v>
      </c>
      <c r="I10" s="21">
        <v>230</v>
      </c>
      <c r="J10" s="7">
        <v>1982</v>
      </c>
      <c r="K10" s="27">
        <f t="shared" si="2"/>
        <v>2212</v>
      </c>
      <c r="L10" s="23">
        <v>596</v>
      </c>
      <c r="M10" s="7">
        <v>1679</v>
      </c>
      <c r="N10" s="30">
        <f t="shared" si="3"/>
        <v>2275</v>
      </c>
      <c r="O10" s="21">
        <v>270</v>
      </c>
      <c r="P10" s="7">
        <v>1147</v>
      </c>
      <c r="Q10" s="27">
        <f t="shared" si="4"/>
        <v>1417</v>
      </c>
      <c r="R10" s="23">
        <v>187</v>
      </c>
      <c r="S10" s="7">
        <v>389</v>
      </c>
      <c r="T10" s="30">
        <f t="shared" si="5"/>
        <v>576</v>
      </c>
      <c r="U10" s="21">
        <v>426</v>
      </c>
      <c r="V10" s="7">
        <v>1151</v>
      </c>
      <c r="W10" s="27">
        <f t="shared" si="6"/>
        <v>1577</v>
      </c>
      <c r="X10" s="23">
        <v>306</v>
      </c>
      <c r="Y10" s="7">
        <v>951</v>
      </c>
      <c r="Z10" s="30">
        <f t="shared" si="7"/>
        <v>1257</v>
      </c>
      <c r="AA10" s="21">
        <v>597</v>
      </c>
      <c r="AB10" s="7">
        <v>2302</v>
      </c>
      <c r="AC10" s="27">
        <f t="shared" si="8"/>
        <v>2899</v>
      </c>
      <c r="AD10" s="23">
        <v>2984</v>
      </c>
      <c r="AE10" s="7">
        <v>12398</v>
      </c>
      <c r="AF10" s="30">
        <f t="shared" si="9"/>
        <v>15382</v>
      </c>
      <c r="AG10" s="21">
        <v>722</v>
      </c>
      <c r="AH10" s="7">
        <v>2362</v>
      </c>
      <c r="AI10" s="27">
        <f t="shared" si="10"/>
        <v>3084</v>
      </c>
      <c r="AJ10" s="23">
        <v>484</v>
      </c>
      <c r="AK10" s="7">
        <v>1248</v>
      </c>
      <c r="AL10" s="30">
        <f t="shared" si="11"/>
        <v>1732</v>
      </c>
      <c r="AM10" s="21">
        <v>256</v>
      </c>
      <c r="AN10" s="7">
        <v>2786</v>
      </c>
      <c r="AO10" s="27">
        <f t="shared" si="12"/>
        <v>3042</v>
      </c>
      <c r="AP10" s="23">
        <v>185</v>
      </c>
      <c r="AQ10" s="7">
        <v>1577</v>
      </c>
      <c r="AR10" s="30">
        <f t="shared" si="13"/>
        <v>1762</v>
      </c>
      <c r="AS10" s="21">
        <v>884</v>
      </c>
      <c r="AT10" s="7">
        <v>2870</v>
      </c>
      <c r="AU10" s="27">
        <f t="shared" si="14"/>
        <v>3754</v>
      </c>
      <c r="AV10" s="23">
        <v>470</v>
      </c>
      <c r="AW10" s="7">
        <v>1466</v>
      </c>
      <c r="AX10" s="30">
        <f t="shared" si="15"/>
        <v>1936</v>
      </c>
      <c r="AY10" s="21">
        <v>341</v>
      </c>
      <c r="AZ10" s="7">
        <v>1542</v>
      </c>
      <c r="BA10" s="27">
        <f t="shared" si="16"/>
        <v>1883</v>
      </c>
      <c r="BB10" s="23">
        <v>827</v>
      </c>
      <c r="BC10" s="7">
        <v>2137</v>
      </c>
      <c r="BD10" s="30">
        <f t="shared" si="17"/>
        <v>2964</v>
      </c>
      <c r="BE10" s="21">
        <v>246</v>
      </c>
      <c r="BF10" s="7">
        <v>1006</v>
      </c>
      <c r="BG10" s="27">
        <f t="shared" si="18"/>
        <v>1252</v>
      </c>
      <c r="BH10" s="21">
        <v>38</v>
      </c>
      <c r="BI10" s="7">
        <v>45</v>
      </c>
      <c r="BJ10" s="27">
        <f t="shared" si="19"/>
        <v>83</v>
      </c>
      <c r="BK10" s="39"/>
      <c r="BL10" s="39"/>
      <c r="BM10" s="9"/>
      <c r="BN10" s="9"/>
      <c r="BO10" s="9"/>
      <c r="BP10" s="9"/>
      <c r="BQ10" s="9"/>
      <c r="BR10" s="9"/>
      <c r="BS10" s="9"/>
      <c r="BT10" s="9"/>
      <c r="BU10" s="9"/>
      <c r="BV10" s="9"/>
    </row>
    <row r="11" spans="1:256" s="5" customFormat="1" x14ac:dyDescent="0.2">
      <c r="A11" s="53"/>
      <c r="B11" s="19" t="s">
        <v>11</v>
      </c>
      <c r="C11" s="21">
        <v>3274</v>
      </c>
      <c r="D11" s="7">
        <v>8074</v>
      </c>
      <c r="E11" s="27">
        <f t="shared" si="0"/>
        <v>11348</v>
      </c>
      <c r="F11" s="23">
        <v>7729</v>
      </c>
      <c r="G11" s="7">
        <v>33388</v>
      </c>
      <c r="H11" s="30">
        <f t="shared" si="1"/>
        <v>41117</v>
      </c>
      <c r="I11" s="21">
        <v>1746</v>
      </c>
      <c r="J11" s="7">
        <v>9013</v>
      </c>
      <c r="K11" s="27">
        <f t="shared" si="2"/>
        <v>10759</v>
      </c>
      <c r="L11" s="23">
        <v>3627</v>
      </c>
      <c r="M11" s="7">
        <v>7932</v>
      </c>
      <c r="N11" s="30">
        <f t="shared" si="3"/>
        <v>11559</v>
      </c>
      <c r="O11" s="21">
        <v>1670</v>
      </c>
      <c r="P11" s="7">
        <v>4742</v>
      </c>
      <c r="Q11" s="27">
        <f t="shared" si="4"/>
        <v>6412</v>
      </c>
      <c r="R11" s="23">
        <v>941</v>
      </c>
      <c r="S11" s="7">
        <v>1687</v>
      </c>
      <c r="T11" s="30">
        <f t="shared" si="5"/>
        <v>2628</v>
      </c>
      <c r="U11" s="21">
        <v>2722</v>
      </c>
      <c r="V11" s="7">
        <v>4547</v>
      </c>
      <c r="W11" s="27">
        <f t="shared" si="6"/>
        <v>7269</v>
      </c>
      <c r="X11" s="23">
        <v>1625</v>
      </c>
      <c r="Y11" s="7">
        <v>4297</v>
      </c>
      <c r="Z11" s="30">
        <f t="shared" si="7"/>
        <v>5922</v>
      </c>
      <c r="AA11" s="21">
        <v>3676</v>
      </c>
      <c r="AB11" s="7">
        <v>13273</v>
      </c>
      <c r="AC11" s="27">
        <f t="shared" si="8"/>
        <v>16949</v>
      </c>
      <c r="AD11" s="23">
        <v>16004</v>
      </c>
      <c r="AE11" s="7">
        <v>70898</v>
      </c>
      <c r="AF11" s="30">
        <f t="shared" si="9"/>
        <v>86902</v>
      </c>
      <c r="AG11" s="21">
        <v>4627</v>
      </c>
      <c r="AH11" s="7">
        <v>9040</v>
      </c>
      <c r="AI11" s="27">
        <f t="shared" si="10"/>
        <v>13667</v>
      </c>
      <c r="AJ11" s="23">
        <v>2910</v>
      </c>
      <c r="AK11" s="7">
        <v>4677</v>
      </c>
      <c r="AL11" s="30">
        <f t="shared" si="11"/>
        <v>7587</v>
      </c>
      <c r="AM11" s="21">
        <v>1628</v>
      </c>
      <c r="AN11" s="7">
        <v>12249</v>
      </c>
      <c r="AO11" s="27">
        <f t="shared" si="12"/>
        <v>13877</v>
      </c>
      <c r="AP11" s="23">
        <v>1456</v>
      </c>
      <c r="AQ11" s="7">
        <v>7927</v>
      </c>
      <c r="AR11" s="30">
        <f t="shared" si="13"/>
        <v>9383</v>
      </c>
      <c r="AS11" s="21">
        <v>5064</v>
      </c>
      <c r="AT11" s="7">
        <v>11592</v>
      </c>
      <c r="AU11" s="27">
        <f t="shared" si="14"/>
        <v>16656</v>
      </c>
      <c r="AV11" s="23">
        <v>2481</v>
      </c>
      <c r="AW11" s="7">
        <v>7017</v>
      </c>
      <c r="AX11" s="30">
        <f t="shared" si="15"/>
        <v>9498</v>
      </c>
      <c r="AY11" s="21">
        <v>2338</v>
      </c>
      <c r="AZ11" s="7">
        <v>6569</v>
      </c>
      <c r="BA11" s="27">
        <f t="shared" si="16"/>
        <v>8907</v>
      </c>
      <c r="BB11" s="23">
        <v>4556</v>
      </c>
      <c r="BC11" s="7">
        <v>8164</v>
      </c>
      <c r="BD11" s="30">
        <f t="shared" si="17"/>
        <v>12720</v>
      </c>
      <c r="BE11" s="21">
        <v>1567</v>
      </c>
      <c r="BF11" s="7">
        <v>4307</v>
      </c>
      <c r="BG11" s="27">
        <f t="shared" si="18"/>
        <v>5874</v>
      </c>
      <c r="BH11" s="21">
        <v>654</v>
      </c>
      <c r="BI11" s="7">
        <v>488</v>
      </c>
      <c r="BJ11" s="27">
        <f t="shared" si="19"/>
        <v>1142</v>
      </c>
      <c r="BK11" s="39"/>
      <c r="BL11" s="39"/>
      <c r="BM11" s="9"/>
      <c r="BN11" s="9"/>
      <c r="BO11" s="9"/>
      <c r="BP11" s="9"/>
      <c r="BQ11" s="9"/>
      <c r="BR11" s="9"/>
      <c r="BS11" s="9"/>
      <c r="BT11" s="9"/>
      <c r="BU11" s="9"/>
      <c r="BV11" s="9"/>
    </row>
    <row r="12" spans="1:256" s="5" customFormat="1" x14ac:dyDescent="0.2">
      <c r="A12" s="53"/>
      <c r="B12" s="19" t="s">
        <v>12</v>
      </c>
      <c r="C12" s="21">
        <v>2364</v>
      </c>
      <c r="D12" s="7">
        <v>3188</v>
      </c>
      <c r="E12" s="27">
        <f t="shared" si="0"/>
        <v>5552</v>
      </c>
      <c r="F12" s="23">
        <v>6711</v>
      </c>
      <c r="G12" s="7">
        <v>14791</v>
      </c>
      <c r="H12" s="30">
        <f t="shared" si="1"/>
        <v>21502</v>
      </c>
      <c r="I12" s="21">
        <v>1462</v>
      </c>
      <c r="J12" s="7">
        <v>4022</v>
      </c>
      <c r="K12" s="27">
        <f t="shared" si="2"/>
        <v>5484</v>
      </c>
      <c r="L12" s="23">
        <v>2417</v>
      </c>
      <c r="M12" s="7">
        <v>3529</v>
      </c>
      <c r="N12" s="30">
        <f t="shared" si="3"/>
        <v>5946</v>
      </c>
      <c r="O12" s="21">
        <v>1100</v>
      </c>
      <c r="P12" s="7">
        <v>1907</v>
      </c>
      <c r="Q12" s="27">
        <f t="shared" si="4"/>
        <v>3007</v>
      </c>
      <c r="R12" s="23">
        <v>644</v>
      </c>
      <c r="S12" s="7">
        <v>662</v>
      </c>
      <c r="T12" s="30">
        <f t="shared" si="5"/>
        <v>1306</v>
      </c>
      <c r="U12" s="21">
        <v>1567</v>
      </c>
      <c r="V12" s="7">
        <v>1993</v>
      </c>
      <c r="W12" s="27">
        <f t="shared" si="6"/>
        <v>3560</v>
      </c>
      <c r="X12" s="23">
        <v>1163</v>
      </c>
      <c r="Y12" s="7">
        <v>1957</v>
      </c>
      <c r="Z12" s="30">
        <f t="shared" si="7"/>
        <v>3120</v>
      </c>
      <c r="AA12" s="21">
        <v>2639</v>
      </c>
      <c r="AB12" s="7">
        <v>5598</v>
      </c>
      <c r="AC12" s="27">
        <f t="shared" si="8"/>
        <v>8237</v>
      </c>
      <c r="AD12" s="23">
        <v>13406</v>
      </c>
      <c r="AE12" s="7">
        <v>29766</v>
      </c>
      <c r="AF12" s="30">
        <f t="shared" si="9"/>
        <v>43172</v>
      </c>
      <c r="AG12" s="21">
        <v>2532</v>
      </c>
      <c r="AH12" s="7">
        <v>3368</v>
      </c>
      <c r="AI12" s="27">
        <f t="shared" si="10"/>
        <v>5900</v>
      </c>
      <c r="AJ12" s="23">
        <v>1717</v>
      </c>
      <c r="AK12" s="7">
        <v>1985</v>
      </c>
      <c r="AL12" s="30">
        <f t="shared" si="11"/>
        <v>3702</v>
      </c>
      <c r="AM12" s="21">
        <v>1532</v>
      </c>
      <c r="AN12" s="7">
        <v>5533</v>
      </c>
      <c r="AO12" s="27">
        <f t="shared" si="12"/>
        <v>7065</v>
      </c>
      <c r="AP12" s="23">
        <v>1203</v>
      </c>
      <c r="AQ12" s="7">
        <v>3747</v>
      </c>
      <c r="AR12" s="30">
        <f t="shared" si="13"/>
        <v>4950</v>
      </c>
      <c r="AS12" s="21">
        <v>2836</v>
      </c>
      <c r="AT12" s="7">
        <v>3827</v>
      </c>
      <c r="AU12" s="27">
        <f t="shared" si="14"/>
        <v>6663</v>
      </c>
      <c r="AV12" s="23">
        <v>1803</v>
      </c>
      <c r="AW12" s="7">
        <v>2970</v>
      </c>
      <c r="AX12" s="30">
        <f t="shared" si="15"/>
        <v>4773</v>
      </c>
      <c r="AY12" s="21">
        <v>1491</v>
      </c>
      <c r="AZ12" s="7">
        <v>2830</v>
      </c>
      <c r="BA12" s="27">
        <f t="shared" si="16"/>
        <v>4321</v>
      </c>
      <c r="BB12" s="23">
        <v>2769</v>
      </c>
      <c r="BC12" s="7">
        <v>3699</v>
      </c>
      <c r="BD12" s="30">
        <f t="shared" si="17"/>
        <v>6468</v>
      </c>
      <c r="BE12" s="21">
        <v>1096</v>
      </c>
      <c r="BF12" s="7">
        <v>1983</v>
      </c>
      <c r="BG12" s="27">
        <f t="shared" si="18"/>
        <v>3079</v>
      </c>
      <c r="BH12" s="21">
        <v>551</v>
      </c>
      <c r="BI12" s="7">
        <v>282</v>
      </c>
      <c r="BJ12" s="27">
        <f t="shared" si="19"/>
        <v>833</v>
      </c>
      <c r="BK12" s="39"/>
      <c r="BL12" s="39"/>
      <c r="BM12" s="9"/>
      <c r="BN12" s="9"/>
      <c r="BO12" s="9"/>
      <c r="BP12" s="9"/>
      <c r="BQ12" s="9"/>
      <c r="BR12" s="9"/>
      <c r="BS12" s="9"/>
      <c r="BT12" s="9"/>
      <c r="BU12" s="9"/>
      <c r="BV12" s="9"/>
    </row>
    <row r="13" spans="1:256" s="5" customFormat="1" x14ac:dyDescent="0.2">
      <c r="A13" s="53"/>
      <c r="B13" s="19" t="s">
        <v>13</v>
      </c>
      <c r="C13" s="21">
        <v>1096</v>
      </c>
      <c r="D13" s="7">
        <v>760</v>
      </c>
      <c r="E13" s="27">
        <f t="shared" si="0"/>
        <v>1856</v>
      </c>
      <c r="F13" s="23">
        <v>3677</v>
      </c>
      <c r="G13" s="7">
        <v>2977</v>
      </c>
      <c r="H13" s="30">
        <f t="shared" si="1"/>
        <v>6654</v>
      </c>
      <c r="I13" s="21">
        <v>913</v>
      </c>
      <c r="J13" s="7">
        <v>922</v>
      </c>
      <c r="K13" s="27">
        <f t="shared" si="2"/>
        <v>1835</v>
      </c>
      <c r="L13" s="23">
        <v>1304</v>
      </c>
      <c r="M13" s="7">
        <v>722</v>
      </c>
      <c r="N13" s="30">
        <f t="shared" si="3"/>
        <v>2026</v>
      </c>
      <c r="O13" s="21">
        <v>530</v>
      </c>
      <c r="P13" s="7">
        <v>411</v>
      </c>
      <c r="Q13" s="27">
        <f t="shared" si="4"/>
        <v>941</v>
      </c>
      <c r="R13" s="23">
        <v>342</v>
      </c>
      <c r="S13" s="7">
        <v>144</v>
      </c>
      <c r="T13" s="30">
        <f t="shared" si="5"/>
        <v>486</v>
      </c>
      <c r="U13" s="21">
        <v>881</v>
      </c>
      <c r="V13" s="7">
        <v>311</v>
      </c>
      <c r="W13" s="27">
        <f t="shared" si="6"/>
        <v>1192</v>
      </c>
      <c r="X13" s="23">
        <v>567</v>
      </c>
      <c r="Y13" s="7">
        <v>389</v>
      </c>
      <c r="Z13" s="30">
        <f t="shared" si="7"/>
        <v>956</v>
      </c>
      <c r="AA13" s="21">
        <v>961</v>
      </c>
      <c r="AB13" s="7">
        <v>1024</v>
      </c>
      <c r="AC13" s="27">
        <f t="shared" si="8"/>
        <v>1985</v>
      </c>
      <c r="AD13" s="23">
        <v>6464</v>
      </c>
      <c r="AE13" s="7">
        <v>6208</v>
      </c>
      <c r="AF13" s="30">
        <f t="shared" si="9"/>
        <v>12672</v>
      </c>
      <c r="AG13" s="21">
        <v>1300</v>
      </c>
      <c r="AH13" s="7">
        <v>531</v>
      </c>
      <c r="AI13" s="27">
        <f t="shared" si="10"/>
        <v>1831</v>
      </c>
      <c r="AJ13" s="23">
        <v>889</v>
      </c>
      <c r="AK13" s="7">
        <v>356</v>
      </c>
      <c r="AL13" s="30">
        <f t="shared" si="11"/>
        <v>1245</v>
      </c>
      <c r="AM13" s="21">
        <v>798</v>
      </c>
      <c r="AN13" s="7">
        <v>1389</v>
      </c>
      <c r="AO13" s="27">
        <f t="shared" si="12"/>
        <v>2187</v>
      </c>
      <c r="AP13" s="23">
        <v>662</v>
      </c>
      <c r="AQ13" s="7">
        <v>755</v>
      </c>
      <c r="AR13" s="30">
        <f t="shared" si="13"/>
        <v>1417</v>
      </c>
      <c r="AS13" s="21">
        <v>1368</v>
      </c>
      <c r="AT13" s="7">
        <v>741</v>
      </c>
      <c r="AU13" s="27">
        <f t="shared" si="14"/>
        <v>2109</v>
      </c>
      <c r="AV13" s="23">
        <v>908</v>
      </c>
      <c r="AW13" s="7">
        <v>587</v>
      </c>
      <c r="AX13" s="30">
        <f t="shared" si="15"/>
        <v>1495</v>
      </c>
      <c r="AY13" s="21">
        <v>1018</v>
      </c>
      <c r="AZ13" s="7">
        <v>503</v>
      </c>
      <c r="BA13" s="27">
        <f t="shared" si="16"/>
        <v>1521</v>
      </c>
      <c r="BB13" s="23">
        <v>1291</v>
      </c>
      <c r="BC13" s="7">
        <v>711</v>
      </c>
      <c r="BD13" s="30">
        <f t="shared" si="17"/>
        <v>2002</v>
      </c>
      <c r="BE13" s="21">
        <v>562</v>
      </c>
      <c r="BF13" s="7">
        <v>367</v>
      </c>
      <c r="BG13" s="27">
        <f t="shared" si="18"/>
        <v>929</v>
      </c>
      <c r="BH13" s="21">
        <v>175</v>
      </c>
      <c r="BI13" s="7">
        <v>95</v>
      </c>
      <c r="BJ13" s="27">
        <f t="shared" si="19"/>
        <v>270</v>
      </c>
      <c r="BK13" s="39"/>
      <c r="BL13" s="39"/>
      <c r="BM13" s="9"/>
      <c r="BN13" s="9"/>
      <c r="BO13" s="9"/>
      <c r="BP13" s="9"/>
      <c r="BQ13" s="9"/>
      <c r="BR13" s="9"/>
      <c r="BS13" s="9"/>
      <c r="BT13" s="9"/>
      <c r="BU13" s="9"/>
      <c r="BV13" s="9"/>
    </row>
    <row r="14" spans="1:256" s="5" customFormat="1" x14ac:dyDescent="0.2">
      <c r="A14" s="53"/>
      <c r="B14" s="19" t="s">
        <v>14</v>
      </c>
      <c r="C14" s="21">
        <v>885</v>
      </c>
      <c r="D14" s="7">
        <v>208</v>
      </c>
      <c r="E14" s="27">
        <f t="shared" si="0"/>
        <v>1093</v>
      </c>
      <c r="F14" s="23">
        <v>3267</v>
      </c>
      <c r="G14" s="7">
        <v>1311</v>
      </c>
      <c r="H14" s="30">
        <f t="shared" si="1"/>
        <v>4578</v>
      </c>
      <c r="I14" s="21">
        <v>856</v>
      </c>
      <c r="J14" s="7">
        <v>420</v>
      </c>
      <c r="K14" s="27">
        <f t="shared" si="2"/>
        <v>1276</v>
      </c>
      <c r="L14" s="23">
        <v>1146</v>
      </c>
      <c r="M14" s="7">
        <v>453</v>
      </c>
      <c r="N14" s="30">
        <f t="shared" si="3"/>
        <v>1599</v>
      </c>
      <c r="O14" s="21">
        <v>517</v>
      </c>
      <c r="P14" s="7">
        <v>148</v>
      </c>
      <c r="Q14" s="27">
        <f t="shared" si="4"/>
        <v>665</v>
      </c>
      <c r="R14" s="23">
        <v>316</v>
      </c>
      <c r="S14" s="7">
        <v>45</v>
      </c>
      <c r="T14" s="30">
        <f t="shared" si="5"/>
        <v>361</v>
      </c>
      <c r="U14" s="21">
        <v>857</v>
      </c>
      <c r="V14" s="7">
        <v>107</v>
      </c>
      <c r="W14" s="27">
        <f t="shared" si="6"/>
        <v>964</v>
      </c>
      <c r="X14" s="23">
        <v>608</v>
      </c>
      <c r="Y14" s="7">
        <v>107</v>
      </c>
      <c r="Z14" s="30">
        <f t="shared" si="7"/>
        <v>715</v>
      </c>
      <c r="AA14" s="21">
        <v>793</v>
      </c>
      <c r="AB14" s="7">
        <v>386</v>
      </c>
      <c r="AC14" s="27">
        <f t="shared" si="8"/>
        <v>1179</v>
      </c>
      <c r="AD14" s="23">
        <v>6097</v>
      </c>
      <c r="AE14" s="7">
        <v>2402</v>
      </c>
      <c r="AF14" s="30">
        <f t="shared" si="9"/>
        <v>8499</v>
      </c>
      <c r="AG14" s="21">
        <v>1207</v>
      </c>
      <c r="AH14" s="7">
        <v>203</v>
      </c>
      <c r="AI14" s="27">
        <f t="shared" si="10"/>
        <v>1410</v>
      </c>
      <c r="AJ14" s="23">
        <v>820</v>
      </c>
      <c r="AK14" s="7">
        <v>99</v>
      </c>
      <c r="AL14" s="30">
        <f t="shared" si="11"/>
        <v>919</v>
      </c>
      <c r="AM14" s="21">
        <v>797</v>
      </c>
      <c r="AN14" s="7">
        <v>519</v>
      </c>
      <c r="AO14" s="27">
        <f t="shared" si="12"/>
        <v>1316</v>
      </c>
      <c r="AP14" s="23">
        <v>652</v>
      </c>
      <c r="AQ14" s="7">
        <v>257</v>
      </c>
      <c r="AR14" s="30">
        <f t="shared" si="13"/>
        <v>909</v>
      </c>
      <c r="AS14" s="21">
        <v>1156</v>
      </c>
      <c r="AT14" s="7">
        <v>201</v>
      </c>
      <c r="AU14" s="27">
        <f t="shared" si="14"/>
        <v>1357</v>
      </c>
      <c r="AV14" s="23">
        <v>732</v>
      </c>
      <c r="AW14" s="7">
        <v>185</v>
      </c>
      <c r="AX14" s="30">
        <f t="shared" si="15"/>
        <v>917</v>
      </c>
      <c r="AY14" s="21">
        <v>994</v>
      </c>
      <c r="AZ14" s="7">
        <v>120</v>
      </c>
      <c r="BA14" s="27">
        <f t="shared" si="16"/>
        <v>1114</v>
      </c>
      <c r="BB14" s="23">
        <v>1226</v>
      </c>
      <c r="BC14" s="7">
        <v>222</v>
      </c>
      <c r="BD14" s="30">
        <f t="shared" si="17"/>
        <v>1448</v>
      </c>
      <c r="BE14" s="21">
        <v>488</v>
      </c>
      <c r="BF14" s="7">
        <v>109</v>
      </c>
      <c r="BG14" s="27">
        <f t="shared" si="18"/>
        <v>597</v>
      </c>
      <c r="BH14" s="21">
        <v>405</v>
      </c>
      <c r="BI14" s="7">
        <v>137</v>
      </c>
      <c r="BJ14" s="27">
        <f t="shared" si="19"/>
        <v>542</v>
      </c>
      <c r="BK14" s="39"/>
      <c r="BL14" s="39"/>
      <c r="BM14" s="9"/>
      <c r="BN14" s="9"/>
      <c r="BO14" s="9"/>
      <c r="BP14" s="9"/>
      <c r="BQ14" s="9"/>
      <c r="BR14" s="9"/>
      <c r="BS14" s="9"/>
      <c r="BT14" s="9"/>
      <c r="BU14" s="9"/>
      <c r="BV14" s="9"/>
    </row>
    <row r="15" spans="1:256" s="5" customFormat="1" x14ac:dyDescent="0.2">
      <c r="A15" s="53"/>
      <c r="B15" s="19" t="s">
        <v>15</v>
      </c>
      <c r="C15" s="21">
        <v>0</v>
      </c>
      <c r="D15" s="7">
        <v>2</v>
      </c>
      <c r="E15" s="27">
        <f t="shared" si="0"/>
        <v>2</v>
      </c>
      <c r="F15" s="23">
        <v>1</v>
      </c>
      <c r="G15" s="7">
        <v>6</v>
      </c>
      <c r="H15" s="30">
        <f t="shared" si="1"/>
        <v>7</v>
      </c>
      <c r="I15" s="21">
        <v>1</v>
      </c>
      <c r="J15" s="7">
        <v>7</v>
      </c>
      <c r="K15" s="27">
        <f t="shared" si="2"/>
        <v>8</v>
      </c>
      <c r="L15" s="23">
        <v>0</v>
      </c>
      <c r="M15" s="7">
        <v>55</v>
      </c>
      <c r="N15" s="30">
        <f t="shared" si="3"/>
        <v>55</v>
      </c>
      <c r="O15" s="21">
        <v>0</v>
      </c>
      <c r="P15" s="7">
        <v>1</v>
      </c>
      <c r="Q15" s="27">
        <f t="shared" si="4"/>
        <v>1</v>
      </c>
      <c r="R15" s="23">
        <v>0</v>
      </c>
      <c r="S15" s="7">
        <v>0</v>
      </c>
      <c r="T15" s="30">
        <f t="shared" si="5"/>
        <v>0</v>
      </c>
      <c r="U15" s="21">
        <v>1</v>
      </c>
      <c r="V15" s="7">
        <v>0</v>
      </c>
      <c r="W15" s="27">
        <f t="shared" si="6"/>
        <v>1</v>
      </c>
      <c r="X15" s="23">
        <v>0</v>
      </c>
      <c r="Y15" s="7">
        <v>0</v>
      </c>
      <c r="Z15" s="30">
        <f t="shared" si="7"/>
        <v>0</v>
      </c>
      <c r="AA15" s="21">
        <v>0</v>
      </c>
      <c r="AB15" s="7">
        <v>1</v>
      </c>
      <c r="AC15" s="27">
        <f t="shared" si="8"/>
        <v>1</v>
      </c>
      <c r="AD15" s="23">
        <v>2</v>
      </c>
      <c r="AE15" s="7">
        <v>3</v>
      </c>
      <c r="AF15" s="30">
        <f t="shared" si="9"/>
        <v>5</v>
      </c>
      <c r="AG15" s="21">
        <v>0</v>
      </c>
      <c r="AH15" s="7">
        <v>3</v>
      </c>
      <c r="AI15" s="27">
        <f t="shared" si="10"/>
        <v>3</v>
      </c>
      <c r="AJ15" s="23">
        <v>0</v>
      </c>
      <c r="AK15" s="7">
        <v>0</v>
      </c>
      <c r="AL15" s="30">
        <f t="shared" si="11"/>
        <v>0</v>
      </c>
      <c r="AM15" s="21">
        <v>0</v>
      </c>
      <c r="AN15" s="7">
        <v>2</v>
      </c>
      <c r="AO15" s="27">
        <f t="shared" si="12"/>
        <v>2</v>
      </c>
      <c r="AP15" s="23">
        <v>0</v>
      </c>
      <c r="AQ15" s="7">
        <v>0</v>
      </c>
      <c r="AR15" s="30">
        <f t="shared" si="13"/>
        <v>0</v>
      </c>
      <c r="AS15" s="21">
        <v>0</v>
      </c>
      <c r="AT15" s="7">
        <v>0</v>
      </c>
      <c r="AU15" s="27">
        <f t="shared" si="14"/>
        <v>0</v>
      </c>
      <c r="AV15" s="23">
        <v>0</v>
      </c>
      <c r="AW15" s="7">
        <v>3</v>
      </c>
      <c r="AX15" s="30">
        <f t="shared" si="15"/>
        <v>3</v>
      </c>
      <c r="AY15" s="21">
        <v>0</v>
      </c>
      <c r="AZ15" s="7">
        <v>3</v>
      </c>
      <c r="BA15" s="27">
        <f t="shared" si="16"/>
        <v>3</v>
      </c>
      <c r="BB15" s="23">
        <v>0</v>
      </c>
      <c r="BC15" s="7">
        <v>5</v>
      </c>
      <c r="BD15" s="30">
        <f t="shared" si="17"/>
        <v>5</v>
      </c>
      <c r="BE15" s="21">
        <v>0</v>
      </c>
      <c r="BF15" s="7">
        <v>0</v>
      </c>
      <c r="BG15" s="27">
        <f t="shared" si="18"/>
        <v>0</v>
      </c>
      <c r="BH15" s="21">
        <v>5</v>
      </c>
      <c r="BI15" s="7">
        <v>1</v>
      </c>
      <c r="BJ15" s="27">
        <f t="shared" si="19"/>
        <v>6</v>
      </c>
      <c r="BK15" s="39"/>
      <c r="BL15" s="39"/>
      <c r="BM15" s="9"/>
      <c r="BN15" s="9"/>
      <c r="BO15" s="9"/>
      <c r="BP15" s="9"/>
      <c r="BQ15" s="9"/>
      <c r="BR15" s="9"/>
      <c r="BS15" s="9"/>
      <c r="BT15" s="9"/>
      <c r="BU15" s="9"/>
      <c r="BV15" s="9"/>
    </row>
    <row r="16" spans="1:256" s="5" customFormat="1" x14ac:dyDescent="0.2">
      <c r="A16" s="53"/>
      <c r="B16" s="20" t="s">
        <v>16</v>
      </c>
      <c r="C16" s="22">
        <f t="shared" ref="C16:AH16" si="20">SUM(C7:C15)</f>
        <v>9797</v>
      </c>
      <c r="D16" s="13">
        <f t="shared" si="20"/>
        <v>19126</v>
      </c>
      <c r="E16" s="28">
        <f t="shared" si="20"/>
        <v>28923</v>
      </c>
      <c r="F16" s="24">
        <f t="shared" si="20"/>
        <v>28245</v>
      </c>
      <c r="G16" s="13">
        <f t="shared" si="20"/>
        <v>74916</v>
      </c>
      <c r="H16" s="31">
        <f t="shared" si="20"/>
        <v>103161</v>
      </c>
      <c r="I16" s="22">
        <f t="shared" si="20"/>
        <v>5818</v>
      </c>
      <c r="J16" s="13">
        <f t="shared" si="20"/>
        <v>20830</v>
      </c>
      <c r="K16" s="28">
        <f t="shared" si="20"/>
        <v>26648</v>
      </c>
      <c r="L16" s="24">
        <f t="shared" si="20"/>
        <v>10845</v>
      </c>
      <c r="M16" s="13">
        <f t="shared" si="20"/>
        <v>17489</v>
      </c>
      <c r="N16" s="31">
        <f t="shared" si="20"/>
        <v>28334</v>
      </c>
      <c r="O16" s="22">
        <f t="shared" si="20"/>
        <v>4737</v>
      </c>
      <c r="P16" s="13">
        <f t="shared" si="20"/>
        <v>10515</v>
      </c>
      <c r="Q16" s="28">
        <f t="shared" si="20"/>
        <v>15252</v>
      </c>
      <c r="R16" s="24">
        <f t="shared" si="20"/>
        <v>2986</v>
      </c>
      <c r="S16" s="13">
        <f t="shared" si="20"/>
        <v>3668</v>
      </c>
      <c r="T16" s="31">
        <f t="shared" si="20"/>
        <v>6654</v>
      </c>
      <c r="U16" s="22">
        <f t="shared" si="20"/>
        <v>7483</v>
      </c>
      <c r="V16" s="13">
        <f t="shared" si="20"/>
        <v>10570</v>
      </c>
      <c r="W16" s="28">
        <f t="shared" si="20"/>
        <v>18053</v>
      </c>
      <c r="X16" s="24">
        <f t="shared" si="20"/>
        <v>5046</v>
      </c>
      <c r="Y16" s="13">
        <f t="shared" si="20"/>
        <v>9501</v>
      </c>
      <c r="Z16" s="31">
        <f t="shared" si="20"/>
        <v>14547</v>
      </c>
      <c r="AA16" s="22">
        <f t="shared" si="20"/>
        <v>10135</v>
      </c>
      <c r="AB16" s="13">
        <f t="shared" si="20"/>
        <v>27196</v>
      </c>
      <c r="AC16" s="28">
        <f t="shared" si="20"/>
        <v>37331</v>
      </c>
      <c r="AD16" s="24">
        <f t="shared" si="20"/>
        <v>55486</v>
      </c>
      <c r="AE16" s="13">
        <f t="shared" si="20"/>
        <v>150085</v>
      </c>
      <c r="AF16" s="31">
        <f t="shared" si="20"/>
        <v>205571</v>
      </c>
      <c r="AG16" s="22">
        <f t="shared" si="20"/>
        <v>12349</v>
      </c>
      <c r="AH16" s="13">
        <f t="shared" si="20"/>
        <v>20166</v>
      </c>
      <c r="AI16" s="28">
        <f t="shared" ref="AI16:BJ16" si="21">SUM(AI7:AI15)</f>
        <v>32515</v>
      </c>
      <c r="AJ16" s="24">
        <f t="shared" si="21"/>
        <v>8376</v>
      </c>
      <c r="AK16" s="13">
        <f t="shared" si="21"/>
        <v>10871</v>
      </c>
      <c r="AL16" s="31">
        <f t="shared" si="21"/>
        <v>19247</v>
      </c>
      <c r="AM16" s="22">
        <f t="shared" si="21"/>
        <v>5618</v>
      </c>
      <c r="AN16" s="13">
        <f t="shared" si="21"/>
        <v>28838</v>
      </c>
      <c r="AO16" s="28">
        <f t="shared" si="21"/>
        <v>34456</v>
      </c>
      <c r="AP16" s="24">
        <f t="shared" si="21"/>
        <v>4702</v>
      </c>
      <c r="AQ16" s="13">
        <f t="shared" si="21"/>
        <v>17610</v>
      </c>
      <c r="AR16" s="31">
        <f t="shared" si="21"/>
        <v>22312</v>
      </c>
      <c r="AS16" s="22">
        <f t="shared" si="21"/>
        <v>13489</v>
      </c>
      <c r="AT16" s="13">
        <f t="shared" si="21"/>
        <v>26357</v>
      </c>
      <c r="AU16" s="28">
        <f t="shared" si="21"/>
        <v>39846</v>
      </c>
      <c r="AV16" s="24">
        <f t="shared" si="21"/>
        <v>7645</v>
      </c>
      <c r="AW16" s="13">
        <f t="shared" si="21"/>
        <v>15296</v>
      </c>
      <c r="AX16" s="31">
        <f t="shared" si="21"/>
        <v>22941</v>
      </c>
      <c r="AY16" s="22">
        <f t="shared" si="21"/>
        <v>7206</v>
      </c>
      <c r="AZ16" s="13">
        <f t="shared" si="21"/>
        <v>14510</v>
      </c>
      <c r="BA16" s="28">
        <f t="shared" si="21"/>
        <v>21716</v>
      </c>
      <c r="BB16" s="24">
        <f t="shared" si="21"/>
        <v>12907</v>
      </c>
      <c r="BC16" s="13">
        <f t="shared" si="21"/>
        <v>19405</v>
      </c>
      <c r="BD16" s="31">
        <f t="shared" si="21"/>
        <v>32312</v>
      </c>
      <c r="BE16" s="22">
        <f t="shared" si="21"/>
        <v>4747</v>
      </c>
      <c r="BF16" s="13">
        <f t="shared" si="21"/>
        <v>9862</v>
      </c>
      <c r="BG16" s="28">
        <f t="shared" si="21"/>
        <v>14609</v>
      </c>
      <c r="BH16" s="22">
        <f t="shared" si="21"/>
        <v>1938</v>
      </c>
      <c r="BI16" s="13">
        <f t="shared" si="21"/>
        <v>1192</v>
      </c>
      <c r="BJ16" s="28">
        <f t="shared" si="21"/>
        <v>3130</v>
      </c>
      <c r="BK16" s="39"/>
      <c r="BL16" s="39"/>
      <c r="BM16" s="9"/>
      <c r="BN16" s="9"/>
      <c r="BO16" s="9"/>
      <c r="BP16" s="10"/>
      <c r="BQ16" s="10"/>
      <c r="BR16" s="10"/>
      <c r="BS16" s="10"/>
      <c r="BT16" s="10"/>
      <c r="BU16" s="10"/>
      <c r="BV16" s="10"/>
    </row>
    <row r="17" spans="1:74" s="5" customFormat="1" ht="12.75" customHeight="1" x14ac:dyDescent="0.2">
      <c r="A17" s="53" t="s">
        <v>17</v>
      </c>
      <c r="B17" s="19" t="s">
        <v>7</v>
      </c>
      <c r="C17" s="21">
        <v>68</v>
      </c>
      <c r="D17" s="7">
        <v>302</v>
      </c>
      <c r="E17" s="27">
        <f t="shared" ref="E17:E25" si="22">SUM(C17:D17)</f>
        <v>370</v>
      </c>
      <c r="F17" s="23">
        <v>206</v>
      </c>
      <c r="G17" s="7">
        <v>937</v>
      </c>
      <c r="H17" s="30">
        <f t="shared" ref="H17:H25" si="23">SUM(F17:G17)</f>
        <v>1143</v>
      </c>
      <c r="I17" s="21">
        <v>27</v>
      </c>
      <c r="J17" s="7">
        <v>294</v>
      </c>
      <c r="K17" s="27">
        <f t="shared" ref="K17:K25" si="24">SUM(I17:J17)</f>
        <v>321</v>
      </c>
      <c r="L17" s="23">
        <v>60</v>
      </c>
      <c r="M17" s="7">
        <v>159</v>
      </c>
      <c r="N17" s="30">
        <f t="shared" ref="N17:N25" si="25">SUM(L17:M17)</f>
        <v>219</v>
      </c>
      <c r="O17" s="21">
        <v>17</v>
      </c>
      <c r="P17" s="7">
        <v>115</v>
      </c>
      <c r="Q17" s="27">
        <f t="shared" ref="Q17:Q25" si="26">SUM(O17:P17)</f>
        <v>132</v>
      </c>
      <c r="R17" s="23">
        <v>17</v>
      </c>
      <c r="S17" s="7">
        <v>38</v>
      </c>
      <c r="T17" s="30">
        <f t="shared" ref="T17:T25" si="27">SUM(R17:S17)</f>
        <v>55</v>
      </c>
      <c r="U17" s="21">
        <v>67</v>
      </c>
      <c r="V17" s="7">
        <v>144</v>
      </c>
      <c r="W17" s="27">
        <f t="shared" ref="W17:W25" si="28">SUM(U17:V17)</f>
        <v>211</v>
      </c>
      <c r="X17" s="23">
        <v>45</v>
      </c>
      <c r="Y17" s="7">
        <v>96</v>
      </c>
      <c r="Z17" s="30">
        <f t="shared" ref="Z17:Z25" si="29">SUM(X17:Y17)</f>
        <v>141</v>
      </c>
      <c r="AA17" s="21">
        <v>64</v>
      </c>
      <c r="AB17" s="7">
        <v>255</v>
      </c>
      <c r="AC17" s="27">
        <f t="shared" ref="AC17:AC25" si="30">SUM(AA17:AB17)</f>
        <v>319</v>
      </c>
      <c r="AD17" s="23">
        <v>407</v>
      </c>
      <c r="AE17" s="7">
        <v>1719</v>
      </c>
      <c r="AF17" s="30">
        <f t="shared" ref="AF17:AF25" si="31">SUM(AD17:AE17)</f>
        <v>2126</v>
      </c>
      <c r="AG17" s="21">
        <v>109</v>
      </c>
      <c r="AH17" s="7">
        <v>298</v>
      </c>
      <c r="AI17" s="27">
        <f t="shared" ref="AI17:AI25" si="32">SUM(AG17:AH17)</f>
        <v>407</v>
      </c>
      <c r="AJ17" s="23">
        <v>67</v>
      </c>
      <c r="AK17" s="7">
        <v>131</v>
      </c>
      <c r="AL17" s="30">
        <f t="shared" ref="AL17:AL25" si="33">SUM(AJ17:AK17)</f>
        <v>198</v>
      </c>
      <c r="AM17" s="21">
        <v>31</v>
      </c>
      <c r="AN17" s="7">
        <v>311</v>
      </c>
      <c r="AO17" s="27">
        <f t="shared" ref="AO17:AO25" si="34">SUM(AM17:AN17)</f>
        <v>342</v>
      </c>
      <c r="AP17" s="23">
        <v>26</v>
      </c>
      <c r="AQ17" s="7">
        <v>207</v>
      </c>
      <c r="AR17" s="30">
        <f t="shared" ref="AR17:AR25" si="35">SUM(AP17:AQ17)</f>
        <v>233</v>
      </c>
      <c r="AS17" s="21">
        <v>87</v>
      </c>
      <c r="AT17" s="7">
        <v>417</v>
      </c>
      <c r="AU17" s="27">
        <f t="shared" ref="AU17:AU25" si="36">SUM(AS17:AT17)</f>
        <v>504</v>
      </c>
      <c r="AV17" s="23">
        <v>46</v>
      </c>
      <c r="AW17" s="7">
        <v>170</v>
      </c>
      <c r="AX17" s="30">
        <f t="shared" ref="AX17:AX25" si="37">SUM(AV17:AW17)</f>
        <v>216</v>
      </c>
      <c r="AY17" s="21">
        <v>48</v>
      </c>
      <c r="AZ17" s="7">
        <v>155</v>
      </c>
      <c r="BA17" s="27">
        <f t="shared" ref="BA17:BA25" si="38">SUM(AY17:AZ17)</f>
        <v>203</v>
      </c>
      <c r="BB17" s="23">
        <v>124</v>
      </c>
      <c r="BC17" s="7">
        <v>300</v>
      </c>
      <c r="BD17" s="30">
        <f t="shared" ref="BD17:BD25" si="39">SUM(BB17:BC17)</f>
        <v>424</v>
      </c>
      <c r="BE17" s="21">
        <v>28</v>
      </c>
      <c r="BF17" s="7">
        <v>144</v>
      </c>
      <c r="BG17" s="27">
        <f t="shared" ref="BG17:BG25" si="40">SUM(BE17:BF17)</f>
        <v>172</v>
      </c>
      <c r="BH17" s="21">
        <v>22</v>
      </c>
      <c r="BI17" s="7">
        <v>20</v>
      </c>
      <c r="BJ17" s="27">
        <f t="shared" ref="BJ17:BJ25" si="41">SUM(BH17:BI17)</f>
        <v>42</v>
      </c>
      <c r="BK17" s="39"/>
      <c r="BL17" s="39"/>
      <c r="BM17" s="9"/>
      <c r="BN17" s="9"/>
      <c r="BO17" s="9"/>
      <c r="BP17" s="9"/>
      <c r="BQ17" s="9"/>
      <c r="BR17" s="9"/>
      <c r="BS17" s="9"/>
      <c r="BT17" s="9"/>
      <c r="BU17" s="9"/>
      <c r="BV17" s="9"/>
    </row>
    <row r="18" spans="1:74" s="5" customFormat="1" x14ac:dyDescent="0.2">
      <c r="A18" s="53"/>
      <c r="B18" s="19" t="s">
        <v>8</v>
      </c>
      <c r="C18" s="21">
        <v>310</v>
      </c>
      <c r="D18" s="7">
        <v>1270</v>
      </c>
      <c r="E18" s="27">
        <f t="shared" si="22"/>
        <v>1580</v>
      </c>
      <c r="F18" s="23">
        <v>1076</v>
      </c>
      <c r="G18" s="7">
        <v>3781</v>
      </c>
      <c r="H18" s="30">
        <f t="shared" si="23"/>
        <v>4857</v>
      </c>
      <c r="I18" s="21">
        <v>158</v>
      </c>
      <c r="J18" s="7">
        <v>1129</v>
      </c>
      <c r="K18" s="27">
        <f t="shared" si="24"/>
        <v>1287</v>
      </c>
      <c r="L18" s="23">
        <v>351</v>
      </c>
      <c r="M18" s="7">
        <v>717</v>
      </c>
      <c r="N18" s="30">
        <f t="shared" si="25"/>
        <v>1068</v>
      </c>
      <c r="O18" s="21">
        <v>142</v>
      </c>
      <c r="P18" s="7">
        <v>472</v>
      </c>
      <c r="Q18" s="27">
        <f t="shared" si="26"/>
        <v>614</v>
      </c>
      <c r="R18" s="23">
        <v>117</v>
      </c>
      <c r="S18" s="7">
        <v>181</v>
      </c>
      <c r="T18" s="30">
        <f t="shared" si="27"/>
        <v>298</v>
      </c>
      <c r="U18" s="21">
        <v>259</v>
      </c>
      <c r="V18" s="7">
        <v>534</v>
      </c>
      <c r="W18" s="27">
        <f t="shared" si="28"/>
        <v>793</v>
      </c>
      <c r="X18" s="23">
        <v>171</v>
      </c>
      <c r="Y18" s="7">
        <v>448</v>
      </c>
      <c r="Z18" s="30">
        <f t="shared" si="29"/>
        <v>619</v>
      </c>
      <c r="AA18" s="21">
        <v>317</v>
      </c>
      <c r="AB18" s="7">
        <v>1051</v>
      </c>
      <c r="AC18" s="27">
        <f t="shared" si="30"/>
        <v>1368</v>
      </c>
      <c r="AD18" s="23">
        <v>2005</v>
      </c>
      <c r="AE18" s="7">
        <v>6770</v>
      </c>
      <c r="AF18" s="30">
        <f t="shared" si="31"/>
        <v>8775</v>
      </c>
      <c r="AG18" s="21">
        <v>500</v>
      </c>
      <c r="AH18" s="7">
        <v>1061</v>
      </c>
      <c r="AI18" s="27">
        <f t="shared" si="32"/>
        <v>1561</v>
      </c>
      <c r="AJ18" s="23">
        <v>335</v>
      </c>
      <c r="AK18" s="7">
        <v>586</v>
      </c>
      <c r="AL18" s="30">
        <f t="shared" si="33"/>
        <v>921</v>
      </c>
      <c r="AM18" s="21">
        <v>170</v>
      </c>
      <c r="AN18" s="7">
        <v>1623</v>
      </c>
      <c r="AO18" s="27">
        <f t="shared" si="34"/>
        <v>1793</v>
      </c>
      <c r="AP18" s="23">
        <v>105</v>
      </c>
      <c r="AQ18" s="7">
        <v>779</v>
      </c>
      <c r="AR18" s="30">
        <f t="shared" si="35"/>
        <v>884</v>
      </c>
      <c r="AS18" s="21">
        <v>508</v>
      </c>
      <c r="AT18" s="7">
        <v>1751</v>
      </c>
      <c r="AU18" s="27">
        <f t="shared" si="36"/>
        <v>2259</v>
      </c>
      <c r="AV18" s="23">
        <v>279</v>
      </c>
      <c r="AW18" s="7">
        <v>723</v>
      </c>
      <c r="AX18" s="30">
        <f t="shared" si="37"/>
        <v>1002</v>
      </c>
      <c r="AY18" s="21">
        <v>225</v>
      </c>
      <c r="AZ18" s="7">
        <v>695</v>
      </c>
      <c r="BA18" s="27">
        <f t="shared" si="38"/>
        <v>920</v>
      </c>
      <c r="BB18" s="23">
        <v>553</v>
      </c>
      <c r="BC18" s="7">
        <v>1138</v>
      </c>
      <c r="BD18" s="30">
        <f t="shared" si="39"/>
        <v>1691</v>
      </c>
      <c r="BE18" s="21">
        <v>180</v>
      </c>
      <c r="BF18" s="7">
        <v>530</v>
      </c>
      <c r="BG18" s="27">
        <f t="shared" si="40"/>
        <v>710</v>
      </c>
      <c r="BH18" s="21">
        <v>35</v>
      </c>
      <c r="BI18" s="7">
        <v>53</v>
      </c>
      <c r="BJ18" s="27">
        <f t="shared" si="41"/>
        <v>88</v>
      </c>
      <c r="BK18" s="39"/>
      <c r="BL18" s="39"/>
      <c r="BM18" s="9"/>
      <c r="BN18" s="9"/>
      <c r="BO18" s="9"/>
      <c r="BP18" s="9"/>
      <c r="BQ18" s="9"/>
      <c r="BR18" s="9"/>
      <c r="BS18" s="9"/>
      <c r="BT18" s="9"/>
      <c r="BU18" s="9"/>
      <c r="BV18" s="9"/>
    </row>
    <row r="19" spans="1:74" s="5" customFormat="1" x14ac:dyDescent="0.2">
      <c r="A19" s="53"/>
      <c r="B19" s="19" t="s">
        <v>9</v>
      </c>
      <c r="C19" s="21">
        <v>1053</v>
      </c>
      <c r="D19" s="7">
        <v>3152</v>
      </c>
      <c r="E19" s="27">
        <f t="shared" si="22"/>
        <v>4205</v>
      </c>
      <c r="F19" s="23">
        <v>3549</v>
      </c>
      <c r="G19" s="7">
        <v>10227</v>
      </c>
      <c r="H19" s="30">
        <f t="shared" si="23"/>
        <v>13776</v>
      </c>
      <c r="I19" s="21">
        <v>377</v>
      </c>
      <c r="J19" s="7">
        <v>2773</v>
      </c>
      <c r="K19" s="27">
        <f t="shared" si="24"/>
        <v>3150</v>
      </c>
      <c r="L19" s="23">
        <v>1174</v>
      </c>
      <c r="M19" s="7">
        <v>2131</v>
      </c>
      <c r="N19" s="30">
        <f t="shared" si="25"/>
        <v>3305</v>
      </c>
      <c r="O19" s="21">
        <v>470</v>
      </c>
      <c r="P19" s="7">
        <v>1491</v>
      </c>
      <c r="Q19" s="27">
        <f t="shared" si="26"/>
        <v>1961</v>
      </c>
      <c r="R19" s="23">
        <v>365</v>
      </c>
      <c r="S19" s="7">
        <v>474</v>
      </c>
      <c r="T19" s="30">
        <f t="shared" si="27"/>
        <v>839</v>
      </c>
      <c r="U19" s="21">
        <v>626</v>
      </c>
      <c r="V19" s="7">
        <v>1623</v>
      </c>
      <c r="W19" s="27">
        <f t="shared" si="28"/>
        <v>2249</v>
      </c>
      <c r="X19" s="23">
        <v>549</v>
      </c>
      <c r="Y19" s="7">
        <v>1174</v>
      </c>
      <c r="Z19" s="30">
        <f t="shared" si="29"/>
        <v>1723</v>
      </c>
      <c r="AA19" s="21">
        <v>1150</v>
      </c>
      <c r="AB19" s="7">
        <v>3175</v>
      </c>
      <c r="AC19" s="27">
        <f t="shared" si="30"/>
        <v>4325</v>
      </c>
      <c r="AD19" s="23">
        <v>7044</v>
      </c>
      <c r="AE19" s="7">
        <v>18205</v>
      </c>
      <c r="AF19" s="30">
        <f t="shared" si="31"/>
        <v>25249</v>
      </c>
      <c r="AG19" s="21">
        <v>1330</v>
      </c>
      <c r="AH19" s="7">
        <v>3143</v>
      </c>
      <c r="AI19" s="27">
        <f t="shared" si="32"/>
        <v>4473</v>
      </c>
      <c r="AJ19" s="23">
        <v>1033</v>
      </c>
      <c r="AK19" s="7">
        <v>1716</v>
      </c>
      <c r="AL19" s="30">
        <f t="shared" si="33"/>
        <v>2749</v>
      </c>
      <c r="AM19" s="21">
        <v>338</v>
      </c>
      <c r="AN19" s="7">
        <v>4188</v>
      </c>
      <c r="AO19" s="27">
        <f t="shared" si="34"/>
        <v>4526</v>
      </c>
      <c r="AP19" s="23">
        <v>392</v>
      </c>
      <c r="AQ19" s="7">
        <v>2338</v>
      </c>
      <c r="AR19" s="30">
        <f t="shared" si="35"/>
        <v>2730</v>
      </c>
      <c r="AS19" s="21">
        <v>1483</v>
      </c>
      <c r="AT19" s="7">
        <v>4768</v>
      </c>
      <c r="AU19" s="27">
        <f t="shared" si="36"/>
        <v>6251</v>
      </c>
      <c r="AV19" s="23">
        <v>883</v>
      </c>
      <c r="AW19" s="7">
        <v>2026</v>
      </c>
      <c r="AX19" s="30">
        <f t="shared" si="37"/>
        <v>2909</v>
      </c>
      <c r="AY19" s="21">
        <v>618</v>
      </c>
      <c r="AZ19" s="7">
        <v>1865</v>
      </c>
      <c r="BA19" s="27">
        <f t="shared" si="38"/>
        <v>2483</v>
      </c>
      <c r="BB19" s="23">
        <v>1479</v>
      </c>
      <c r="BC19" s="7">
        <v>2916</v>
      </c>
      <c r="BD19" s="30">
        <f t="shared" si="39"/>
        <v>4395</v>
      </c>
      <c r="BE19" s="21">
        <v>535</v>
      </c>
      <c r="BF19" s="7">
        <v>1308</v>
      </c>
      <c r="BG19" s="27">
        <f t="shared" si="40"/>
        <v>1843</v>
      </c>
      <c r="BH19" s="21">
        <v>48</v>
      </c>
      <c r="BI19" s="7">
        <v>55</v>
      </c>
      <c r="BJ19" s="27">
        <f t="shared" si="41"/>
        <v>103</v>
      </c>
      <c r="BK19" s="39"/>
      <c r="BL19" s="39"/>
      <c r="BM19" s="9"/>
      <c r="BN19" s="9"/>
      <c r="BO19" s="9"/>
      <c r="BP19" s="9"/>
      <c r="BQ19" s="9"/>
      <c r="BR19" s="9"/>
      <c r="BS19" s="9"/>
      <c r="BT19" s="9"/>
      <c r="BU19" s="9"/>
      <c r="BV19" s="9"/>
    </row>
    <row r="20" spans="1:74" s="5" customFormat="1" x14ac:dyDescent="0.2">
      <c r="A20" s="53"/>
      <c r="B20" s="19" t="s">
        <v>10</v>
      </c>
      <c r="C20" s="21">
        <v>472</v>
      </c>
      <c r="D20" s="7">
        <v>1953</v>
      </c>
      <c r="E20" s="27">
        <f t="shared" si="22"/>
        <v>2425</v>
      </c>
      <c r="F20" s="23">
        <v>1531</v>
      </c>
      <c r="G20" s="7">
        <v>7345</v>
      </c>
      <c r="H20" s="30">
        <f t="shared" si="23"/>
        <v>8876</v>
      </c>
      <c r="I20" s="21">
        <v>208</v>
      </c>
      <c r="J20" s="7">
        <v>1978</v>
      </c>
      <c r="K20" s="27">
        <f t="shared" si="24"/>
        <v>2186</v>
      </c>
      <c r="L20" s="23">
        <v>577</v>
      </c>
      <c r="M20" s="7">
        <v>1675</v>
      </c>
      <c r="N20" s="30">
        <f t="shared" si="25"/>
        <v>2252</v>
      </c>
      <c r="O20" s="21">
        <v>184</v>
      </c>
      <c r="P20" s="7">
        <v>1147</v>
      </c>
      <c r="Q20" s="27">
        <f t="shared" si="26"/>
        <v>1331</v>
      </c>
      <c r="R20" s="23">
        <v>170</v>
      </c>
      <c r="S20" s="7">
        <v>440</v>
      </c>
      <c r="T20" s="30">
        <f t="shared" si="27"/>
        <v>610</v>
      </c>
      <c r="U20" s="21">
        <v>357</v>
      </c>
      <c r="V20" s="7">
        <v>1248</v>
      </c>
      <c r="W20" s="27">
        <f t="shared" si="28"/>
        <v>1605</v>
      </c>
      <c r="X20" s="23">
        <v>276</v>
      </c>
      <c r="Y20" s="7">
        <v>910</v>
      </c>
      <c r="Z20" s="30">
        <f t="shared" si="29"/>
        <v>1186</v>
      </c>
      <c r="AA20" s="21">
        <v>554</v>
      </c>
      <c r="AB20" s="7">
        <v>2305</v>
      </c>
      <c r="AC20" s="27">
        <f t="shared" si="30"/>
        <v>2859</v>
      </c>
      <c r="AD20" s="23">
        <v>2914</v>
      </c>
      <c r="AE20" s="7">
        <v>12363</v>
      </c>
      <c r="AF20" s="30">
        <f t="shared" si="31"/>
        <v>15277</v>
      </c>
      <c r="AG20" s="21">
        <v>605</v>
      </c>
      <c r="AH20" s="7">
        <v>2360</v>
      </c>
      <c r="AI20" s="27">
        <f t="shared" si="32"/>
        <v>2965</v>
      </c>
      <c r="AJ20" s="23">
        <v>451</v>
      </c>
      <c r="AK20" s="7">
        <v>1196</v>
      </c>
      <c r="AL20" s="30">
        <f t="shared" si="33"/>
        <v>1647</v>
      </c>
      <c r="AM20" s="21">
        <v>201</v>
      </c>
      <c r="AN20" s="7">
        <v>2531</v>
      </c>
      <c r="AO20" s="27">
        <f t="shared" si="34"/>
        <v>2732</v>
      </c>
      <c r="AP20" s="23">
        <v>180</v>
      </c>
      <c r="AQ20" s="7">
        <v>1500</v>
      </c>
      <c r="AR20" s="30">
        <f t="shared" si="35"/>
        <v>1680</v>
      </c>
      <c r="AS20" s="21">
        <v>704</v>
      </c>
      <c r="AT20" s="7">
        <v>2831</v>
      </c>
      <c r="AU20" s="27">
        <f t="shared" si="36"/>
        <v>3535</v>
      </c>
      <c r="AV20" s="23">
        <v>412</v>
      </c>
      <c r="AW20" s="7">
        <v>1490</v>
      </c>
      <c r="AX20" s="30">
        <f t="shared" si="37"/>
        <v>1902</v>
      </c>
      <c r="AY20" s="21">
        <v>335</v>
      </c>
      <c r="AZ20" s="7">
        <v>1596</v>
      </c>
      <c r="BA20" s="27">
        <f t="shared" si="38"/>
        <v>1931</v>
      </c>
      <c r="BB20" s="23">
        <v>649</v>
      </c>
      <c r="BC20" s="7">
        <v>2251</v>
      </c>
      <c r="BD20" s="30">
        <f t="shared" si="39"/>
        <v>2900</v>
      </c>
      <c r="BE20" s="21">
        <v>263</v>
      </c>
      <c r="BF20" s="7">
        <v>933</v>
      </c>
      <c r="BG20" s="27">
        <f t="shared" si="40"/>
        <v>1196</v>
      </c>
      <c r="BH20" s="21">
        <v>42</v>
      </c>
      <c r="BI20" s="7">
        <v>33</v>
      </c>
      <c r="BJ20" s="27">
        <f t="shared" si="41"/>
        <v>75</v>
      </c>
      <c r="BK20" s="39"/>
      <c r="BL20" s="39"/>
      <c r="BM20" s="9"/>
      <c r="BN20" s="9"/>
      <c r="BO20" s="9"/>
      <c r="BP20" s="9"/>
      <c r="BQ20" s="9"/>
      <c r="BR20" s="9"/>
      <c r="BS20" s="9"/>
      <c r="BT20" s="9"/>
      <c r="BU20" s="9"/>
      <c r="BV20" s="9"/>
    </row>
    <row r="21" spans="1:74" s="5" customFormat="1" x14ac:dyDescent="0.2">
      <c r="A21" s="53"/>
      <c r="B21" s="19" t="s">
        <v>11</v>
      </c>
      <c r="C21" s="21">
        <v>2805</v>
      </c>
      <c r="D21" s="7">
        <v>8688</v>
      </c>
      <c r="E21" s="27">
        <f t="shared" si="22"/>
        <v>11493</v>
      </c>
      <c r="F21" s="23">
        <v>8766</v>
      </c>
      <c r="G21" s="7">
        <v>34202</v>
      </c>
      <c r="H21" s="30">
        <f t="shared" si="23"/>
        <v>42968</v>
      </c>
      <c r="I21" s="21">
        <v>1706</v>
      </c>
      <c r="J21" s="7">
        <v>8833</v>
      </c>
      <c r="K21" s="27">
        <f t="shared" si="24"/>
        <v>10539</v>
      </c>
      <c r="L21" s="23">
        <v>3537</v>
      </c>
      <c r="M21" s="7">
        <v>7140</v>
      </c>
      <c r="N21" s="30">
        <f t="shared" si="25"/>
        <v>10677</v>
      </c>
      <c r="O21" s="21">
        <v>1513</v>
      </c>
      <c r="P21" s="7">
        <v>4487</v>
      </c>
      <c r="Q21" s="27">
        <f t="shared" si="26"/>
        <v>6000</v>
      </c>
      <c r="R21" s="23">
        <v>1037</v>
      </c>
      <c r="S21" s="7">
        <v>1547</v>
      </c>
      <c r="T21" s="30">
        <f t="shared" si="27"/>
        <v>2584</v>
      </c>
      <c r="U21" s="21">
        <v>2616</v>
      </c>
      <c r="V21" s="7">
        <v>4578</v>
      </c>
      <c r="W21" s="27">
        <f t="shared" si="28"/>
        <v>7194</v>
      </c>
      <c r="X21" s="23">
        <v>1641</v>
      </c>
      <c r="Y21" s="7">
        <v>3843</v>
      </c>
      <c r="Z21" s="30">
        <f t="shared" si="29"/>
        <v>5484</v>
      </c>
      <c r="AA21" s="21">
        <v>3483</v>
      </c>
      <c r="AB21" s="7">
        <v>11916</v>
      </c>
      <c r="AC21" s="27">
        <f t="shared" si="30"/>
        <v>15399</v>
      </c>
      <c r="AD21" s="23">
        <v>17943</v>
      </c>
      <c r="AE21" s="7">
        <v>65770</v>
      </c>
      <c r="AF21" s="30">
        <f t="shared" si="31"/>
        <v>83713</v>
      </c>
      <c r="AG21" s="21">
        <v>4022</v>
      </c>
      <c r="AH21" s="7">
        <v>9113</v>
      </c>
      <c r="AI21" s="27">
        <f t="shared" si="32"/>
        <v>13135</v>
      </c>
      <c r="AJ21" s="23">
        <v>2700</v>
      </c>
      <c r="AK21" s="7">
        <v>4687</v>
      </c>
      <c r="AL21" s="30">
        <f t="shared" si="33"/>
        <v>7387</v>
      </c>
      <c r="AM21" s="21">
        <v>1433</v>
      </c>
      <c r="AN21" s="7">
        <v>12037</v>
      </c>
      <c r="AO21" s="27">
        <f t="shared" si="34"/>
        <v>13470</v>
      </c>
      <c r="AP21" s="23">
        <v>1376</v>
      </c>
      <c r="AQ21" s="7">
        <v>7643</v>
      </c>
      <c r="AR21" s="30">
        <f t="shared" si="35"/>
        <v>9019</v>
      </c>
      <c r="AS21" s="21">
        <v>4118</v>
      </c>
      <c r="AT21" s="7">
        <v>12234</v>
      </c>
      <c r="AU21" s="27">
        <f t="shared" si="36"/>
        <v>16352</v>
      </c>
      <c r="AV21" s="23">
        <v>2302</v>
      </c>
      <c r="AW21" s="7">
        <v>6735</v>
      </c>
      <c r="AX21" s="30">
        <f t="shared" si="37"/>
        <v>9037</v>
      </c>
      <c r="AY21" s="21">
        <v>2436</v>
      </c>
      <c r="AZ21" s="7">
        <v>6053</v>
      </c>
      <c r="BA21" s="27">
        <f t="shared" si="38"/>
        <v>8489</v>
      </c>
      <c r="BB21" s="23">
        <v>4476</v>
      </c>
      <c r="BC21" s="7">
        <v>8589</v>
      </c>
      <c r="BD21" s="30">
        <f t="shared" si="39"/>
        <v>13065</v>
      </c>
      <c r="BE21" s="21">
        <v>1613</v>
      </c>
      <c r="BF21" s="7">
        <v>4447</v>
      </c>
      <c r="BG21" s="27">
        <f t="shared" si="40"/>
        <v>6060</v>
      </c>
      <c r="BH21" s="21">
        <v>399</v>
      </c>
      <c r="BI21" s="7">
        <v>297</v>
      </c>
      <c r="BJ21" s="27">
        <f t="shared" si="41"/>
        <v>696</v>
      </c>
      <c r="BK21" s="39"/>
      <c r="BL21" s="39"/>
      <c r="BM21" s="9"/>
      <c r="BN21" s="9"/>
      <c r="BO21" s="9"/>
      <c r="BP21" s="9"/>
      <c r="BQ21" s="9"/>
      <c r="BR21" s="9"/>
      <c r="BS21" s="9"/>
      <c r="BT21" s="9"/>
      <c r="BU21" s="9"/>
      <c r="BV21" s="9"/>
    </row>
    <row r="22" spans="1:74" s="5" customFormat="1" x14ac:dyDescent="0.2">
      <c r="A22" s="53"/>
      <c r="B22" s="19" t="s">
        <v>12</v>
      </c>
      <c r="C22" s="21">
        <v>2819</v>
      </c>
      <c r="D22" s="7">
        <v>3330</v>
      </c>
      <c r="E22" s="27">
        <f t="shared" si="22"/>
        <v>6149</v>
      </c>
      <c r="F22" s="23">
        <v>9694</v>
      </c>
      <c r="G22" s="7">
        <v>14057</v>
      </c>
      <c r="H22" s="30">
        <f t="shared" si="23"/>
        <v>23751</v>
      </c>
      <c r="I22" s="21">
        <v>2272</v>
      </c>
      <c r="J22" s="7">
        <v>3976</v>
      </c>
      <c r="K22" s="27">
        <f t="shared" si="24"/>
        <v>6248</v>
      </c>
      <c r="L22" s="23">
        <v>3312</v>
      </c>
      <c r="M22" s="7">
        <v>3137</v>
      </c>
      <c r="N22" s="30">
        <f t="shared" si="25"/>
        <v>6449</v>
      </c>
      <c r="O22" s="21">
        <v>1387</v>
      </c>
      <c r="P22" s="7">
        <v>1719</v>
      </c>
      <c r="Q22" s="27">
        <f t="shared" si="26"/>
        <v>3106</v>
      </c>
      <c r="R22" s="23">
        <v>857</v>
      </c>
      <c r="S22" s="7">
        <v>647</v>
      </c>
      <c r="T22" s="30">
        <f t="shared" si="27"/>
        <v>1504</v>
      </c>
      <c r="U22" s="21">
        <v>2222</v>
      </c>
      <c r="V22" s="7">
        <v>1785</v>
      </c>
      <c r="W22" s="27">
        <f t="shared" si="28"/>
        <v>4007</v>
      </c>
      <c r="X22" s="23">
        <v>1690</v>
      </c>
      <c r="Y22" s="7">
        <v>1713</v>
      </c>
      <c r="Z22" s="30">
        <f t="shared" si="29"/>
        <v>3403</v>
      </c>
      <c r="AA22" s="21">
        <v>3195</v>
      </c>
      <c r="AB22" s="7">
        <v>4864</v>
      </c>
      <c r="AC22" s="27">
        <f t="shared" si="30"/>
        <v>8059</v>
      </c>
      <c r="AD22" s="23">
        <v>18184</v>
      </c>
      <c r="AE22" s="7">
        <v>26282</v>
      </c>
      <c r="AF22" s="30">
        <f t="shared" si="31"/>
        <v>44466</v>
      </c>
      <c r="AG22" s="21">
        <v>3337</v>
      </c>
      <c r="AH22" s="7">
        <v>3217</v>
      </c>
      <c r="AI22" s="27">
        <f t="shared" si="32"/>
        <v>6554</v>
      </c>
      <c r="AJ22" s="23">
        <v>2155</v>
      </c>
      <c r="AK22" s="7">
        <v>1778</v>
      </c>
      <c r="AL22" s="30">
        <f t="shared" si="33"/>
        <v>3933</v>
      </c>
      <c r="AM22" s="21">
        <v>2120</v>
      </c>
      <c r="AN22" s="7">
        <v>5756</v>
      </c>
      <c r="AO22" s="27">
        <f t="shared" si="34"/>
        <v>7876</v>
      </c>
      <c r="AP22" s="23">
        <v>1622</v>
      </c>
      <c r="AQ22" s="7">
        <v>3374</v>
      </c>
      <c r="AR22" s="30">
        <f t="shared" si="35"/>
        <v>4996</v>
      </c>
      <c r="AS22" s="21">
        <v>3560</v>
      </c>
      <c r="AT22" s="7">
        <v>3935</v>
      </c>
      <c r="AU22" s="27">
        <f t="shared" si="36"/>
        <v>7495</v>
      </c>
      <c r="AV22" s="23">
        <v>2389</v>
      </c>
      <c r="AW22" s="7">
        <v>2678</v>
      </c>
      <c r="AX22" s="30">
        <f t="shared" si="37"/>
        <v>5067</v>
      </c>
      <c r="AY22" s="21">
        <v>2240</v>
      </c>
      <c r="AZ22" s="7">
        <v>2463</v>
      </c>
      <c r="BA22" s="27">
        <f t="shared" si="38"/>
        <v>4703</v>
      </c>
      <c r="BB22" s="23">
        <v>3562</v>
      </c>
      <c r="BC22" s="7">
        <v>3801</v>
      </c>
      <c r="BD22" s="30">
        <f t="shared" si="39"/>
        <v>7363</v>
      </c>
      <c r="BE22" s="21">
        <v>1644</v>
      </c>
      <c r="BF22" s="7">
        <v>1866</v>
      </c>
      <c r="BG22" s="27">
        <f t="shared" si="40"/>
        <v>3510</v>
      </c>
      <c r="BH22" s="21">
        <v>456</v>
      </c>
      <c r="BI22" s="7">
        <v>226</v>
      </c>
      <c r="BJ22" s="27">
        <f t="shared" si="41"/>
        <v>682</v>
      </c>
      <c r="BK22" s="39"/>
      <c r="BL22" s="39"/>
      <c r="BM22" s="9"/>
      <c r="BN22" s="9"/>
      <c r="BO22" s="9"/>
      <c r="BP22" s="9"/>
      <c r="BQ22" s="9"/>
      <c r="BR22" s="9"/>
      <c r="BS22" s="9"/>
      <c r="BT22" s="9"/>
      <c r="BU22" s="9"/>
      <c r="BV22" s="9"/>
    </row>
    <row r="23" spans="1:74" s="5" customFormat="1" x14ac:dyDescent="0.2">
      <c r="A23" s="53"/>
      <c r="B23" s="19" t="s">
        <v>13</v>
      </c>
      <c r="C23" s="21">
        <v>1230</v>
      </c>
      <c r="D23" s="7">
        <v>776</v>
      </c>
      <c r="E23" s="27">
        <f t="shared" si="22"/>
        <v>2006</v>
      </c>
      <c r="F23" s="23">
        <v>5474</v>
      </c>
      <c r="G23" s="7">
        <v>3118</v>
      </c>
      <c r="H23" s="30">
        <f t="shared" si="23"/>
        <v>8592</v>
      </c>
      <c r="I23" s="21">
        <v>1338</v>
      </c>
      <c r="J23" s="7">
        <v>1013</v>
      </c>
      <c r="K23" s="27">
        <f t="shared" si="24"/>
        <v>2351</v>
      </c>
      <c r="L23" s="23">
        <v>1815</v>
      </c>
      <c r="M23" s="7">
        <v>596</v>
      </c>
      <c r="N23" s="30">
        <f t="shared" si="25"/>
        <v>2411</v>
      </c>
      <c r="O23" s="21">
        <v>693</v>
      </c>
      <c r="P23" s="7">
        <v>359</v>
      </c>
      <c r="Q23" s="27">
        <f t="shared" si="26"/>
        <v>1052</v>
      </c>
      <c r="R23" s="23">
        <v>453</v>
      </c>
      <c r="S23" s="7">
        <v>126</v>
      </c>
      <c r="T23" s="30">
        <f t="shared" si="27"/>
        <v>579</v>
      </c>
      <c r="U23" s="21">
        <v>1185</v>
      </c>
      <c r="V23" s="7">
        <v>346</v>
      </c>
      <c r="W23" s="27">
        <f t="shared" si="28"/>
        <v>1531</v>
      </c>
      <c r="X23" s="23">
        <v>876</v>
      </c>
      <c r="Y23" s="7">
        <v>338</v>
      </c>
      <c r="Z23" s="30">
        <f t="shared" si="29"/>
        <v>1214</v>
      </c>
      <c r="AA23" s="21">
        <v>1466</v>
      </c>
      <c r="AB23" s="7">
        <v>929</v>
      </c>
      <c r="AC23" s="27">
        <f t="shared" si="30"/>
        <v>2395</v>
      </c>
      <c r="AD23" s="23">
        <v>10364</v>
      </c>
      <c r="AE23" s="7">
        <v>6575</v>
      </c>
      <c r="AF23" s="30">
        <f t="shared" si="31"/>
        <v>16939</v>
      </c>
      <c r="AG23" s="21">
        <v>1671</v>
      </c>
      <c r="AH23" s="7">
        <v>635</v>
      </c>
      <c r="AI23" s="27">
        <f t="shared" si="32"/>
        <v>2306</v>
      </c>
      <c r="AJ23" s="23">
        <v>1176</v>
      </c>
      <c r="AK23" s="7">
        <v>358</v>
      </c>
      <c r="AL23" s="30">
        <f t="shared" si="33"/>
        <v>1534</v>
      </c>
      <c r="AM23" s="21">
        <v>1148</v>
      </c>
      <c r="AN23" s="7">
        <v>1398</v>
      </c>
      <c r="AO23" s="27">
        <f t="shared" si="34"/>
        <v>2546</v>
      </c>
      <c r="AP23" s="23">
        <v>873</v>
      </c>
      <c r="AQ23" s="7">
        <v>639</v>
      </c>
      <c r="AR23" s="30">
        <f t="shared" si="35"/>
        <v>1512</v>
      </c>
      <c r="AS23" s="21">
        <v>1690</v>
      </c>
      <c r="AT23" s="7">
        <v>879</v>
      </c>
      <c r="AU23" s="27">
        <f t="shared" si="36"/>
        <v>2569</v>
      </c>
      <c r="AV23" s="23">
        <v>1278</v>
      </c>
      <c r="AW23" s="7">
        <v>551</v>
      </c>
      <c r="AX23" s="30">
        <f t="shared" si="37"/>
        <v>1829</v>
      </c>
      <c r="AY23" s="21">
        <v>1357</v>
      </c>
      <c r="AZ23" s="7">
        <v>493</v>
      </c>
      <c r="BA23" s="27">
        <f t="shared" si="38"/>
        <v>1850</v>
      </c>
      <c r="BB23" s="23">
        <v>1725</v>
      </c>
      <c r="BC23" s="7">
        <v>693</v>
      </c>
      <c r="BD23" s="30">
        <f t="shared" si="39"/>
        <v>2418</v>
      </c>
      <c r="BE23" s="21">
        <v>883</v>
      </c>
      <c r="BF23" s="7">
        <v>293</v>
      </c>
      <c r="BG23" s="27">
        <f t="shared" si="40"/>
        <v>1176</v>
      </c>
      <c r="BH23" s="21">
        <v>227</v>
      </c>
      <c r="BI23" s="7">
        <v>112</v>
      </c>
      <c r="BJ23" s="27">
        <f t="shared" si="41"/>
        <v>339</v>
      </c>
      <c r="BK23" s="39"/>
      <c r="BL23" s="39"/>
      <c r="BM23" s="9"/>
      <c r="BN23" s="9"/>
      <c r="BO23" s="9"/>
      <c r="BP23" s="9"/>
      <c r="BQ23" s="9"/>
      <c r="BR23" s="9"/>
      <c r="BS23" s="9"/>
      <c r="BT23" s="9"/>
      <c r="BU23" s="9"/>
      <c r="BV23" s="9"/>
    </row>
    <row r="24" spans="1:74" s="5" customFormat="1" x14ac:dyDescent="0.2">
      <c r="A24" s="53"/>
      <c r="B24" s="19" t="s">
        <v>14</v>
      </c>
      <c r="C24" s="21">
        <v>1288</v>
      </c>
      <c r="D24" s="7">
        <v>289</v>
      </c>
      <c r="E24" s="27">
        <f t="shared" si="22"/>
        <v>1577</v>
      </c>
      <c r="F24" s="23">
        <v>5545</v>
      </c>
      <c r="G24" s="7">
        <v>1614</v>
      </c>
      <c r="H24" s="30">
        <f t="shared" si="23"/>
        <v>7159</v>
      </c>
      <c r="I24" s="21">
        <v>1570</v>
      </c>
      <c r="J24" s="7">
        <v>480</v>
      </c>
      <c r="K24" s="27">
        <f t="shared" si="24"/>
        <v>2050</v>
      </c>
      <c r="L24" s="23">
        <v>1976</v>
      </c>
      <c r="M24" s="7">
        <v>534</v>
      </c>
      <c r="N24" s="30">
        <f t="shared" si="25"/>
        <v>2510</v>
      </c>
      <c r="O24" s="21">
        <v>826</v>
      </c>
      <c r="P24" s="7">
        <v>165</v>
      </c>
      <c r="Q24" s="27">
        <f t="shared" si="26"/>
        <v>991</v>
      </c>
      <c r="R24" s="23">
        <v>555</v>
      </c>
      <c r="S24" s="7">
        <v>74</v>
      </c>
      <c r="T24" s="30">
        <f t="shared" si="27"/>
        <v>629</v>
      </c>
      <c r="U24" s="21">
        <v>1459</v>
      </c>
      <c r="V24" s="7">
        <v>140</v>
      </c>
      <c r="W24" s="27">
        <f t="shared" si="28"/>
        <v>1599</v>
      </c>
      <c r="X24" s="23">
        <v>1028</v>
      </c>
      <c r="Y24" s="7">
        <v>137</v>
      </c>
      <c r="Z24" s="30">
        <f t="shared" si="29"/>
        <v>1165</v>
      </c>
      <c r="AA24" s="21">
        <v>1347</v>
      </c>
      <c r="AB24" s="7">
        <v>407</v>
      </c>
      <c r="AC24" s="27">
        <f t="shared" si="30"/>
        <v>1754</v>
      </c>
      <c r="AD24" s="23">
        <v>11348</v>
      </c>
      <c r="AE24" s="7">
        <v>3165</v>
      </c>
      <c r="AF24" s="30">
        <f t="shared" si="31"/>
        <v>14513</v>
      </c>
      <c r="AG24" s="21">
        <v>1875</v>
      </c>
      <c r="AH24" s="7">
        <v>317</v>
      </c>
      <c r="AI24" s="27">
        <f t="shared" si="32"/>
        <v>2192</v>
      </c>
      <c r="AJ24" s="23">
        <v>1256</v>
      </c>
      <c r="AK24" s="7">
        <v>156</v>
      </c>
      <c r="AL24" s="30">
        <f t="shared" si="33"/>
        <v>1412</v>
      </c>
      <c r="AM24" s="21">
        <v>1491</v>
      </c>
      <c r="AN24" s="7">
        <v>695</v>
      </c>
      <c r="AO24" s="27">
        <f t="shared" si="34"/>
        <v>2186</v>
      </c>
      <c r="AP24" s="23">
        <v>907</v>
      </c>
      <c r="AQ24" s="7">
        <v>316</v>
      </c>
      <c r="AR24" s="30">
        <f t="shared" si="35"/>
        <v>1223</v>
      </c>
      <c r="AS24" s="21">
        <v>1599</v>
      </c>
      <c r="AT24" s="7">
        <v>321</v>
      </c>
      <c r="AU24" s="27">
        <f t="shared" si="36"/>
        <v>1920</v>
      </c>
      <c r="AV24" s="23">
        <v>1221</v>
      </c>
      <c r="AW24" s="7">
        <v>235</v>
      </c>
      <c r="AX24" s="30">
        <f t="shared" si="37"/>
        <v>1456</v>
      </c>
      <c r="AY24" s="21">
        <v>1434</v>
      </c>
      <c r="AZ24" s="7">
        <v>173</v>
      </c>
      <c r="BA24" s="27">
        <f t="shared" si="38"/>
        <v>1607</v>
      </c>
      <c r="BB24" s="23">
        <v>1794</v>
      </c>
      <c r="BC24" s="7">
        <v>277</v>
      </c>
      <c r="BD24" s="30">
        <f t="shared" si="39"/>
        <v>2071</v>
      </c>
      <c r="BE24" s="21">
        <v>860</v>
      </c>
      <c r="BF24" s="7">
        <v>101</v>
      </c>
      <c r="BG24" s="27">
        <f t="shared" si="40"/>
        <v>961</v>
      </c>
      <c r="BH24" s="21">
        <v>500</v>
      </c>
      <c r="BI24" s="7">
        <v>171</v>
      </c>
      <c r="BJ24" s="27">
        <f t="shared" si="41"/>
        <v>671</v>
      </c>
      <c r="BK24" s="39"/>
      <c r="BL24" s="39"/>
      <c r="BM24" s="9"/>
      <c r="BN24" s="9"/>
      <c r="BO24" s="9"/>
      <c r="BP24" s="9"/>
      <c r="BQ24" s="9"/>
      <c r="BR24" s="9"/>
      <c r="BS24" s="9"/>
      <c r="BT24" s="9"/>
      <c r="BU24" s="9"/>
      <c r="BV24" s="9"/>
    </row>
    <row r="25" spans="1:74" s="5" customFormat="1" x14ac:dyDescent="0.2">
      <c r="A25" s="53"/>
      <c r="B25" s="19" t="s">
        <v>15</v>
      </c>
      <c r="C25" s="21">
        <v>0</v>
      </c>
      <c r="D25" s="7">
        <v>2</v>
      </c>
      <c r="E25" s="27">
        <f t="shared" si="22"/>
        <v>2</v>
      </c>
      <c r="F25" s="23">
        <v>0</v>
      </c>
      <c r="G25" s="7">
        <v>3</v>
      </c>
      <c r="H25" s="30">
        <f t="shared" si="23"/>
        <v>3</v>
      </c>
      <c r="I25" s="21">
        <v>0</v>
      </c>
      <c r="J25" s="7">
        <v>6</v>
      </c>
      <c r="K25" s="27">
        <f t="shared" si="24"/>
        <v>6</v>
      </c>
      <c r="L25" s="23">
        <v>1</v>
      </c>
      <c r="M25" s="7">
        <v>84</v>
      </c>
      <c r="N25" s="30">
        <f t="shared" si="25"/>
        <v>85</v>
      </c>
      <c r="O25" s="21">
        <v>0</v>
      </c>
      <c r="P25" s="7">
        <v>1</v>
      </c>
      <c r="Q25" s="27">
        <f t="shared" si="26"/>
        <v>1</v>
      </c>
      <c r="R25" s="23">
        <v>0</v>
      </c>
      <c r="S25" s="7">
        <v>0</v>
      </c>
      <c r="T25" s="30">
        <f t="shared" si="27"/>
        <v>0</v>
      </c>
      <c r="U25" s="21">
        <v>0</v>
      </c>
      <c r="V25" s="7">
        <v>1</v>
      </c>
      <c r="W25" s="27">
        <f t="shared" si="28"/>
        <v>1</v>
      </c>
      <c r="X25" s="23">
        <v>0</v>
      </c>
      <c r="Y25" s="7">
        <v>0</v>
      </c>
      <c r="Z25" s="30">
        <f t="shared" si="29"/>
        <v>0</v>
      </c>
      <c r="AA25" s="21">
        <v>0</v>
      </c>
      <c r="AB25" s="7">
        <v>0</v>
      </c>
      <c r="AC25" s="27">
        <f t="shared" si="30"/>
        <v>0</v>
      </c>
      <c r="AD25" s="23">
        <v>2</v>
      </c>
      <c r="AE25" s="7">
        <v>7</v>
      </c>
      <c r="AF25" s="30">
        <f t="shared" si="31"/>
        <v>9</v>
      </c>
      <c r="AG25" s="21">
        <v>0</v>
      </c>
      <c r="AH25" s="7">
        <v>2</v>
      </c>
      <c r="AI25" s="27">
        <f t="shared" si="32"/>
        <v>2</v>
      </c>
      <c r="AJ25" s="23">
        <v>0</v>
      </c>
      <c r="AK25" s="7">
        <v>1</v>
      </c>
      <c r="AL25" s="30">
        <f t="shared" si="33"/>
        <v>1</v>
      </c>
      <c r="AM25" s="21">
        <v>0</v>
      </c>
      <c r="AN25" s="7">
        <v>4</v>
      </c>
      <c r="AO25" s="27">
        <f t="shared" si="34"/>
        <v>4</v>
      </c>
      <c r="AP25" s="23">
        <v>0</v>
      </c>
      <c r="AQ25" s="7">
        <v>1</v>
      </c>
      <c r="AR25" s="30">
        <f t="shared" si="35"/>
        <v>1</v>
      </c>
      <c r="AS25" s="21">
        <v>0</v>
      </c>
      <c r="AT25" s="7">
        <v>1</v>
      </c>
      <c r="AU25" s="27">
        <f t="shared" si="36"/>
        <v>1</v>
      </c>
      <c r="AV25" s="23">
        <v>0</v>
      </c>
      <c r="AW25" s="7">
        <v>2</v>
      </c>
      <c r="AX25" s="30">
        <f t="shared" si="37"/>
        <v>2</v>
      </c>
      <c r="AY25" s="21">
        <v>0</v>
      </c>
      <c r="AZ25" s="7">
        <v>1</v>
      </c>
      <c r="BA25" s="27">
        <f t="shared" si="38"/>
        <v>1</v>
      </c>
      <c r="BB25" s="23">
        <v>0</v>
      </c>
      <c r="BC25" s="7">
        <v>3</v>
      </c>
      <c r="BD25" s="30">
        <f t="shared" si="39"/>
        <v>3</v>
      </c>
      <c r="BE25" s="21">
        <v>0</v>
      </c>
      <c r="BF25" s="7">
        <v>0</v>
      </c>
      <c r="BG25" s="27">
        <f t="shared" si="40"/>
        <v>0</v>
      </c>
      <c r="BH25" s="21">
        <v>2</v>
      </c>
      <c r="BI25" s="7">
        <v>1</v>
      </c>
      <c r="BJ25" s="27">
        <f t="shared" si="41"/>
        <v>3</v>
      </c>
      <c r="BK25" s="39"/>
      <c r="BL25" s="39"/>
      <c r="BM25" s="9"/>
      <c r="BN25" s="9"/>
      <c r="BO25" s="9"/>
      <c r="BP25" s="9"/>
      <c r="BQ25" s="9"/>
      <c r="BR25" s="9"/>
      <c r="BS25" s="9"/>
      <c r="BT25" s="9"/>
      <c r="BU25" s="9"/>
      <c r="BV25" s="9"/>
    </row>
    <row r="26" spans="1:74" s="5" customFormat="1" x14ac:dyDescent="0.2">
      <c r="A26" s="53"/>
      <c r="B26" s="20" t="s">
        <v>16</v>
      </c>
      <c r="C26" s="22">
        <f t="shared" ref="C26:AH26" si="42">SUM(C17:C25)</f>
        <v>10045</v>
      </c>
      <c r="D26" s="13">
        <f t="shared" si="42"/>
        <v>19762</v>
      </c>
      <c r="E26" s="28">
        <f t="shared" si="42"/>
        <v>29807</v>
      </c>
      <c r="F26" s="24">
        <f t="shared" si="42"/>
        <v>35841</v>
      </c>
      <c r="G26" s="13">
        <f t="shared" si="42"/>
        <v>75284</v>
      </c>
      <c r="H26" s="31">
        <f t="shared" si="42"/>
        <v>111125</v>
      </c>
      <c r="I26" s="22">
        <f t="shared" si="42"/>
        <v>7656</v>
      </c>
      <c r="J26" s="13">
        <f t="shared" si="42"/>
        <v>20482</v>
      </c>
      <c r="K26" s="28">
        <f t="shared" si="42"/>
        <v>28138</v>
      </c>
      <c r="L26" s="24">
        <f t="shared" si="42"/>
        <v>12803</v>
      </c>
      <c r="M26" s="13">
        <f t="shared" si="42"/>
        <v>16173</v>
      </c>
      <c r="N26" s="31">
        <f t="shared" si="42"/>
        <v>28976</v>
      </c>
      <c r="O26" s="22">
        <f t="shared" si="42"/>
        <v>5232</v>
      </c>
      <c r="P26" s="13">
        <f t="shared" si="42"/>
        <v>9956</v>
      </c>
      <c r="Q26" s="28">
        <f t="shared" si="42"/>
        <v>15188</v>
      </c>
      <c r="R26" s="24">
        <f t="shared" si="42"/>
        <v>3571</v>
      </c>
      <c r="S26" s="13">
        <f t="shared" si="42"/>
        <v>3527</v>
      </c>
      <c r="T26" s="31">
        <f t="shared" si="42"/>
        <v>7098</v>
      </c>
      <c r="U26" s="22">
        <f t="shared" si="42"/>
        <v>8791</v>
      </c>
      <c r="V26" s="13">
        <f t="shared" si="42"/>
        <v>10399</v>
      </c>
      <c r="W26" s="28">
        <f t="shared" si="42"/>
        <v>19190</v>
      </c>
      <c r="X26" s="24">
        <f t="shared" si="42"/>
        <v>6276</v>
      </c>
      <c r="Y26" s="13">
        <f t="shared" si="42"/>
        <v>8659</v>
      </c>
      <c r="Z26" s="31">
        <f t="shared" si="42"/>
        <v>14935</v>
      </c>
      <c r="AA26" s="22">
        <f t="shared" si="42"/>
        <v>11576</v>
      </c>
      <c r="AB26" s="13">
        <f t="shared" si="42"/>
        <v>24902</v>
      </c>
      <c r="AC26" s="28">
        <f t="shared" si="42"/>
        <v>36478</v>
      </c>
      <c r="AD26" s="24">
        <f t="shared" si="42"/>
        <v>70211</v>
      </c>
      <c r="AE26" s="13">
        <f t="shared" si="42"/>
        <v>140856</v>
      </c>
      <c r="AF26" s="31">
        <f t="shared" si="42"/>
        <v>211067</v>
      </c>
      <c r="AG26" s="22">
        <f t="shared" si="42"/>
        <v>13449</v>
      </c>
      <c r="AH26" s="13">
        <f t="shared" si="42"/>
        <v>20146</v>
      </c>
      <c r="AI26" s="28">
        <f t="shared" ref="AI26:BJ26" si="43">SUM(AI17:AI25)</f>
        <v>33595</v>
      </c>
      <c r="AJ26" s="24">
        <f t="shared" si="43"/>
        <v>9173</v>
      </c>
      <c r="AK26" s="13">
        <f t="shared" si="43"/>
        <v>10609</v>
      </c>
      <c r="AL26" s="31">
        <f t="shared" si="43"/>
        <v>19782</v>
      </c>
      <c r="AM26" s="22">
        <f t="shared" si="43"/>
        <v>6932</v>
      </c>
      <c r="AN26" s="13">
        <f t="shared" si="43"/>
        <v>28543</v>
      </c>
      <c r="AO26" s="28">
        <f t="shared" si="43"/>
        <v>35475</v>
      </c>
      <c r="AP26" s="24">
        <f t="shared" si="43"/>
        <v>5481</v>
      </c>
      <c r="AQ26" s="13">
        <f t="shared" si="43"/>
        <v>16797</v>
      </c>
      <c r="AR26" s="31">
        <f t="shared" si="43"/>
        <v>22278</v>
      </c>
      <c r="AS26" s="22">
        <f t="shared" si="43"/>
        <v>13749</v>
      </c>
      <c r="AT26" s="13">
        <f t="shared" si="43"/>
        <v>27137</v>
      </c>
      <c r="AU26" s="28">
        <f t="shared" si="43"/>
        <v>40886</v>
      </c>
      <c r="AV26" s="24">
        <f t="shared" si="43"/>
        <v>8810</v>
      </c>
      <c r="AW26" s="13">
        <f t="shared" si="43"/>
        <v>14610</v>
      </c>
      <c r="AX26" s="31">
        <f t="shared" si="43"/>
        <v>23420</v>
      </c>
      <c r="AY26" s="22">
        <f t="shared" si="43"/>
        <v>8693</v>
      </c>
      <c r="AZ26" s="13">
        <f t="shared" si="43"/>
        <v>13494</v>
      </c>
      <c r="BA26" s="28">
        <f t="shared" si="43"/>
        <v>22187</v>
      </c>
      <c r="BB26" s="24">
        <f t="shared" si="43"/>
        <v>14362</v>
      </c>
      <c r="BC26" s="13">
        <f t="shared" si="43"/>
        <v>19968</v>
      </c>
      <c r="BD26" s="31">
        <f t="shared" si="43"/>
        <v>34330</v>
      </c>
      <c r="BE26" s="22">
        <f t="shared" si="43"/>
        <v>6006</v>
      </c>
      <c r="BF26" s="13">
        <f t="shared" si="43"/>
        <v>9622</v>
      </c>
      <c r="BG26" s="28">
        <f t="shared" si="43"/>
        <v>15628</v>
      </c>
      <c r="BH26" s="22">
        <f t="shared" si="43"/>
        <v>1731</v>
      </c>
      <c r="BI26" s="13">
        <f t="shared" si="43"/>
        <v>968</v>
      </c>
      <c r="BJ26" s="28">
        <f t="shared" si="43"/>
        <v>2699</v>
      </c>
      <c r="BK26" s="39"/>
      <c r="BL26" s="39"/>
      <c r="BM26" s="9"/>
      <c r="BN26" s="9"/>
      <c r="BO26" s="9"/>
      <c r="BP26" s="10"/>
      <c r="BQ26" s="10"/>
      <c r="BR26" s="10"/>
      <c r="BS26" s="10"/>
      <c r="BT26" s="10"/>
      <c r="BU26" s="10"/>
      <c r="BV26" s="10"/>
    </row>
    <row r="27" spans="1:74" s="5" customFormat="1" x14ac:dyDescent="0.2">
      <c r="A27" s="54" t="s">
        <v>18</v>
      </c>
      <c r="B27" s="55"/>
      <c r="C27" s="21">
        <v>0</v>
      </c>
      <c r="D27" s="7">
        <v>0</v>
      </c>
      <c r="E27" s="29">
        <f>SUM(C27:D27)</f>
        <v>0</v>
      </c>
      <c r="F27" s="25">
        <v>0</v>
      </c>
      <c r="G27" s="7">
        <v>0</v>
      </c>
      <c r="H27" s="32">
        <f>SUM(F27:G27)</f>
        <v>0</v>
      </c>
      <c r="I27" s="21">
        <v>0</v>
      </c>
      <c r="J27" s="8">
        <v>0</v>
      </c>
      <c r="K27" s="29">
        <f>SUM(I27:J27)</f>
        <v>0</v>
      </c>
      <c r="L27" s="23">
        <v>0</v>
      </c>
      <c r="M27" s="7">
        <v>0</v>
      </c>
      <c r="N27" s="30">
        <f>SUM(L27:M27)</f>
        <v>0</v>
      </c>
      <c r="O27" s="21">
        <v>0</v>
      </c>
      <c r="P27" s="7"/>
      <c r="Q27" s="27">
        <f>SUM(O27:P27)</f>
        <v>0</v>
      </c>
      <c r="R27" s="25">
        <v>0</v>
      </c>
      <c r="S27" s="7">
        <v>0</v>
      </c>
      <c r="T27" s="30">
        <f>SUM(R27:S27)</f>
        <v>0</v>
      </c>
      <c r="U27" s="21">
        <v>0</v>
      </c>
      <c r="V27" s="7">
        <v>0</v>
      </c>
      <c r="W27" s="27">
        <f>SUM(U27:V27)</f>
        <v>0</v>
      </c>
      <c r="X27" s="23">
        <v>0</v>
      </c>
      <c r="Y27" s="7">
        <v>0</v>
      </c>
      <c r="Z27" s="30">
        <f>SUM(X27:Y27)</f>
        <v>0</v>
      </c>
      <c r="AA27" s="21">
        <v>0</v>
      </c>
      <c r="AB27" s="7">
        <v>0</v>
      </c>
      <c r="AC27" s="27">
        <f>SUM(AA27:AB27)</f>
        <v>0</v>
      </c>
      <c r="AD27" s="23">
        <v>0</v>
      </c>
      <c r="AE27" s="7">
        <v>0</v>
      </c>
      <c r="AF27" s="30">
        <f>SUM(AD27:AE27)</f>
        <v>0</v>
      </c>
      <c r="AG27" s="21">
        <v>0</v>
      </c>
      <c r="AH27" s="7">
        <v>0</v>
      </c>
      <c r="AI27" s="27">
        <f>SUM(AG27:AH27)</f>
        <v>0</v>
      </c>
      <c r="AJ27" s="23">
        <v>0</v>
      </c>
      <c r="AK27" s="7">
        <v>0</v>
      </c>
      <c r="AL27" s="30">
        <f>SUM(AJ27:AK27)</f>
        <v>0</v>
      </c>
      <c r="AM27" s="21">
        <v>0</v>
      </c>
      <c r="AN27" s="7">
        <v>0</v>
      </c>
      <c r="AO27" s="27">
        <f>SUM(AM27:AN27)</f>
        <v>0</v>
      </c>
      <c r="AP27" s="23">
        <v>0</v>
      </c>
      <c r="AQ27" s="7">
        <v>0</v>
      </c>
      <c r="AR27" s="30">
        <f>SUM(AP27:AQ27)</f>
        <v>0</v>
      </c>
      <c r="AS27" s="21">
        <v>0</v>
      </c>
      <c r="AT27" s="7">
        <v>0</v>
      </c>
      <c r="AU27" s="27">
        <f>SUM(AS27:AT27)</f>
        <v>0</v>
      </c>
      <c r="AV27" s="23">
        <v>0</v>
      </c>
      <c r="AW27" s="7"/>
      <c r="AX27" s="30">
        <f>SUM(AV27:AW27)</f>
        <v>0</v>
      </c>
      <c r="AY27" s="21">
        <v>0</v>
      </c>
      <c r="AZ27" s="7">
        <v>0</v>
      </c>
      <c r="BA27" s="27">
        <f>SUM(AY27:AZ27)</f>
        <v>0</v>
      </c>
      <c r="BB27" s="23">
        <v>0</v>
      </c>
      <c r="BC27" s="7">
        <v>0</v>
      </c>
      <c r="BD27" s="30">
        <f>SUM(BB27:BC27)</f>
        <v>0</v>
      </c>
      <c r="BE27" s="21">
        <v>0</v>
      </c>
      <c r="BF27" s="7">
        <v>0</v>
      </c>
      <c r="BG27" s="27">
        <f>SUM(BE27:BF27)</f>
        <v>0</v>
      </c>
      <c r="BH27" s="21">
        <v>0</v>
      </c>
      <c r="BI27" s="7">
        <v>0</v>
      </c>
      <c r="BJ27" s="27">
        <f>SUM(BH27:BI27)</f>
        <v>0</v>
      </c>
      <c r="BK27" s="39"/>
      <c r="BL27" s="39"/>
      <c r="BM27" s="9"/>
      <c r="BN27" s="9"/>
      <c r="BO27" s="9"/>
      <c r="BP27" s="9"/>
      <c r="BQ27" s="9"/>
      <c r="BR27" s="9"/>
      <c r="BS27" s="9"/>
      <c r="BT27" s="9"/>
      <c r="BU27" s="9"/>
      <c r="BV27" s="9"/>
    </row>
    <row r="28" spans="1:74" s="5" customFormat="1" ht="14.25" x14ac:dyDescent="0.2">
      <c r="A28" s="56" t="s">
        <v>5</v>
      </c>
      <c r="B28" s="57"/>
      <c r="C28" s="70">
        <f t="shared" ref="C28:AH28" si="44">C16+C26+C27</f>
        <v>19842</v>
      </c>
      <c r="D28" s="14">
        <f t="shared" si="44"/>
        <v>38888</v>
      </c>
      <c r="E28" s="71">
        <f t="shared" si="44"/>
        <v>58730</v>
      </c>
      <c r="F28" s="26">
        <f t="shared" si="44"/>
        <v>64086</v>
      </c>
      <c r="G28" s="14">
        <f t="shared" si="44"/>
        <v>150200</v>
      </c>
      <c r="H28" s="33">
        <f t="shared" si="44"/>
        <v>214286</v>
      </c>
      <c r="I28" s="70">
        <f t="shared" si="44"/>
        <v>13474</v>
      </c>
      <c r="J28" s="14">
        <f t="shared" si="44"/>
        <v>41312</v>
      </c>
      <c r="K28" s="71">
        <f t="shared" si="44"/>
        <v>54786</v>
      </c>
      <c r="L28" s="26">
        <f t="shared" si="44"/>
        <v>23648</v>
      </c>
      <c r="M28" s="14">
        <f t="shared" si="44"/>
        <v>33662</v>
      </c>
      <c r="N28" s="33">
        <f t="shared" si="44"/>
        <v>57310</v>
      </c>
      <c r="O28" s="70">
        <f t="shared" si="44"/>
        <v>9969</v>
      </c>
      <c r="P28" s="14">
        <f t="shared" si="44"/>
        <v>20471</v>
      </c>
      <c r="Q28" s="71">
        <f t="shared" si="44"/>
        <v>30440</v>
      </c>
      <c r="R28" s="26">
        <f t="shared" si="44"/>
        <v>6557</v>
      </c>
      <c r="S28" s="14">
        <f t="shared" si="44"/>
        <v>7195</v>
      </c>
      <c r="T28" s="33">
        <f t="shared" si="44"/>
        <v>13752</v>
      </c>
      <c r="U28" s="70">
        <f t="shared" si="44"/>
        <v>16274</v>
      </c>
      <c r="V28" s="14">
        <f t="shared" si="44"/>
        <v>20969</v>
      </c>
      <c r="W28" s="71">
        <f t="shared" si="44"/>
        <v>37243</v>
      </c>
      <c r="X28" s="26">
        <f t="shared" si="44"/>
        <v>11322</v>
      </c>
      <c r="Y28" s="14">
        <f t="shared" si="44"/>
        <v>18160</v>
      </c>
      <c r="Z28" s="33">
        <f t="shared" si="44"/>
        <v>29482</v>
      </c>
      <c r="AA28" s="70">
        <f t="shared" si="44"/>
        <v>21711</v>
      </c>
      <c r="AB28" s="14">
        <f t="shared" si="44"/>
        <v>52098</v>
      </c>
      <c r="AC28" s="71">
        <f t="shared" si="44"/>
        <v>73809</v>
      </c>
      <c r="AD28" s="26">
        <f t="shared" si="44"/>
        <v>125697</v>
      </c>
      <c r="AE28" s="14">
        <f t="shared" si="44"/>
        <v>290941</v>
      </c>
      <c r="AF28" s="33">
        <f t="shared" si="44"/>
        <v>416638</v>
      </c>
      <c r="AG28" s="70">
        <f t="shared" si="44"/>
        <v>25798</v>
      </c>
      <c r="AH28" s="14">
        <f t="shared" si="44"/>
        <v>40312</v>
      </c>
      <c r="AI28" s="71">
        <f t="shared" ref="AI28:BJ28" si="45">AI16+AI26+AI27</f>
        <v>66110</v>
      </c>
      <c r="AJ28" s="26">
        <f t="shared" si="45"/>
        <v>17549</v>
      </c>
      <c r="AK28" s="14">
        <f t="shared" si="45"/>
        <v>21480</v>
      </c>
      <c r="AL28" s="33">
        <f t="shared" si="45"/>
        <v>39029</v>
      </c>
      <c r="AM28" s="70">
        <f t="shared" si="45"/>
        <v>12550</v>
      </c>
      <c r="AN28" s="14">
        <f t="shared" si="45"/>
        <v>57381</v>
      </c>
      <c r="AO28" s="71">
        <f t="shared" si="45"/>
        <v>69931</v>
      </c>
      <c r="AP28" s="26">
        <f t="shared" si="45"/>
        <v>10183</v>
      </c>
      <c r="AQ28" s="14">
        <f t="shared" si="45"/>
        <v>34407</v>
      </c>
      <c r="AR28" s="33">
        <f t="shared" si="45"/>
        <v>44590</v>
      </c>
      <c r="AS28" s="70">
        <f t="shared" si="45"/>
        <v>27238</v>
      </c>
      <c r="AT28" s="14">
        <f t="shared" si="45"/>
        <v>53494</v>
      </c>
      <c r="AU28" s="71">
        <f t="shared" si="45"/>
        <v>80732</v>
      </c>
      <c r="AV28" s="26">
        <f t="shared" si="45"/>
        <v>16455</v>
      </c>
      <c r="AW28" s="14">
        <f t="shared" si="45"/>
        <v>29906</v>
      </c>
      <c r="AX28" s="33">
        <f t="shared" si="45"/>
        <v>46361</v>
      </c>
      <c r="AY28" s="70">
        <f t="shared" si="45"/>
        <v>15899</v>
      </c>
      <c r="AZ28" s="14">
        <f t="shared" si="45"/>
        <v>28004</v>
      </c>
      <c r="BA28" s="71">
        <f t="shared" si="45"/>
        <v>43903</v>
      </c>
      <c r="BB28" s="26">
        <f t="shared" si="45"/>
        <v>27269</v>
      </c>
      <c r="BC28" s="14">
        <f t="shared" si="45"/>
        <v>39373</v>
      </c>
      <c r="BD28" s="33">
        <f t="shared" si="45"/>
        <v>66642</v>
      </c>
      <c r="BE28" s="70">
        <f t="shared" si="45"/>
        <v>10753</v>
      </c>
      <c r="BF28" s="14">
        <f t="shared" si="45"/>
        <v>19484</v>
      </c>
      <c r="BG28" s="71">
        <f t="shared" si="45"/>
        <v>30237</v>
      </c>
      <c r="BH28" s="70">
        <f t="shared" si="45"/>
        <v>3669</v>
      </c>
      <c r="BI28" s="14">
        <f t="shared" si="45"/>
        <v>2160</v>
      </c>
      <c r="BJ28" s="71">
        <f t="shared" si="45"/>
        <v>5829</v>
      </c>
      <c r="BK28" s="39"/>
      <c r="BL28" s="39"/>
      <c r="BM28" s="9"/>
      <c r="BN28" s="9"/>
      <c r="BO28" s="9"/>
      <c r="BP28" s="11"/>
      <c r="BQ28" s="12"/>
      <c r="BR28" s="12"/>
      <c r="BS28" s="11"/>
      <c r="BT28" s="12"/>
      <c r="BU28" s="12"/>
      <c r="BV28" s="11"/>
    </row>
    <row r="29" spans="1:74" s="5" customFormat="1" x14ac:dyDescent="0.2">
      <c r="A29" s="69" t="s">
        <v>19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36"/>
      <c r="BL29" s="36"/>
    </row>
    <row r="30" spans="1:74" s="40" customFormat="1" x14ac:dyDescent="0.2"/>
    <row r="31" spans="1:74" s="40" customFormat="1" x14ac:dyDescent="0.2"/>
    <row r="32" spans="1:74" s="40" customFormat="1" x14ac:dyDescent="0.2"/>
    <row r="33" s="40" customFormat="1" x14ac:dyDescent="0.2"/>
  </sheetData>
  <sheetProtection selectLockedCells="1" selectUnlockedCells="1"/>
  <mergeCells count="89">
    <mergeCell ref="A1:AE2"/>
    <mergeCell ref="A4:B4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A29:BJ29"/>
    <mergeCell ref="BI5:BI6"/>
    <mergeCell ref="BJ5:BJ6"/>
    <mergeCell ref="A7:A16"/>
    <mergeCell ref="A17:A26"/>
    <mergeCell ref="A27:B27"/>
    <mergeCell ref="A28:B28"/>
    <mergeCell ref="BC5:BC6"/>
    <mergeCell ref="BD5:BD6"/>
    <mergeCell ref="BE5:BE6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ignoredErrors>
    <ignoredError sqref="E16:N16 E26:Q26 Q16:AF16 T26:AF26 AI16:AU16 AI26:AW26 AX16:BJ16 AX26:BJ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Totales Fonasa - No Fonasa</vt:lpstr>
      <vt:lpstr> Fonasa-No Fonasa por Dptos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Naldi Borges</dc:creator>
  <cp:lastModifiedBy>lucía passalacqua</cp:lastModifiedBy>
  <dcterms:created xsi:type="dcterms:W3CDTF">2021-02-10T23:18:11Z</dcterms:created>
  <dcterms:modified xsi:type="dcterms:W3CDTF">2021-09-02T18:51:40Z</dcterms:modified>
</cp:coreProperties>
</file>