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59899\Desktop\AES\cargas web\cobertura poblacional\"/>
    </mc:Choice>
  </mc:AlternateContent>
  <xr:revisionPtr revIDLastSave="0" documentId="13_ncr:40009_{C2515AD1-95CB-4407-B508-F050DC96D3FE}" xr6:coauthVersionLast="47" xr6:coauthVersionMax="47" xr10:uidLastSave="{00000000-0000-0000-0000-000000000000}"/>
  <bookViews>
    <workbookView xWindow="-120" yWindow="-120" windowWidth="20730" windowHeight="11160" tabRatio="500"/>
  </bookViews>
  <sheets>
    <sheet name=" edad sexo tipo de afiliación " sheetId="1" r:id="rId1"/>
    <sheet name="edad y sexo FONASA-NO FONAS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2" l="1"/>
  <c r="O17" i="2"/>
  <c r="O29" i="2" s="1"/>
  <c r="I7" i="1"/>
  <c r="I8" i="1"/>
  <c r="I9" i="1"/>
  <c r="I10" i="1"/>
  <c r="I11" i="1"/>
  <c r="I12" i="1"/>
  <c r="I13" i="1"/>
  <c r="I14" i="1"/>
  <c r="I15" i="1"/>
  <c r="D16" i="1"/>
  <c r="D28" i="1" s="1"/>
  <c r="E16" i="1"/>
  <c r="E28" i="1" s="1"/>
  <c r="F16" i="1"/>
  <c r="G16" i="1"/>
  <c r="H16" i="1"/>
  <c r="I17" i="1"/>
  <c r="I18" i="1"/>
  <c r="I19" i="1"/>
  <c r="I26" i="1" s="1"/>
  <c r="I20" i="1"/>
  <c r="I21" i="1"/>
  <c r="I22" i="1"/>
  <c r="I23" i="1"/>
  <c r="I24" i="1"/>
  <c r="I25" i="1"/>
  <c r="D26" i="1"/>
  <c r="E26" i="1"/>
  <c r="F26" i="1"/>
  <c r="F28" i="1" s="1"/>
  <c r="G26" i="1"/>
  <c r="G28" i="1" s="1"/>
  <c r="H26" i="1"/>
  <c r="I27" i="1"/>
  <c r="I34" i="1"/>
  <c r="I35" i="1"/>
  <c r="I36" i="1"/>
  <c r="I37" i="1"/>
  <c r="I38" i="1"/>
  <c r="I39" i="1"/>
  <c r="I40" i="1"/>
  <c r="I41" i="1"/>
  <c r="I42" i="1"/>
  <c r="D43" i="1"/>
  <c r="D55" i="1" s="1"/>
  <c r="E43" i="1"/>
  <c r="F43" i="1"/>
  <c r="G43" i="1"/>
  <c r="H43" i="1"/>
  <c r="H55" i="1" s="1"/>
  <c r="I44" i="1"/>
  <c r="I45" i="1"/>
  <c r="I46" i="1"/>
  <c r="I47" i="1"/>
  <c r="I48" i="1"/>
  <c r="I49" i="1"/>
  <c r="I50" i="1"/>
  <c r="I51" i="1"/>
  <c r="I52" i="1"/>
  <c r="D53" i="1"/>
  <c r="E53" i="1"/>
  <c r="F53" i="1"/>
  <c r="F55" i="1" s="1"/>
  <c r="G53" i="1"/>
  <c r="H53" i="1"/>
  <c r="I54" i="1"/>
  <c r="I61" i="1"/>
  <c r="I62" i="1"/>
  <c r="I63" i="1"/>
  <c r="I64" i="1"/>
  <c r="I65" i="1"/>
  <c r="I66" i="1"/>
  <c r="I67" i="1"/>
  <c r="I68" i="1"/>
  <c r="I69" i="1"/>
  <c r="D70" i="1"/>
  <c r="E70" i="1"/>
  <c r="F70" i="1"/>
  <c r="G70" i="1"/>
  <c r="G82" i="1" s="1"/>
  <c r="H70" i="1"/>
  <c r="I71" i="1"/>
  <c r="I72" i="1"/>
  <c r="I73" i="1"/>
  <c r="I74" i="1"/>
  <c r="I75" i="1"/>
  <c r="I76" i="1"/>
  <c r="I77" i="1"/>
  <c r="I78" i="1"/>
  <c r="I79" i="1"/>
  <c r="D80" i="1"/>
  <c r="E80" i="1"/>
  <c r="E82" i="1" s="1"/>
  <c r="F80" i="1"/>
  <c r="G80" i="1"/>
  <c r="H80" i="1"/>
  <c r="I81" i="1"/>
  <c r="F8" i="2"/>
  <c r="J8" i="2"/>
  <c r="J17" i="2" s="1"/>
  <c r="N8" i="2"/>
  <c r="R8" i="2"/>
  <c r="V8" i="2"/>
  <c r="Z8" i="2"/>
  <c r="Z17" i="2" s="1"/>
  <c r="AD8" i="2"/>
  <c r="AH8" i="2"/>
  <c r="AL8" i="2"/>
  <c r="AP8" i="2"/>
  <c r="AP17" i="2" s="1"/>
  <c r="AT8" i="2"/>
  <c r="F9" i="2"/>
  <c r="J9" i="2"/>
  <c r="N9" i="2"/>
  <c r="N17" i="2" s="1"/>
  <c r="N29" i="2" s="1"/>
  <c r="R9" i="2"/>
  <c r="V9" i="2"/>
  <c r="Z9" i="2"/>
  <c r="AD9" i="2"/>
  <c r="AH9" i="2"/>
  <c r="AL9" i="2"/>
  <c r="AP9" i="2"/>
  <c r="AT9" i="2"/>
  <c r="AT17" i="2" s="1"/>
  <c r="AT29" i="2" s="1"/>
  <c r="F10" i="2"/>
  <c r="J10" i="2"/>
  <c r="N10" i="2"/>
  <c r="R10" i="2"/>
  <c r="V10" i="2"/>
  <c r="Z10" i="2"/>
  <c r="AD10" i="2"/>
  <c r="AH10" i="2"/>
  <c r="AL10" i="2"/>
  <c r="AP10" i="2"/>
  <c r="AT10" i="2"/>
  <c r="F11" i="2"/>
  <c r="F17" i="2" s="1"/>
  <c r="F29" i="2" s="1"/>
  <c r="J11" i="2"/>
  <c r="N11" i="2"/>
  <c r="R11" i="2"/>
  <c r="V11" i="2"/>
  <c r="V17" i="2" s="1"/>
  <c r="V29" i="2" s="1"/>
  <c r="Z11" i="2"/>
  <c r="AD11" i="2"/>
  <c r="AH11" i="2"/>
  <c r="AL11" i="2"/>
  <c r="AP11" i="2"/>
  <c r="AT11" i="2"/>
  <c r="F12" i="2"/>
  <c r="J12" i="2"/>
  <c r="N12" i="2"/>
  <c r="R12" i="2"/>
  <c r="V12" i="2"/>
  <c r="Z12" i="2"/>
  <c r="AD12" i="2"/>
  <c r="AH12" i="2"/>
  <c r="AL12" i="2"/>
  <c r="AP12" i="2"/>
  <c r="AT12" i="2"/>
  <c r="F13" i="2"/>
  <c r="J13" i="2"/>
  <c r="N13" i="2"/>
  <c r="R13" i="2"/>
  <c r="V13" i="2"/>
  <c r="Z13" i="2"/>
  <c r="AD13" i="2"/>
  <c r="AH13" i="2"/>
  <c r="AL13" i="2"/>
  <c r="AP13" i="2"/>
  <c r="AT13" i="2"/>
  <c r="F14" i="2"/>
  <c r="J14" i="2"/>
  <c r="N14" i="2"/>
  <c r="R14" i="2"/>
  <c r="V14" i="2"/>
  <c r="Z14" i="2"/>
  <c r="AD14" i="2"/>
  <c r="AH14" i="2"/>
  <c r="AL14" i="2"/>
  <c r="AP14" i="2"/>
  <c r="AT14" i="2"/>
  <c r="F15" i="2"/>
  <c r="J15" i="2"/>
  <c r="N15" i="2"/>
  <c r="R15" i="2"/>
  <c r="V15" i="2"/>
  <c r="Z15" i="2"/>
  <c r="AD15" i="2"/>
  <c r="AH15" i="2"/>
  <c r="AL15" i="2"/>
  <c r="AP15" i="2"/>
  <c r="AT15" i="2"/>
  <c r="F16" i="2"/>
  <c r="J16" i="2"/>
  <c r="N16" i="2"/>
  <c r="R16" i="2"/>
  <c r="V16" i="2"/>
  <c r="Z16" i="2"/>
  <c r="AD16" i="2"/>
  <c r="AH16" i="2"/>
  <c r="AL16" i="2"/>
  <c r="AP16" i="2"/>
  <c r="AT16" i="2"/>
  <c r="C17" i="2"/>
  <c r="D17" i="2"/>
  <c r="E17" i="2"/>
  <c r="E29" i="2" s="1"/>
  <c r="G17" i="2"/>
  <c r="H17" i="2"/>
  <c r="I17" i="2"/>
  <c r="I29" i="2" s="1"/>
  <c r="K17" i="2"/>
  <c r="L17" i="2"/>
  <c r="M17" i="2"/>
  <c r="Q17" i="2"/>
  <c r="S17" i="2"/>
  <c r="T17" i="2"/>
  <c r="U17" i="2"/>
  <c r="W17" i="2"/>
  <c r="X17" i="2"/>
  <c r="Y17" i="2"/>
  <c r="Y29" i="2" s="1"/>
  <c r="AA17" i="2"/>
  <c r="AB17" i="2"/>
  <c r="AC17" i="2"/>
  <c r="AC29" i="2" s="1"/>
  <c r="AE17" i="2"/>
  <c r="AF17" i="2"/>
  <c r="AG17" i="2"/>
  <c r="AG29" i="2" s="1"/>
  <c r="AI17" i="2"/>
  <c r="AJ17" i="2"/>
  <c r="AK17" i="2"/>
  <c r="AK29" i="2" s="1"/>
  <c r="AM17" i="2"/>
  <c r="AN17" i="2"/>
  <c r="AO17" i="2"/>
  <c r="AO29" i="2" s="1"/>
  <c r="AQ17" i="2"/>
  <c r="AR17" i="2"/>
  <c r="AS17" i="2"/>
  <c r="AS29" i="2" s="1"/>
  <c r="F18" i="2"/>
  <c r="J18" i="2"/>
  <c r="N18" i="2"/>
  <c r="N27" i="2" s="1"/>
  <c r="R18" i="2"/>
  <c r="V18" i="2"/>
  <c r="Z18" i="2"/>
  <c r="AD18" i="2"/>
  <c r="AD27" i="2" s="1"/>
  <c r="AD29" i="2" s="1"/>
  <c r="AH18" i="2"/>
  <c r="AL18" i="2"/>
  <c r="AP18" i="2"/>
  <c r="AT18" i="2"/>
  <c r="F19" i="2"/>
  <c r="J19" i="2"/>
  <c r="N19" i="2"/>
  <c r="R19" i="2"/>
  <c r="R27" i="2" s="1"/>
  <c r="V19" i="2"/>
  <c r="Z19" i="2"/>
  <c r="AD19" i="2"/>
  <c r="AH19" i="2"/>
  <c r="AH27" i="2" s="1"/>
  <c r="AL19" i="2"/>
  <c r="AP19" i="2"/>
  <c r="AT19" i="2"/>
  <c r="F20" i="2"/>
  <c r="F27" i="2" s="1"/>
  <c r="J20" i="2"/>
  <c r="N20" i="2"/>
  <c r="R20" i="2"/>
  <c r="V20" i="2"/>
  <c r="V27" i="2" s="1"/>
  <c r="Z20" i="2"/>
  <c r="AD20" i="2"/>
  <c r="AH20" i="2"/>
  <c r="AL20" i="2"/>
  <c r="AL27" i="2" s="1"/>
  <c r="AP20" i="2"/>
  <c r="AT20" i="2"/>
  <c r="F21" i="2"/>
  <c r="J21" i="2"/>
  <c r="J27" i="2" s="1"/>
  <c r="N21" i="2"/>
  <c r="R21" i="2"/>
  <c r="V21" i="2"/>
  <c r="Z21" i="2"/>
  <c r="Z27" i="2" s="1"/>
  <c r="AD21" i="2"/>
  <c r="AH21" i="2"/>
  <c r="AL21" i="2"/>
  <c r="AP21" i="2"/>
  <c r="AP27" i="2" s="1"/>
  <c r="AT21" i="2"/>
  <c r="F22" i="2"/>
  <c r="J22" i="2"/>
  <c r="N22" i="2"/>
  <c r="R22" i="2"/>
  <c r="V22" i="2"/>
  <c r="Z22" i="2"/>
  <c r="AD22" i="2"/>
  <c r="AH22" i="2"/>
  <c r="AL22" i="2"/>
  <c r="AP22" i="2"/>
  <c r="AT22" i="2"/>
  <c r="F23" i="2"/>
  <c r="J23" i="2"/>
  <c r="N23" i="2"/>
  <c r="R23" i="2"/>
  <c r="V23" i="2"/>
  <c r="Z23" i="2"/>
  <c r="AD23" i="2"/>
  <c r="AH23" i="2"/>
  <c r="AL23" i="2"/>
  <c r="AP23" i="2"/>
  <c r="AT23" i="2"/>
  <c r="F24" i="2"/>
  <c r="J24" i="2"/>
  <c r="N24" i="2"/>
  <c r="R24" i="2"/>
  <c r="V24" i="2"/>
  <c r="Z24" i="2"/>
  <c r="AD24" i="2"/>
  <c r="AH24" i="2"/>
  <c r="AL24" i="2"/>
  <c r="AP24" i="2"/>
  <c r="AT24" i="2"/>
  <c r="F25" i="2"/>
  <c r="J25" i="2"/>
  <c r="N25" i="2"/>
  <c r="R25" i="2"/>
  <c r="V25" i="2"/>
  <c r="Z25" i="2"/>
  <c r="AD25" i="2"/>
  <c r="AH25" i="2"/>
  <c r="AL25" i="2"/>
  <c r="AP25" i="2"/>
  <c r="AT25" i="2"/>
  <c r="F26" i="2"/>
  <c r="J26" i="2"/>
  <c r="N26" i="2"/>
  <c r="R26" i="2"/>
  <c r="V26" i="2"/>
  <c r="Z26" i="2"/>
  <c r="AD26" i="2"/>
  <c r="AH26" i="2"/>
  <c r="AL26" i="2"/>
  <c r="AP26" i="2"/>
  <c r="AT26" i="2"/>
  <c r="C27" i="2"/>
  <c r="D27" i="2"/>
  <c r="E27" i="2"/>
  <c r="G27" i="2"/>
  <c r="G29" i="2" s="1"/>
  <c r="H27" i="2"/>
  <c r="I27" i="2"/>
  <c r="K27" i="2"/>
  <c r="K29" i="2" s="1"/>
  <c r="L27" i="2"/>
  <c r="M27" i="2"/>
  <c r="O27" i="2"/>
  <c r="P27" i="2"/>
  <c r="Q27" i="2"/>
  <c r="Q29" i="2"/>
  <c r="S27" i="2"/>
  <c r="S29" i="2" s="1"/>
  <c r="T27" i="2"/>
  <c r="U27" i="2"/>
  <c r="U29" i="2"/>
  <c r="W27" i="2"/>
  <c r="W29" i="2" s="1"/>
  <c r="X27" i="2"/>
  <c r="X29" i="2"/>
  <c r="Y27" i="2"/>
  <c r="AA27" i="2"/>
  <c r="AA29" i="2" s="1"/>
  <c r="AB27" i="2"/>
  <c r="AB29" i="2" s="1"/>
  <c r="AC27" i="2"/>
  <c r="AE27" i="2"/>
  <c r="AF27" i="2"/>
  <c r="AF29" i="2" s="1"/>
  <c r="AG27" i="2"/>
  <c r="AI27" i="2"/>
  <c r="AI29" i="2" s="1"/>
  <c r="AJ27" i="2"/>
  <c r="AJ29" i="2" s="1"/>
  <c r="AK27" i="2"/>
  <c r="AM27" i="2"/>
  <c r="AM29" i="2"/>
  <c r="AN27" i="2"/>
  <c r="AN29" i="2" s="1"/>
  <c r="AO27" i="2"/>
  <c r="AQ27" i="2"/>
  <c r="AQ29" i="2" s="1"/>
  <c r="AR27" i="2"/>
  <c r="AR29" i="2" s="1"/>
  <c r="AS27" i="2"/>
  <c r="F28" i="2"/>
  <c r="J28" i="2"/>
  <c r="N28" i="2"/>
  <c r="R28" i="2"/>
  <c r="V28" i="2"/>
  <c r="Z28" i="2"/>
  <c r="AD28" i="2"/>
  <c r="AH28" i="2"/>
  <c r="AL28" i="2"/>
  <c r="AP28" i="2"/>
  <c r="AT28" i="2"/>
  <c r="D29" i="2"/>
  <c r="L29" i="2"/>
  <c r="M29" i="2"/>
  <c r="F36" i="2"/>
  <c r="J36" i="2"/>
  <c r="N36" i="2"/>
  <c r="R36" i="2"/>
  <c r="R45" i="2" s="1"/>
  <c r="V36" i="2"/>
  <c r="Z36" i="2"/>
  <c r="AD36" i="2"/>
  <c r="AH36" i="2"/>
  <c r="AL36" i="2"/>
  <c r="AP36" i="2"/>
  <c r="AT36" i="2"/>
  <c r="AX36" i="2"/>
  <c r="AX45" i="2" s="1"/>
  <c r="BB36" i="2"/>
  <c r="BF36" i="2"/>
  <c r="BJ36" i="2"/>
  <c r="BN36" i="2"/>
  <c r="BN45" i="2" s="1"/>
  <c r="BN57" i="2" s="1"/>
  <c r="BR36" i="2"/>
  <c r="BV36" i="2"/>
  <c r="BZ36" i="2"/>
  <c r="CD36" i="2"/>
  <c r="CD45" i="2" s="1"/>
  <c r="CH36" i="2"/>
  <c r="CL36" i="2"/>
  <c r="CP36" i="2"/>
  <c r="CT36" i="2"/>
  <c r="CT45" i="2" s="1"/>
  <c r="CT57" i="2" s="1"/>
  <c r="F37" i="2"/>
  <c r="J37" i="2"/>
  <c r="N37" i="2"/>
  <c r="R37" i="2"/>
  <c r="V37" i="2"/>
  <c r="Z37" i="2"/>
  <c r="AD37" i="2"/>
  <c r="AH37" i="2"/>
  <c r="AL37" i="2"/>
  <c r="AP37" i="2"/>
  <c r="AT37" i="2"/>
  <c r="AX37" i="2"/>
  <c r="BB37" i="2"/>
  <c r="BF37" i="2"/>
  <c r="BJ37" i="2"/>
  <c r="BN37" i="2"/>
  <c r="BR37" i="2"/>
  <c r="BV37" i="2"/>
  <c r="BZ37" i="2"/>
  <c r="CD37" i="2"/>
  <c r="CH37" i="2"/>
  <c r="CL37" i="2"/>
  <c r="CP37" i="2"/>
  <c r="CT37" i="2"/>
  <c r="F38" i="2"/>
  <c r="J38" i="2"/>
  <c r="N38" i="2"/>
  <c r="R38" i="2"/>
  <c r="V38" i="2"/>
  <c r="Z38" i="2"/>
  <c r="AD38" i="2"/>
  <c r="AH38" i="2"/>
  <c r="AL38" i="2"/>
  <c r="AP38" i="2"/>
  <c r="AT38" i="2"/>
  <c r="AX38" i="2"/>
  <c r="BB38" i="2"/>
  <c r="BF38" i="2"/>
  <c r="BJ38" i="2"/>
  <c r="BN38" i="2"/>
  <c r="BR38" i="2"/>
  <c r="BV38" i="2"/>
  <c r="BZ38" i="2"/>
  <c r="CD38" i="2"/>
  <c r="CH38" i="2"/>
  <c r="CL38" i="2"/>
  <c r="CP38" i="2"/>
  <c r="CT38" i="2"/>
  <c r="F39" i="2"/>
  <c r="J39" i="2"/>
  <c r="N39" i="2"/>
  <c r="R39" i="2"/>
  <c r="V39" i="2"/>
  <c r="Z39" i="2"/>
  <c r="AD39" i="2"/>
  <c r="AH39" i="2"/>
  <c r="AL39" i="2"/>
  <c r="AP39" i="2"/>
  <c r="AT39" i="2"/>
  <c r="AX39" i="2"/>
  <c r="BB39" i="2"/>
  <c r="BF39" i="2"/>
  <c r="BJ39" i="2"/>
  <c r="BN39" i="2"/>
  <c r="BR39" i="2"/>
  <c r="BV39" i="2"/>
  <c r="BZ39" i="2"/>
  <c r="CD39" i="2"/>
  <c r="CH39" i="2"/>
  <c r="CL39" i="2"/>
  <c r="CP39" i="2"/>
  <c r="CT39" i="2"/>
  <c r="F40" i="2"/>
  <c r="J40" i="2"/>
  <c r="N40" i="2"/>
  <c r="R40" i="2"/>
  <c r="V40" i="2"/>
  <c r="Z40" i="2"/>
  <c r="AD40" i="2"/>
  <c r="AH40" i="2"/>
  <c r="AL40" i="2"/>
  <c r="AP40" i="2"/>
  <c r="AT40" i="2"/>
  <c r="AX40" i="2"/>
  <c r="BB40" i="2"/>
  <c r="BF40" i="2"/>
  <c r="BJ40" i="2"/>
  <c r="BN40" i="2"/>
  <c r="BR40" i="2"/>
  <c r="BV40" i="2"/>
  <c r="BZ40" i="2"/>
  <c r="CD40" i="2"/>
  <c r="CH40" i="2"/>
  <c r="CL40" i="2"/>
  <c r="CP40" i="2"/>
  <c r="CT40" i="2"/>
  <c r="F41" i="2"/>
  <c r="J41" i="2"/>
  <c r="N41" i="2"/>
  <c r="R41" i="2"/>
  <c r="V41" i="2"/>
  <c r="Z41" i="2"/>
  <c r="AD41" i="2"/>
  <c r="AH41" i="2"/>
  <c r="AL41" i="2"/>
  <c r="AP41" i="2"/>
  <c r="AT41" i="2"/>
  <c r="AX41" i="2"/>
  <c r="BB41" i="2"/>
  <c r="BF41" i="2"/>
  <c r="BJ41" i="2"/>
  <c r="BN41" i="2"/>
  <c r="BR41" i="2"/>
  <c r="BV41" i="2"/>
  <c r="BZ41" i="2"/>
  <c r="CD41" i="2"/>
  <c r="CH41" i="2"/>
  <c r="CL41" i="2"/>
  <c r="CP41" i="2"/>
  <c r="CT41" i="2"/>
  <c r="F42" i="2"/>
  <c r="J42" i="2"/>
  <c r="N42" i="2"/>
  <c r="R42" i="2"/>
  <c r="V42" i="2"/>
  <c r="Z42" i="2"/>
  <c r="AD42" i="2"/>
  <c r="AH42" i="2"/>
  <c r="AL42" i="2"/>
  <c r="AP42" i="2"/>
  <c r="AT42" i="2"/>
  <c r="AX42" i="2"/>
  <c r="BB42" i="2"/>
  <c r="BF42" i="2"/>
  <c r="BJ42" i="2"/>
  <c r="BN42" i="2"/>
  <c r="BR42" i="2"/>
  <c r="BV42" i="2"/>
  <c r="BZ42" i="2"/>
  <c r="CD42" i="2"/>
  <c r="CH42" i="2"/>
  <c r="CL42" i="2"/>
  <c r="CP42" i="2"/>
  <c r="CT42" i="2"/>
  <c r="F43" i="2"/>
  <c r="J43" i="2"/>
  <c r="N43" i="2"/>
  <c r="R43" i="2"/>
  <c r="V43" i="2"/>
  <c r="Z43" i="2"/>
  <c r="AD43" i="2"/>
  <c r="AH43" i="2"/>
  <c r="AL43" i="2"/>
  <c r="AP43" i="2"/>
  <c r="AT43" i="2"/>
  <c r="AX43" i="2"/>
  <c r="BB43" i="2"/>
  <c r="BF43" i="2"/>
  <c r="BJ43" i="2"/>
  <c r="BN43" i="2"/>
  <c r="BR43" i="2"/>
  <c r="BV43" i="2"/>
  <c r="BZ43" i="2"/>
  <c r="CD43" i="2"/>
  <c r="CH43" i="2"/>
  <c r="CL43" i="2"/>
  <c r="CP43" i="2"/>
  <c r="CT43" i="2"/>
  <c r="F44" i="2"/>
  <c r="J44" i="2"/>
  <c r="N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BR44" i="2"/>
  <c r="BV44" i="2"/>
  <c r="BZ44" i="2"/>
  <c r="CD44" i="2"/>
  <c r="CH44" i="2"/>
  <c r="CL44" i="2"/>
  <c r="CP44" i="2"/>
  <c r="CT44" i="2"/>
  <c r="C45" i="2"/>
  <c r="D45" i="2"/>
  <c r="E45" i="2"/>
  <c r="G45" i="2"/>
  <c r="G57" i="2" s="1"/>
  <c r="H45" i="2"/>
  <c r="I45" i="2"/>
  <c r="K45" i="2"/>
  <c r="K57" i="2"/>
  <c r="L45" i="2"/>
  <c r="M45" i="2"/>
  <c r="O45" i="2"/>
  <c r="P45" i="2"/>
  <c r="P57" i="2" s="1"/>
  <c r="Q45" i="2"/>
  <c r="S45" i="2"/>
  <c r="T45" i="2"/>
  <c r="U45" i="2"/>
  <c r="W45" i="2"/>
  <c r="X45" i="2"/>
  <c r="Y45" i="2"/>
  <c r="AA45" i="2"/>
  <c r="AA57" i="2" s="1"/>
  <c r="AB45" i="2"/>
  <c r="AC45" i="2"/>
  <c r="AE45" i="2"/>
  <c r="AF45" i="2"/>
  <c r="AF57" i="2" s="1"/>
  <c r="AG45" i="2"/>
  <c r="AI45" i="2"/>
  <c r="AJ45" i="2"/>
  <c r="AK45" i="2"/>
  <c r="AK57" i="2" s="1"/>
  <c r="AM45" i="2"/>
  <c r="AN45" i="2"/>
  <c r="AO45" i="2"/>
  <c r="AO57" i="2" s="1"/>
  <c r="AQ45" i="2"/>
  <c r="AR45" i="2"/>
  <c r="AS45" i="2"/>
  <c r="AU45" i="2"/>
  <c r="AV45" i="2"/>
  <c r="AV57" i="2" s="1"/>
  <c r="AW45" i="2"/>
  <c r="AY45" i="2"/>
  <c r="AZ45" i="2"/>
  <c r="BA45" i="2"/>
  <c r="BA57" i="2" s="1"/>
  <c r="BC45" i="2"/>
  <c r="BD45" i="2"/>
  <c r="BE45" i="2"/>
  <c r="BG45" i="2"/>
  <c r="BG57" i="2" s="1"/>
  <c r="BH45" i="2"/>
  <c r="BI45" i="2"/>
  <c r="BK45" i="2"/>
  <c r="BL45" i="2"/>
  <c r="BL57" i="2" s="1"/>
  <c r="BM45" i="2"/>
  <c r="BO45" i="2"/>
  <c r="BP45" i="2"/>
  <c r="BQ45" i="2"/>
  <c r="BQ57" i="2" s="1"/>
  <c r="BS45" i="2"/>
  <c r="BT45" i="2"/>
  <c r="BU45" i="2"/>
  <c r="BW45" i="2"/>
  <c r="BW57" i="2" s="1"/>
  <c r="BX45" i="2"/>
  <c r="BX57" i="2" s="1"/>
  <c r="BY45" i="2"/>
  <c r="CA45" i="2"/>
  <c r="CB45" i="2"/>
  <c r="CC45" i="2"/>
  <c r="CE45" i="2"/>
  <c r="CF45" i="2"/>
  <c r="CG45" i="2"/>
  <c r="CG57" i="2" s="1"/>
  <c r="CI45" i="2"/>
  <c r="CJ45" i="2"/>
  <c r="CK45" i="2"/>
  <c r="CM45" i="2"/>
  <c r="CN45" i="2"/>
  <c r="CO45" i="2"/>
  <c r="CQ45" i="2"/>
  <c r="CR45" i="2"/>
  <c r="CR57" i="2" s="1"/>
  <c r="CS45" i="2"/>
  <c r="F46" i="2"/>
  <c r="J46" i="2"/>
  <c r="N46" i="2"/>
  <c r="R46" i="2"/>
  <c r="V46" i="2"/>
  <c r="Z46" i="2"/>
  <c r="Z55" i="2" s="1"/>
  <c r="Z57" i="2" s="1"/>
  <c r="AD46" i="2"/>
  <c r="AH46" i="2"/>
  <c r="AL46" i="2"/>
  <c r="AP46" i="2"/>
  <c r="AP55" i="2" s="1"/>
  <c r="AP57" i="2" s="1"/>
  <c r="AT46" i="2"/>
  <c r="AX46" i="2"/>
  <c r="BB46" i="2"/>
  <c r="BF46" i="2"/>
  <c r="BJ46" i="2"/>
  <c r="BJ55" i="2" s="1"/>
  <c r="BN46" i="2"/>
  <c r="BR46" i="2"/>
  <c r="BV46" i="2"/>
  <c r="BZ46" i="2"/>
  <c r="CD46" i="2"/>
  <c r="CH46" i="2"/>
  <c r="CL46" i="2"/>
  <c r="CP46" i="2"/>
  <c r="CT46" i="2"/>
  <c r="F47" i="2"/>
  <c r="J47" i="2"/>
  <c r="N47" i="2"/>
  <c r="R47" i="2"/>
  <c r="V47" i="2"/>
  <c r="Z47" i="2"/>
  <c r="AD47" i="2"/>
  <c r="AH47" i="2"/>
  <c r="AL47" i="2"/>
  <c r="AP47" i="2"/>
  <c r="AT47" i="2"/>
  <c r="AX47" i="2"/>
  <c r="BB47" i="2"/>
  <c r="BF47" i="2"/>
  <c r="BJ47" i="2"/>
  <c r="BN47" i="2"/>
  <c r="BR47" i="2"/>
  <c r="BV47" i="2"/>
  <c r="BZ47" i="2"/>
  <c r="CD47" i="2"/>
  <c r="CH47" i="2"/>
  <c r="CL47" i="2"/>
  <c r="CP47" i="2"/>
  <c r="CT47" i="2"/>
  <c r="F48" i="2"/>
  <c r="J48" i="2"/>
  <c r="N48" i="2"/>
  <c r="R48" i="2"/>
  <c r="V48" i="2"/>
  <c r="Z48" i="2"/>
  <c r="AD48" i="2"/>
  <c r="AH48" i="2"/>
  <c r="AL48" i="2"/>
  <c r="AP48" i="2"/>
  <c r="AT48" i="2"/>
  <c r="AX48" i="2"/>
  <c r="BB48" i="2"/>
  <c r="BF48" i="2"/>
  <c r="BJ48" i="2"/>
  <c r="BN48" i="2"/>
  <c r="BR48" i="2"/>
  <c r="BV48" i="2"/>
  <c r="BZ48" i="2"/>
  <c r="CD48" i="2"/>
  <c r="CH48" i="2"/>
  <c r="CL48" i="2"/>
  <c r="CP48" i="2"/>
  <c r="CT48" i="2"/>
  <c r="F49" i="2"/>
  <c r="J49" i="2"/>
  <c r="N49" i="2"/>
  <c r="R49" i="2"/>
  <c r="V49" i="2"/>
  <c r="Z49" i="2"/>
  <c r="AD49" i="2"/>
  <c r="AH49" i="2"/>
  <c r="AL49" i="2"/>
  <c r="AP49" i="2"/>
  <c r="AT49" i="2"/>
  <c r="AX49" i="2"/>
  <c r="BB49" i="2"/>
  <c r="BF49" i="2"/>
  <c r="BJ49" i="2"/>
  <c r="BN49" i="2"/>
  <c r="BR49" i="2"/>
  <c r="BV49" i="2"/>
  <c r="BZ49" i="2"/>
  <c r="CD49" i="2"/>
  <c r="CH49" i="2"/>
  <c r="CL49" i="2"/>
  <c r="CP49" i="2"/>
  <c r="CT49" i="2"/>
  <c r="F50" i="2"/>
  <c r="J50" i="2"/>
  <c r="N50" i="2"/>
  <c r="R50" i="2"/>
  <c r="V50" i="2"/>
  <c r="Z50" i="2"/>
  <c r="AD50" i="2"/>
  <c r="AH50" i="2"/>
  <c r="AL50" i="2"/>
  <c r="AP50" i="2"/>
  <c r="AT50" i="2"/>
  <c r="AX50" i="2"/>
  <c r="BB50" i="2"/>
  <c r="BB55" i="2" s="1"/>
  <c r="BF50" i="2"/>
  <c r="BJ50" i="2"/>
  <c r="BN50" i="2"/>
  <c r="BR50" i="2"/>
  <c r="BV50" i="2"/>
  <c r="BZ50" i="2"/>
  <c r="CD50" i="2"/>
  <c r="CH50" i="2"/>
  <c r="CL50" i="2"/>
  <c r="CP50" i="2"/>
  <c r="CT50" i="2"/>
  <c r="F51" i="2"/>
  <c r="J51" i="2"/>
  <c r="N51" i="2"/>
  <c r="R51" i="2"/>
  <c r="V51" i="2"/>
  <c r="Z51" i="2"/>
  <c r="AD51" i="2"/>
  <c r="AH51" i="2"/>
  <c r="AL51" i="2"/>
  <c r="AP51" i="2"/>
  <c r="AT51" i="2"/>
  <c r="AX51" i="2"/>
  <c r="BB51" i="2"/>
  <c r="BF51" i="2"/>
  <c r="BJ51" i="2"/>
  <c r="BN51" i="2"/>
  <c r="BR51" i="2"/>
  <c r="BV51" i="2"/>
  <c r="BZ51" i="2"/>
  <c r="CD51" i="2"/>
  <c r="CH51" i="2"/>
  <c r="CL51" i="2"/>
  <c r="CP51" i="2"/>
  <c r="CT51" i="2"/>
  <c r="F52" i="2"/>
  <c r="J52" i="2"/>
  <c r="N52" i="2"/>
  <c r="R52" i="2"/>
  <c r="V52" i="2"/>
  <c r="Z52" i="2"/>
  <c r="AD52" i="2"/>
  <c r="AH52" i="2"/>
  <c r="AL52" i="2"/>
  <c r="AP52" i="2"/>
  <c r="AT52" i="2"/>
  <c r="AX52" i="2"/>
  <c r="BB52" i="2"/>
  <c r="BF52" i="2"/>
  <c r="BJ52" i="2"/>
  <c r="BN52" i="2"/>
  <c r="BR52" i="2"/>
  <c r="BV52" i="2"/>
  <c r="BZ52" i="2"/>
  <c r="CD52" i="2"/>
  <c r="CH52" i="2"/>
  <c r="CL52" i="2"/>
  <c r="CP52" i="2"/>
  <c r="CT52" i="2"/>
  <c r="F53" i="2"/>
  <c r="J53" i="2"/>
  <c r="N53" i="2"/>
  <c r="R53" i="2"/>
  <c r="V53" i="2"/>
  <c r="Z53" i="2"/>
  <c r="AD53" i="2"/>
  <c r="AH53" i="2"/>
  <c r="AL53" i="2"/>
  <c r="AP53" i="2"/>
  <c r="AT53" i="2"/>
  <c r="AX53" i="2"/>
  <c r="BB53" i="2"/>
  <c r="BF53" i="2"/>
  <c r="BJ53" i="2"/>
  <c r="BN53" i="2"/>
  <c r="BR53" i="2"/>
  <c r="BV53" i="2"/>
  <c r="BZ53" i="2"/>
  <c r="CD53" i="2"/>
  <c r="CH53" i="2"/>
  <c r="CL53" i="2"/>
  <c r="CP53" i="2"/>
  <c r="CT53" i="2"/>
  <c r="F54" i="2"/>
  <c r="J54" i="2"/>
  <c r="N54" i="2"/>
  <c r="R54" i="2"/>
  <c r="V54" i="2"/>
  <c r="Z54" i="2"/>
  <c r="AD54" i="2"/>
  <c r="AH54" i="2"/>
  <c r="AL54" i="2"/>
  <c r="AP54" i="2"/>
  <c r="AT54" i="2"/>
  <c r="AX54" i="2"/>
  <c r="BB54" i="2"/>
  <c r="BF54" i="2"/>
  <c r="BJ54" i="2"/>
  <c r="BN54" i="2"/>
  <c r="BR54" i="2"/>
  <c r="BV54" i="2"/>
  <c r="BZ54" i="2"/>
  <c r="CD54" i="2"/>
  <c r="CH54" i="2"/>
  <c r="CL54" i="2"/>
  <c r="CP54" i="2"/>
  <c r="CT54" i="2"/>
  <c r="C55" i="2"/>
  <c r="D55" i="2"/>
  <c r="D57" i="2" s="1"/>
  <c r="E55" i="2"/>
  <c r="G55" i="2"/>
  <c r="H55" i="2"/>
  <c r="H57" i="2" s="1"/>
  <c r="I55" i="2"/>
  <c r="I57" i="2" s="1"/>
  <c r="K55" i="2"/>
  <c r="L55" i="2"/>
  <c r="L57" i="2" s="1"/>
  <c r="M55" i="2"/>
  <c r="O55" i="2"/>
  <c r="P55" i="2"/>
  <c r="Q55" i="2"/>
  <c r="Q57" i="2" s="1"/>
  <c r="S55" i="2"/>
  <c r="S57" i="2" s="1"/>
  <c r="T55" i="2"/>
  <c r="T57" i="2" s="1"/>
  <c r="U55" i="2"/>
  <c r="W55" i="2"/>
  <c r="W57" i="2" s="1"/>
  <c r="X55" i="2"/>
  <c r="Y55" i="2"/>
  <c r="Y57" i="2" s="1"/>
  <c r="AA55" i="2"/>
  <c r="AB55" i="2"/>
  <c r="AB57" i="2" s="1"/>
  <c r="AC55" i="2"/>
  <c r="AC57" i="2"/>
  <c r="AE55" i="2"/>
  <c r="AF55" i="2"/>
  <c r="AG55" i="2"/>
  <c r="AG57" i="2" s="1"/>
  <c r="AI55" i="2"/>
  <c r="AJ55" i="2"/>
  <c r="AJ57" i="2" s="1"/>
  <c r="AK55" i="2"/>
  <c r="AM55" i="2"/>
  <c r="AM57" i="2" s="1"/>
  <c r="AN55" i="2"/>
  <c r="AO55" i="2"/>
  <c r="AQ55" i="2"/>
  <c r="AR55" i="2"/>
  <c r="AR57" i="2" s="1"/>
  <c r="AS55" i="2"/>
  <c r="AS57" i="2" s="1"/>
  <c r="AU55" i="2"/>
  <c r="AV55" i="2"/>
  <c r="AW55" i="2"/>
  <c r="AY55" i="2"/>
  <c r="AZ55" i="2"/>
  <c r="BA55" i="2"/>
  <c r="BC55" i="2"/>
  <c r="BD55" i="2"/>
  <c r="BE55" i="2"/>
  <c r="BG55" i="2"/>
  <c r="BH55" i="2"/>
  <c r="BI55" i="2"/>
  <c r="BI57" i="2"/>
  <c r="BK55" i="2"/>
  <c r="BL55" i="2"/>
  <c r="BM55" i="2"/>
  <c r="BO55" i="2"/>
  <c r="BO57" i="2" s="1"/>
  <c r="BP55" i="2"/>
  <c r="BQ55" i="2"/>
  <c r="BS55" i="2"/>
  <c r="BT55" i="2"/>
  <c r="BT57" i="2" s="1"/>
  <c r="BU55" i="2"/>
  <c r="BW55" i="2"/>
  <c r="BX55" i="2"/>
  <c r="BY55" i="2"/>
  <c r="BY57" i="2" s="1"/>
  <c r="CA55" i="2"/>
  <c r="CB55" i="2"/>
  <c r="CC55" i="2"/>
  <c r="CE55" i="2"/>
  <c r="CE57" i="2" s="1"/>
  <c r="CF55" i="2"/>
  <c r="CG55" i="2"/>
  <c r="CI55" i="2"/>
  <c r="CJ55" i="2"/>
  <c r="CJ57" i="2" s="1"/>
  <c r="CK55" i="2"/>
  <c r="CM55" i="2"/>
  <c r="CN55" i="2"/>
  <c r="CO55" i="2"/>
  <c r="CQ55" i="2"/>
  <c r="CQ57" i="2" s="1"/>
  <c r="CR55" i="2"/>
  <c r="CS55" i="2"/>
  <c r="CS57" i="2"/>
  <c r="F56" i="2"/>
  <c r="J56" i="2"/>
  <c r="N56" i="2"/>
  <c r="R56" i="2"/>
  <c r="V56" i="2"/>
  <c r="Z56" i="2"/>
  <c r="AD56" i="2"/>
  <c r="AH56" i="2"/>
  <c r="AL56" i="2"/>
  <c r="AP56" i="2"/>
  <c r="AT56" i="2"/>
  <c r="AX56" i="2"/>
  <c r="BB56" i="2"/>
  <c r="BF56" i="2"/>
  <c r="BJ56" i="2"/>
  <c r="BN56" i="2"/>
  <c r="BR56" i="2"/>
  <c r="BV56" i="2"/>
  <c r="BZ56" i="2"/>
  <c r="CD56" i="2"/>
  <c r="CH56" i="2"/>
  <c r="CL56" i="2"/>
  <c r="CP56" i="2"/>
  <c r="CT56" i="2"/>
  <c r="M57" i="2"/>
  <c r="AW57" i="2"/>
  <c r="BM57" i="2"/>
  <c r="CC57" i="2"/>
  <c r="CT55" i="2"/>
  <c r="AD17" i="2"/>
  <c r="BR55" i="2"/>
  <c r="AI57" i="2"/>
  <c r="CP45" i="2"/>
  <c r="T29" i="2"/>
  <c r="F45" i="2"/>
  <c r="V55" i="2"/>
  <c r="AH17" i="2"/>
  <c r="AH29" i="2" s="1"/>
  <c r="CF57" i="2"/>
  <c r="CA57" i="2"/>
  <c r="BP57" i="2"/>
  <c r="AE57" i="2"/>
  <c r="O57" i="2"/>
  <c r="AE29" i="2"/>
  <c r="C29" i="2"/>
  <c r="P29" i="2"/>
  <c r="CP55" i="2"/>
  <c r="CL55" i="2"/>
  <c r="CL57" i="2" s="1"/>
  <c r="CL45" i="2"/>
  <c r="CI57" i="2"/>
  <c r="CH55" i="2"/>
  <c r="CH45" i="2"/>
  <c r="BZ55" i="2"/>
  <c r="BZ45" i="2"/>
  <c r="BZ57" i="2" s="1"/>
  <c r="BV55" i="2"/>
  <c r="BV45" i="2"/>
  <c r="BN55" i="2"/>
  <c r="BH57" i="2"/>
  <c r="BJ45" i="2"/>
  <c r="BF55" i="2"/>
  <c r="BD57" i="2"/>
  <c r="BF45" i="2"/>
  <c r="BF57" i="2" s="1"/>
  <c r="AZ57" i="2"/>
  <c r="AY57" i="2"/>
  <c r="AT55" i="2"/>
  <c r="AT45" i="2"/>
  <c r="AT57" i="2"/>
  <c r="AN57" i="2"/>
  <c r="AP45" i="2"/>
  <c r="AL55" i="2"/>
  <c r="AL45" i="2"/>
  <c r="AH45" i="2"/>
  <c r="AD55" i="2"/>
  <c r="AD45" i="2"/>
  <c r="Z45" i="2"/>
  <c r="N55" i="2"/>
  <c r="N57" i="2" s="1"/>
  <c r="N45" i="2"/>
  <c r="J45" i="2"/>
  <c r="AT27" i="2"/>
  <c r="AL17" i="2"/>
  <c r="AL29" i="2" s="1"/>
  <c r="R17" i="2"/>
  <c r="R29" i="2" s="1"/>
  <c r="H29" i="2"/>
  <c r="F82" i="1"/>
  <c r="D82" i="1"/>
  <c r="AL57" i="2"/>
  <c r="I70" i="1" l="1"/>
  <c r="I16" i="1"/>
  <c r="I28" i="1" s="1"/>
  <c r="I43" i="1"/>
  <c r="H28" i="1"/>
  <c r="CP57" i="2"/>
  <c r="CN57" i="2"/>
  <c r="BS57" i="2"/>
  <c r="CK57" i="2"/>
  <c r="BU57" i="2"/>
  <c r="BK57" i="2"/>
  <c r="BE57" i="2"/>
  <c r="AU57" i="2"/>
  <c r="BJ57" i="2"/>
  <c r="CM57" i="2"/>
  <c r="CB57" i="2"/>
  <c r="CO57" i="2"/>
  <c r="BV57" i="2"/>
  <c r="CH57" i="2"/>
  <c r="CD55" i="2"/>
  <c r="CD57" i="2" s="1"/>
  <c r="AX55" i="2"/>
  <c r="AX57" i="2" s="1"/>
  <c r="BC57" i="2"/>
  <c r="BR45" i="2"/>
  <c r="BR57" i="2" s="1"/>
  <c r="BB45" i="2"/>
  <c r="BB57" i="2" s="1"/>
  <c r="AH57" i="2"/>
  <c r="F57" i="2"/>
  <c r="U57" i="2"/>
  <c r="F55" i="2"/>
  <c r="E57" i="2"/>
  <c r="J55" i="2"/>
  <c r="J57" i="2" s="1"/>
  <c r="AH55" i="2"/>
  <c r="R55" i="2"/>
  <c r="R57" i="2" s="1"/>
  <c r="X57" i="2"/>
  <c r="AD57" i="2"/>
  <c r="AQ57" i="2"/>
  <c r="C57" i="2"/>
  <c r="V45" i="2"/>
  <c r="V57" i="2" s="1"/>
  <c r="I80" i="1"/>
  <c r="I82" i="1" s="1"/>
  <c r="H82" i="1"/>
  <c r="G55" i="1"/>
  <c r="I53" i="1"/>
  <c r="I55" i="1" s="1"/>
  <c r="E55" i="1"/>
  <c r="AP29" i="2"/>
  <c r="Z29" i="2"/>
  <c r="J29" i="2"/>
</calcChain>
</file>

<file path=xl/sharedStrings.xml><?xml version="1.0" encoding="utf-8"?>
<sst xmlns="http://schemas.openxmlformats.org/spreadsheetml/2006/main" count="361" uniqueCount="67">
  <si>
    <t>INSTITUCIONES MONTEVIDEO</t>
  </si>
  <si>
    <t>SEXO</t>
  </si>
  <si>
    <t>EDAD</t>
  </si>
  <si>
    <t>INDIVIDUAL</t>
  </si>
  <si>
    <t>COLECTIVO</t>
  </si>
  <si>
    <t>FONASA</t>
  </si>
  <si>
    <t>SIN DATOS</t>
  </si>
  <si>
    <t>PARCIAL MÉDICA O QUIRÚRGICA</t>
  </si>
  <si>
    <t>TOTAL</t>
  </si>
  <si>
    <t>SEXO MASCULINO</t>
  </si>
  <si>
    <t>&lt; 1</t>
  </si>
  <si>
    <t>1 a 4</t>
  </si>
  <si>
    <t>5 a 14</t>
  </si>
  <si>
    <t>15 a 19</t>
  </si>
  <si>
    <t>20 a 44</t>
  </si>
  <si>
    <t>45 a 64</t>
  </si>
  <si>
    <t>65 a 74</t>
  </si>
  <si>
    <t>&gt; 74</t>
  </si>
  <si>
    <t>s/d</t>
  </si>
  <si>
    <t>Total</t>
  </si>
  <si>
    <t>SEXO FEMENINO</t>
  </si>
  <si>
    <t>Fuente: SINADI- AES- MSP</t>
  </si>
  <si>
    <t>INSTITUCIONES INTERIOR</t>
  </si>
  <si>
    <t>TOTAL INSTITUCIONES DE ASISTENCIA MÉDICA COLECTIVA</t>
  </si>
  <si>
    <t>MONTEVIDEO</t>
  </si>
  <si>
    <t>INSTITUCION</t>
  </si>
  <si>
    <t>ESPAÑOLA</t>
  </si>
  <si>
    <t>EVANGELICA</t>
  </si>
  <si>
    <t>CASA DE GALICIA</t>
  </si>
  <si>
    <t>CASMU</t>
  </si>
  <si>
    <t>CIRCULO CATOLICO</t>
  </si>
  <si>
    <t>CUDAM</t>
  </si>
  <si>
    <t>COSEM</t>
  </si>
  <si>
    <t>GREMCA</t>
  </si>
  <si>
    <t>MUCAM</t>
  </si>
  <si>
    <t>SMI</t>
  </si>
  <si>
    <t>UNIVERSAL</t>
  </si>
  <si>
    <t>NO FONASA</t>
  </si>
  <si>
    <t>Sin datos</t>
  </si>
  <si>
    <t>INTERIOR</t>
  </si>
  <si>
    <t>GREMEDA</t>
  </si>
  <si>
    <t>CAAMEPA</t>
  </si>
  <si>
    <t>CRAMI</t>
  </si>
  <si>
    <t>COMECA</t>
  </si>
  <si>
    <t>CAMCEL</t>
  </si>
  <si>
    <t>CAMEC</t>
  </si>
  <si>
    <t>CAMOC</t>
  </si>
  <si>
    <t>CAMEDUR</t>
  </si>
  <si>
    <t>COMEFLO</t>
  </si>
  <si>
    <t>COMEF</t>
  </si>
  <si>
    <t>CAMDEL</t>
  </si>
  <si>
    <t>AMECOM</t>
  </si>
  <si>
    <t>CRAME</t>
  </si>
  <si>
    <t>COMEPA</t>
  </si>
  <si>
    <t>AMEDRIN</t>
  </si>
  <si>
    <t>CAMY</t>
  </si>
  <si>
    <t>CASMER</t>
  </si>
  <si>
    <t>COMERI</t>
  </si>
  <si>
    <t>COMERO</t>
  </si>
  <si>
    <t>SMQS</t>
  </si>
  <si>
    <t>AMSJ</t>
  </si>
  <si>
    <t>CAMS</t>
  </si>
  <si>
    <t>COMTA</t>
  </si>
  <si>
    <t>IAC</t>
  </si>
  <si>
    <t>Estructura por edad y sexo por tipo de afiliación - Setiembre 2021</t>
  </si>
  <si>
    <t>Afiliados FONASA-NO FONASA por edad y sexo por Institución - Setiembre 2021</t>
  </si>
  <si>
    <t>Fuente: SINADI - AES - MSP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</si>
</sst>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_ * #,##0.00_ ;_ * \-#,##0.00_ ;_ * \-??_ ;_ @_ "/>
    <numFmt numFmtId="173" formatCode="_ * #,##0_ ;_ * \-#,##0_ ;_ * \-??_ ;_ @_ "/>
  </numFmts>
  <fonts count="18" x14ac:knownFonts="1">
    <font>
      <sz val="10"/>
      <name val="Arial"/>
    </font>
    <font>
      <sz val="10"/>
      <name val="Times New Roman"/>
      <family val="1"/>
    </font>
    <font>
      <b/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.5"/>
      <name val="Calibri"/>
      <family val="2"/>
    </font>
    <font>
      <b/>
      <sz val="8"/>
      <name val="Calibri"/>
      <family val="2"/>
    </font>
    <font>
      <b/>
      <sz val="12"/>
      <name val="Tahoma"/>
      <family val="2"/>
    </font>
    <font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0"/>
      <name val="Tahoma"/>
      <family val="2"/>
    </font>
    <font>
      <b/>
      <sz val="10.5"/>
      <name val="Tahoma"/>
      <family val="2"/>
    </font>
    <font>
      <sz val="10"/>
      <color indexed="23"/>
      <name val="Tahoma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4"/>
      </patternFill>
    </fill>
    <fill>
      <patternFill patternType="solid">
        <fgColor theme="7" tint="0.59999389629810485"/>
        <bgColor indexed="24"/>
      </patternFill>
    </fill>
    <fill>
      <patternFill patternType="solid">
        <fgColor theme="7" tint="0.39997558519241921"/>
        <bgColor indexed="36"/>
      </patternFill>
    </fill>
    <fill>
      <patternFill patternType="solid">
        <fgColor theme="6" tint="0.39997558519241921"/>
        <bgColor indexed="49"/>
      </patternFill>
    </fill>
    <fill>
      <patternFill patternType="solid">
        <fgColor theme="6" tint="0.39997558519241921"/>
        <bgColor indexed="27"/>
      </patternFill>
    </fill>
    <fill>
      <patternFill patternType="solid">
        <fgColor theme="6" tint="0.79998168889431442"/>
        <bgColor indexed="27"/>
      </patternFill>
    </fill>
    <fill>
      <patternFill patternType="solid">
        <fgColor theme="6" tint="0.79998168889431442"/>
        <bgColor indexed="49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172" fontId="17" fillId="0" borderId="0" applyFill="0" applyBorder="0" applyAlignment="0" applyProtection="0"/>
    <xf numFmtId="0" fontId="1" fillId="0" borderId="0"/>
  </cellStyleXfs>
  <cellXfs count="104">
    <xf numFmtId="0" fontId="0" fillId="0" borderId="0" xfId="0"/>
    <xf numFmtId="173" fontId="0" fillId="0" borderId="0" xfId="0" applyNumberFormat="1"/>
    <xf numFmtId="0" fontId="0" fillId="0" borderId="0" xfId="0" applyBorder="1"/>
    <xf numFmtId="3" fontId="2" fillId="2" borderId="0" xfId="0" applyNumberFormat="1" applyFont="1" applyFill="1" applyAlignment="1"/>
    <xf numFmtId="3" fontId="10" fillId="0" borderId="0" xfId="0" applyNumberFormat="1" applyFont="1" applyAlignment="1">
      <alignment horizontal="center"/>
    </xf>
    <xf numFmtId="3" fontId="11" fillId="0" borderId="0" xfId="0" applyNumberFormat="1" applyFont="1"/>
    <xf numFmtId="3" fontId="11" fillId="0" borderId="0" xfId="2" applyNumberFormat="1" applyFont="1" applyFill="1" applyBorder="1" applyAlignment="1" applyProtection="1">
      <alignment horizontal="center" wrapText="1"/>
    </xf>
    <xf numFmtId="3" fontId="12" fillId="0" borderId="0" xfId="1" applyNumberFormat="1" applyFont="1" applyFill="1" applyBorder="1" applyAlignment="1" applyProtection="1"/>
    <xf numFmtId="3" fontId="13" fillId="0" borderId="0" xfId="1" applyNumberFormat="1" applyFont="1" applyFill="1" applyBorder="1" applyAlignment="1" applyProtection="1"/>
    <xf numFmtId="3" fontId="14" fillId="0" borderId="0" xfId="1" applyNumberFormat="1" applyFont="1" applyFill="1" applyBorder="1" applyAlignment="1" applyProtection="1"/>
    <xf numFmtId="3" fontId="14" fillId="0" borderId="0" xfId="0" applyNumberFormat="1" applyFont="1" applyFill="1" applyBorder="1"/>
    <xf numFmtId="3" fontId="15" fillId="0" borderId="0" xfId="1" applyNumberFormat="1" applyFont="1" applyFill="1" applyBorder="1" applyAlignment="1" applyProtection="1"/>
    <xf numFmtId="3" fontId="16" fillId="0" borderId="0" xfId="0" applyNumberFormat="1" applyFont="1" applyFill="1" applyBorder="1" applyAlignment="1"/>
    <xf numFmtId="0" fontId="2" fillId="2" borderId="0" xfId="0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3" fillId="6" borderId="11" xfId="2" applyFont="1" applyFill="1" applyBorder="1" applyAlignment="1" applyProtection="1">
      <alignment horizontal="center" vertical="center" wrapText="1"/>
    </xf>
    <xf numFmtId="0" fontId="4" fillId="6" borderId="11" xfId="2" applyFont="1" applyFill="1" applyBorder="1" applyAlignment="1" applyProtection="1">
      <alignment horizontal="center" vertical="center" wrapText="1"/>
    </xf>
    <xf numFmtId="0" fontId="6" fillId="3" borderId="12" xfId="2" applyFont="1" applyFill="1" applyBorder="1" applyAlignment="1" applyProtection="1">
      <alignment horizontal="center" vertical="center"/>
    </xf>
    <xf numFmtId="173" fontId="6" fillId="2" borderId="13" xfId="1" applyNumberFormat="1" applyFont="1" applyFill="1" applyBorder="1" applyAlignment="1" applyProtection="1">
      <alignment horizontal="center" vertical="center"/>
    </xf>
    <xf numFmtId="173" fontId="6" fillId="2" borderId="13" xfId="1" applyNumberFormat="1" applyFont="1" applyFill="1" applyBorder="1" applyAlignment="1" applyProtection="1">
      <alignment horizontal="center" vertical="center"/>
      <protection locked="0"/>
    </xf>
    <xf numFmtId="173" fontId="7" fillId="2" borderId="14" xfId="1" applyNumberFormat="1" applyFont="1" applyFill="1" applyBorder="1" applyAlignment="1" applyProtection="1">
      <alignment horizontal="center" vertical="center"/>
    </xf>
    <xf numFmtId="0" fontId="6" fillId="3" borderId="15" xfId="2" applyFont="1" applyFill="1" applyBorder="1" applyAlignment="1" applyProtection="1">
      <alignment horizontal="center" vertical="center"/>
    </xf>
    <xf numFmtId="173" fontId="6" fillId="2" borderId="16" xfId="1" applyNumberFormat="1" applyFont="1" applyFill="1" applyBorder="1" applyAlignment="1" applyProtection="1">
      <alignment horizontal="center" vertical="center"/>
    </xf>
    <xf numFmtId="173" fontId="6" fillId="2" borderId="16" xfId="1" applyNumberFormat="1" applyFont="1" applyFill="1" applyBorder="1" applyAlignment="1" applyProtection="1">
      <alignment horizontal="center" vertical="center"/>
      <protection locked="0"/>
    </xf>
    <xf numFmtId="173" fontId="7" fillId="2" borderId="17" xfId="1" applyNumberFormat="1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right" vertical="center"/>
    </xf>
    <xf numFmtId="0" fontId="5" fillId="6" borderId="11" xfId="2" applyFont="1" applyFill="1" applyBorder="1" applyAlignment="1" applyProtection="1">
      <alignment horizontal="center" vertical="center" wrapText="1"/>
    </xf>
    <xf numFmtId="0" fontId="6" fillId="6" borderId="3" xfId="2" applyFont="1" applyFill="1" applyBorder="1" applyAlignment="1" applyProtection="1">
      <alignment horizontal="center" vertical="center" textRotation="90"/>
    </xf>
    <xf numFmtId="0" fontId="6" fillId="6" borderId="18" xfId="2" applyFont="1" applyFill="1" applyBorder="1" applyAlignment="1" applyProtection="1">
      <alignment horizontal="center" vertical="center" textRotation="90"/>
    </xf>
    <xf numFmtId="0" fontId="6" fillId="6" borderId="5" xfId="2" applyFont="1" applyFill="1" applyBorder="1" applyAlignment="1" applyProtection="1">
      <alignment horizontal="center" vertical="center" textRotation="90"/>
    </xf>
    <xf numFmtId="0" fontId="7" fillId="0" borderId="20" xfId="2" applyFont="1" applyFill="1" applyBorder="1" applyAlignment="1" applyProtection="1">
      <alignment horizontal="center" vertical="center"/>
    </xf>
    <xf numFmtId="0" fontId="7" fillId="0" borderId="21" xfId="2" applyFont="1" applyFill="1" applyBorder="1" applyAlignment="1" applyProtection="1">
      <alignment horizontal="center" vertical="center"/>
    </xf>
    <xf numFmtId="173" fontId="6" fillId="0" borderId="21" xfId="1" applyNumberFormat="1" applyFont="1" applyFill="1" applyBorder="1" applyAlignment="1" applyProtection="1">
      <alignment horizontal="center" vertical="center"/>
    </xf>
    <xf numFmtId="173" fontId="6" fillId="0" borderId="21" xfId="1" applyNumberFormat="1" applyFont="1" applyFill="1" applyBorder="1" applyAlignment="1" applyProtection="1">
      <alignment horizontal="center" vertical="center"/>
      <protection locked="0"/>
    </xf>
    <xf numFmtId="173" fontId="7" fillId="0" borderId="22" xfId="1" applyNumberFormat="1" applyFont="1" applyFill="1" applyBorder="1" applyAlignment="1" applyProtection="1">
      <alignment horizontal="center" vertical="center"/>
    </xf>
    <xf numFmtId="0" fontId="8" fillId="5" borderId="20" xfId="2" applyFont="1" applyFill="1" applyBorder="1" applyAlignment="1" applyProtection="1">
      <alignment horizontal="center" vertical="center"/>
    </xf>
    <xf numFmtId="0" fontId="8" fillId="5" borderId="21" xfId="2" applyFont="1" applyFill="1" applyBorder="1" applyAlignment="1" applyProtection="1">
      <alignment horizontal="center" vertical="center"/>
    </xf>
    <xf numFmtId="173" fontId="8" fillId="5" borderId="21" xfId="1" applyNumberFormat="1" applyFont="1" applyFill="1" applyBorder="1" applyAlignment="1" applyProtection="1">
      <alignment horizontal="center" vertical="center"/>
    </xf>
    <xf numFmtId="173" fontId="8" fillId="5" borderId="22" xfId="1" applyNumberFormat="1" applyFont="1" applyFill="1" applyBorder="1" applyAlignment="1" applyProtection="1">
      <alignment horizontal="center" vertical="center"/>
    </xf>
    <xf numFmtId="0" fontId="6" fillId="3" borderId="23" xfId="2" applyFont="1" applyFill="1" applyBorder="1" applyAlignment="1" applyProtection="1">
      <alignment horizontal="center" vertical="center"/>
    </xf>
    <xf numFmtId="173" fontId="6" fillId="2" borderId="24" xfId="1" applyNumberFormat="1" applyFont="1" applyFill="1" applyBorder="1" applyAlignment="1" applyProtection="1">
      <alignment horizontal="center" vertical="center"/>
    </xf>
    <xf numFmtId="173" fontId="6" fillId="2" borderId="24" xfId="1" applyNumberFormat="1" applyFont="1" applyFill="1" applyBorder="1" applyAlignment="1" applyProtection="1">
      <alignment horizontal="center" vertical="center"/>
      <protection locked="0"/>
    </xf>
    <xf numFmtId="173" fontId="7" fillId="2" borderId="25" xfId="1" applyNumberFormat="1" applyFont="1" applyFill="1" applyBorder="1" applyAlignment="1" applyProtection="1">
      <alignment horizontal="center" vertical="center"/>
    </xf>
    <xf numFmtId="0" fontId="7" fillId="4" borderId="20" xfId="2" applyFont="1" applyFill="1" applyBorder="1" applyAlignment="1" applyProtection="1">
      <alignment horizontal="center" vertical="center"/>
    </xf>
    <xf numFmtId="173" fontId="7" fillId="4" borderId="21" xfId="1" applyNumberFormat="1" applyFont="1" applyFill="1" applyBorder="1" applyAlignment="1" applyProtection="1">
      <alignment horizontal="center" vertical="center"/>
    </xf>
    <xf numFmtId="173" fontId="7" fillId="4" borderId="22" xfId="1" applyNumberFormat="1" applyFont="1" applyFill="1" applyBorder="1" applyAlignment="1" applyProtection="1">
      <alignment horizontal="center" vertical="center"/>
    </xf>
    <xf numFmtId="0" fontId="6" fillId="6" borderId="8" xfId="2" applyFont="1" applyFill="1" applyBorder="1" applyAlignment="1" applyProtection="1">
      <alignment horizontal="center" vertical="center" textRotation="90"/>
    </xf>
    <xf numFmtId="0" fontId="6" fillId="3" borderId="26" xfId="2" applyFont="1" applyFill="1" applyBorder="1" applyAlignment="1" applyProtection="1">
      <alignment horizontal="center" vertical="center"/>
    </xf>
    <xf numFmtId="173" fontId="6" fillId="2" borderId="27" xfId="1" applyNumberFormat="1" applyFont="1" applyFill="1" applyBorder="1" applyAlignment="1" applyProtection="1">
      <alignment horizontal="center" vertical="center"/>
    </xf>
    <xf numFmtId="173" fontId="6" fillId="2" borderId="27" xfId="1" applyNumberFormat="1" applyFont="1" applyFill="1" applyBorder="1" applyAlignment="1" applyProtection="1">
      <alignment horizontal="center" vertical="center"/>
      <protection locked="0"/>
    </xf>
    <xf numFmtId="173" fontId="7" fillId="2" borderId="28" xfId="1" applyNumberFormat="1" applyFont="1" applyFill="1" applyBorder="1" applyAlignment="1" applyProtection="1">
      <alignment horizontal="center" vertical="center"/>
    </xf>
    <xf numFmtId="0" fontId="3" fillId="6" borderId="19" xfId="2" applyFont="1" applyFill="1" applyBorder="1" applyAlignment="1" applyProtection="1">
      <alignment horizontal="center" vertical="center" wrapText="1"/>
    </xf>
    <xf numFmtId="0" fontId="4" fillId="6" borderId="19" xfId="2" applyFont="1" applyFill="1" applyBorder="1" applyAlignment="1" applyProtection="1">
      <alignment horizontal="center" vertical="center" wrapText="1"/>
    </xf>
    <xf numFmtId="0" fontId="5" fillId="6" borderId="19" xfId="2" applyFont="1" applyFill="1" applyBorder="1" applyAlignment="1" applyProtection="1">
      <alignment horizontal="center" vertical="center" wrapText="1"/>
    </xf>
    <xf numFmtId="0" fontId="2" fillId="8" borderId="7" xfId="2" applyFont="1" applyFill="1" applyBorder="1" applyAlignment="1" applyProtection="1">
      <alignment horizontal="center" vertical="center" wrapText="1"/>
    </xf>
    <xf numFmtId="0" fontId="2" fillId="8" borderId="9" xfId="2" applyFont="1" applyFill="1" applyBorder="1" applyAlignment="1" applyProtection="1">
      <alignment horizontal="center" vertical="center" wrapText="1"/>
    </xf>
    <xf numFmtId="0" fontId="2" fillId="8" borderId="4" xfId="2" applyFont="1" applyFill="1" applyBorder="1" applyAlignment="1" applyProtection="1">
      <alignment horizontal="center" vertical="center" wrapText="1"/>
    </xf>
    <xf numFmtId="0" fontId="6" fillId="6" borderId="1" xfId="2" applyFont="1" applyFill="1" applyBorder="1" applyAlignment="1" applyProtection="1">
      <alignment horizontal="center" vertical="center" textRotation="90"/>
    </xf>
    <xf numFmtId="0" fontId="3" fillId="6" borderId="18" xfId="2" applyFont="1" applyFill="1" applyBorder="1" applyAlignment="1" applyProtection="1">
      <alignment horizontal="center" vertical="center" wrapText="1"/>
    </xf>
    <xf numFmtId="0" fontId="3" fillId="6" borderId="3" xfId="2" applyFont="1" applyFill="1" applyBorder="1" applyAlignment="1" applyProtection="1">
      <alignment horizontal="center" vertical="center" wrapText="1"/>
    </xf>
    <xf numFmtId="3" fontId="6" fillId="2" borderId="13" xfId="1" applyNumberFormat="1" applyFont="1" applyFill="1" applyBorder="1" applyAlignment="1" applyProtection="1">
      <alignment vertical="center"/>
    </xf>
    <xf numFmtId="3" fontId="7" fillId="2" borderId="13" xfId="1" applyNumberFormat="1" applyFont="1" applyFill="1" applyBorder="1" applyAlignment="1" applyProtection="1">
      <alignment vertical="center"/>
    </xf>
    <xf numFmtId="3" fontId="7" fillId="2" borderId="14" xfId="1" applyNumberFormat="1" applyFont="1" applyFill="1" applyBorder="1" applyAlignment="1" applyProtection="1">
      <alignment vertical="center"/>
    </xf>
    <xf numFmtId="3" fontId="6" fillId="2" borderId="16" xfId="1" applyNumberFormat="1" applyFont="1" applyFill="1" applyBorder="1" applyAlignment="1" applyProtection="1">
      <alignment vertical="center"/>
    </xf>
    <xf numFmtId="3" fontId="7" fillId="2" borderId="16" xfId="1" applyNumberFormat="1" applyFont="1" applyFill="1" applyBorder="1" applyAlignment="1" applyProtection="1">
      <alignment vertical="center"/>
    </xf>
    <xf numFmtId="3" fontId="7" fillId="2" borderId="17" xfId="1" applyNumberFormat="1" applyFont="1" applyFill="1" applyBorder="1" applyAlignment="1" applyProtection="1">
      <alignment vertical="center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9" borderId="6" xfId="0" applyNumberFormat="1" applyFont="1" applyFill="1" applyBorder="1" applyAlignment="1">
      <alignment horizontal="center" vertical="center"/>
    </xf>
    <xf numFmtId="3" fontId="3" fillId="7" borderId="18" xfId="2" applyNumberFormat="1" applyFont="1" applyFill="1" applyBorder="1" applyAlignment="1" applyProtection="1">
      <alignment horizontal="center" vertical="center" wrapText="1"/>
    </xf>
    <xf numFmtId="3" fontId="3" fillId="7" borderId="3" xfId="2" applyNumberFormat="1" applyFont="1" applyFill="1" applyBorder="1" applyAlignment="1" applyProtection="1">
      <alignment horizontal="center" vertical="center" wrapText="1"/>
    </xf>
    <xf numFmtId="3" fontId="6" fillId="3" borderId="29" xfId="2" applyNumberFormat="1" applyFont="1" applyFill="1" applyBorder="1" applyAlignment="1" applyProtection="1">
      <alignment horizontal="center"/>
    </xf>
    <xf numFmtId="3" fontId="6" fillId="3" borderId="30" xfId="2" applyNumberFormat="1" applyFont="1" applyFill="1" applyBorder="1" applyAlignment="1" applyProtection="1">
      <alignment horizontal="center"/>
    </xf>
    <xf numFmtId="3" fontId="6" fillId="6" borderId="5" xfId="2" applyNumberFormat="1" applyFont="1" applyFill="1" applyBorder="1" applyAlignment="1" applyProtection="1">
      <alignment horizontal="center" vertical="center" textRotation="90"/>
    </xf>
    <xf numFmtId="3" fontId="6" fillId="3" borderId="31" xfId="2" applyNumberFormat="1" applyFont="1" applyFill="1" applyBorder="1" applyAlignment="1" applyProtection="1">
      <alignment horizontal="center"/>
    </xf>
    <xf numFmtId="3" fontId="6" fillId="2" borderId="24" xfId="1" applyNumberFormat="1" applyFont="1" applyFill="1" applyBorder="1" applyAlignment="1" applyProtection="1">
      <alignment vertical="center"/>
    </xf>
    <xf numFmtId="3" fontId="7" fillId="2" borderId="24" xfId="1" applyNumberFormat="1" applyFont="1" applyFill="1" applyBorder="1" applyAlignment="1" applyProtection="1">
      <alignment vertical="center"/>
    </xf>
    <xf numFmtId="3" fontId="7" fillId="2" borderId="25" xfId="1" applyNumberFormat="1" applyFont="1" applyFill="1" applyBorder="1" applyAlignment="1" applyProtection="1">
      <alignment vertical="center"/>
    </xf>
    <xf numFmtId="3" fontId="6" fillId="3" borderId="32" xfId="2" applyNumberFormat="1" applyFont="1" applyFill="1" applyBorder="1" applyAlignment="1" applyProtection="1">
      <alignment horizontal="center"/>
    </xf>
    <xf numFmtId="3" fontId="6" fillId="2" borderId="27" xfId="1" applyNumberFormat="1" applyFont="1" applyFill="1" applyBorder="1" applyAlignment="1" applyProtection="1">
      <alignment vertical="center"/>
    </xf>
    <xf numFmtId="3" fontId="7" fillId="2" borderId="27" xfId="1" applyNumberFormat="1" applyFont="1" applyFill="1" applyBorder="1" applyAlignment="1" applyProtection="1">
      <alignment vertical="center"/>
    </xf>
    <xf numFmtId="3" fontId="7" fillId="2" borderId="28" xfId="1" applyNumberFormat="1" applyFont="1" applyFill="1" applyBorder="1" applyAlignment="1" applyProtection="1">
      <alignment vertical="center"/>
    </xf>
    <xf numFmtId="3" fontId="7" fillId="4" borderId="20" xfId="2" applyNumberFormat="1" applyFont="1" applyFill="1" applyBorder="1" applyAlignment="1" applyProtection="1">
      <alignment horizontal="center"/>
    </xf>
    <xf numFmtId="3" fontId="7" fillId="4" borderId="21" xfId="1" applyNumberFormat="1" applyFont="1" applyFill="1" applyBorder="1" applyAlignment="1" applyProtection="1">
      <alignment vertical="center"/>
    </xf>
    <xf numFmtId="3" fontId="7" fillId="4" borderId="22" xfId="1" applyNumberFormat="1" applyFont="1" applyFill="1" applyBorder="1" applyAlignment="1" applyProtection="1">
      <alignment vertical="center"/>
    </xf>
    <xf numFmtId="3" fontId="7" fillId="2" borderId="20" xfId="2" applyNumberFormat="1" applyFont="1" applyFill="1" applyBorder="1" applyAlignment="1" applyProtection="1">
      <alignment horizontal="center" vertical="center"/>
    </xf>
    <xf numFmtId="3" fontId="7" fillId="2" borderId="21" xfId="2" applyNumberFormat="1" applyFont="1" applyFill="1" applyBorder="1" applyAlignment="1" applyProtection="1">
      <alignment horizontal="center" vertical="center"/>
    </xf>
    <xf numFmtId="3" fontId="6" fillId="2" borderId="21" xfId="1" applyNumberFormat="1" applyFont="1" applyFill="1" applyBorder="1" applyAlignment="1" applyProtection="1">
      <alignment vertical="center"/>
    </xf>
    <xf numFmtId="3" fontId="7" fillId="2" borderId="21" xfId="1" applyNumberFormat="1" applyFont="1" applyFill="1" applyBorder="1" applyAlignment="1" applyProtection="1">
      <alignment vertical="center"/>
    </xf>
    <xf numFmtId="3" fontId="7" fillId="2" borderId="22" xfId="1" applyNumberFormat="1" applyFont="1" applyFill="1" applyBorder="1" applyAlignment="1" applyProtection="1">
      <alignment vertical="center"/>
    </xf>
    <xf numFmtId="3" fontId="8" fillId="5" borderId="20" xfId="2" applyNumberFormat="1" applyFont="1" applyFill="1" applyBorder="1" applyAlignment="1" applyProtection="1">
      <alignment horizontal="center" vertical="center"/>
    </xf>
    <xf numFmtId="3" fontId="8" fillId="5" borderId="21" xfId="2" applyNumberFormat="1" applyFont="1" applyFill="1" applyBorder="1" applyAlignment="1" applyProtection="1">
      <alignment horizontal="center" vertical="center"/>
    </xf>
    <xf numFmtId="3" fontId="5" fillId="5" borderId="21" xfId="1" applyNumberFormat="1" applyFont="1" applyFill="1" applyBorder="1" applyAlignment="1" applyProtection="1">
      <alignment vertical="center"/>
    </xf>
    <xf numFmtId="3" fontId="5" fillId="5" borderId="22" xfId="1" applyNumberFormat="1" applyFont="1" applyFill="1" applyBorder="1" applyAlignment="1" applyProtection="1">
      <alignment vertical="center"/>
    </xf>
    <xf numFmtId="3" fontId="7" fillId="2" borderId="33" xfId="1" applyNumberFormat="1" applyFont="1" applyFill="1" applyBorder="1" applyAlignment="1" applyProtection="1">
      <alignment vertical="center"/>
    </xf>
    <xf numFmtId="3" fontId="7" fillId="2" borderId="34" xfId="1" applyNumberFormat="1" applyFont="1" applyFill="1" applyBorder="1" applyAlignment="1" applyProtection="1">
      <alignment vertical="center"/>
    </xf>
    <xf numFmtId="3" fontId="7" fillId="2" borderId="35" xfId="1" applyNumberFormat="1" applyFont="1" applyFill="1" applyBorder="1" applyAlignment="1" applyProtection="1">
      <alignment vertical="center"/>
    </xf>
    <xf numFmtId="3" fontId="7" fillId="4" borderId="36" xfId="1" applyNumberFormat="1" applyFont="1" applyFill="1" applyBorder="1" applyAlignment="1" applyProtection="1">
      <alignment vertical="center"/>
    </xf>
    <xf numFmtId="3" fontId="7" fillId="2" borderId="37" xfId="1" applyNumberFormat="1" applyFont="1" applyFill="1" applyBorder="1" applyAlignment="1" applyProtection="1">
      <alignment vertical="center"/>
    </xf>
    <xf numFmtId="3" fontId="7" fillId="2" borderId="36" xfId="1" applyNumberFormat="1" applyFont="1" applyFill="1" applyBorder="1" applyAlignment="1" applyProtection="1">
      <alignment vertical="center"/>
    </xf>
    <xf numFmtId="3" fontId="5" fillId="5" borderId="36" xfId="1" applyNumberFormat="1" applyFont="1" applyFill="1" applyBorder="1" applyAlignment="1" applyProtection="1">
      <alignment vertical="center"/>
    </xf>
    <xf numFmtId="3" fontId="5" fillId="3" borderId="0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tabSelected="1" workbookViewId="0">
      <selection activeCell="K1" sqref="K1:K65536"/>
    </sheetView>
  </sheetViews>
  <sheetFormatPr baseColWidth="10" defaultColWidth="0" defaultRowHeight="12.75" zeroHeight="1" x14ac:dyDescent="0.2"/>
  <cols>
    <col min="1" max="1" width="7.28515625" customWidth="1"/>
    <col min="2" max="2" width="6.85546875" customWidth="1"/>
    <col min="3" max="3" width="11.42578125" customWidth="1"/>
    <col min="4" max="4" width="13" customWidth="1"/>
    <col min="5" max="5" width="12.28515625" customWidth="1"/>
    <col min="6" max="6" width="13" customWidth="1"/>
    <col min="7" max="7" width="11.5703125" customWidth="1"/>
    <col min="8" max="8" width="13" customWidth="1"/>
    <col min="9" max="9" width="13.140625" customWidth="1"/>
    <col min="10" max="10" width="7.7109375" customWidth="1"/>
    <col min="12" max="16384" width="11.5703125" hidden="1"/>
  </cols>
  <sheetData>
    <row r="1" spans="1:10" ht="10.5" customHeight="1" x14ac:dyDescent="0.2">
      <c r="A1" s="13" t="s">
        <v>64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2.7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2"/>
    <row r="4" spans="1:10" ht="26.25" customHeight="1" x14ac:dyDescent="0.2">
      <c r="B4" s="56" t="s">
        <v>0</v>
      </c>
      <c r="C4" s="57"/>
      <c r="D4" s="57"/>
      <c r="E4" s="57"/>
      <c r="F4" s="57"/>
      <c r="G4" s="57"/>
      <c r="H4" s="57"/>
      <c r="I4" s="58"/>
    </row>
    <row r="5" spans="1:10" ht="15" customHeight="1" thickBot="1" x14ac:dyDescent="0.25">
      <c r="B5" s="60" t="s">
        <v>1</v>
      </c>
      <c r="C5" s="53" t="s">
        <v>2</v>
      </c>
      <c r="D5" s="53" t="s">
        <v>3</v>
      </c>
      <c r="E5" s="53" t="s">
        <v>4</v>
      </c>
      <c r="F5" s="53" t="s">
        <v>5</v>
      </c>
      <c r="G5" s="53" t="s">
        <v>6</v>
      </c>
      <c r="H5" s="54" t="s">
        <v>7</v>
      </c>
      <c r="I5" s="55" t="s">
        <v>8</v>
      </c>
    </row>
    <row r="6" spans="1:10" ht="15" customHeight="1" x14ac:dyDescent="0.2">
      <c r="B6" s="61"/>
      <c r="C6" s="17"/>
      <c r="D6" s="17"/>
      <c r="E6" s="17"/>
      <c r="F6" s="17"/>
      <c r="G6" s="17"/>
      <c r="H6" s="18"/>
      <c r="I6" s="28"/>
    </row>
    <row r="7" spans="1:10" ht="12.75" customHeight="1" thickBot="1" x14ac:dyDescent="0.25">
      <c r="B7" s="59" t="s">
        <v>9</v>
      </c>
      <c r="C7" s="19" t="s">
        <v>10</v>
      </c>
      <c r="D7" s="20">
        <v>162</v>
      </c>
      <c r="E7" s="20">
        <v>63</v>
      </c>
      <c r="F7" s="20">
        <v>4893</v>
      </c>
      <c r="G7" s="21">
        <v>0</v>
      </c>
      <c r="H7" s="21">
        <v>0</v>
      </c>
      <c r="I7" s="22">
        <f t="shared" ref="I7:I15" si="0">SUM(D7:H7)</f>
        <v>5118</v>
      </c>
      <c r="J7" s="1"/>
    </row>
    <row r="8" spans="1:10" ht="13.5" thickBot="1" x14ac:dyDescent="0.25">
      <c r="B8" s="29"/>
      <c r="C8" s="23" t="s">
        <v>11</v>
      </c>
      <c r="D8" s="24">
        <v>494</v>
      </c>
      <c r="E8" s="24">
        <v>329</v>
      </c>
      <c r="F8" s="24">
        <v>24184</v>
      </c>
      <c r="G8" s="25">
        <v>0</v>
      </c>
      <c r="H8" s="25">
        <v>0</v>
      </c>
      <c r="I8" s="26">
        <f t="shared" si="0"/>
        <v>25007</v>
      </c>
      <c r="J8" s="1"/>
    </row>
    <row r="9" spans="1:10" ht="13.5" thickBot="1" x14ac:dyDescent="0.25">
      <c r="B9" s="29"/>
      <c r="C9" s="23" t="s">
        <v>12</v>
      </c>
      <c r="D9" s="24">
        <v>1072</v>
      </c>
      <c r="E9" s="24">
        <v>1120</v>
      </c>
      <c r="F9" s="24">
        <v>78319</v>
      </c>
      <c r="G9" s="25">
        <v>0</v>
      </c>
      <c r="H9" s="25">
        <v>0</v>
      </c>
      <c r="I9" s="26">
        <f t="shared" si="0"/>
        <v>80511</v>
      </c>
      <c r="J9" s="1"/>
    </row>
    <row r="10" spans="1:10" ht="13.5" thickBot="1" x14ac:dyDescent="0.25">
      <c r="B10" s="29"/>
      <c r="C10" s="23" t="s">
        <v>13</v>
      </c>
      <c r="D10" s="24">
        <v>5142</v>
      </c>
      <c r="E10" s="24">
        <v>2213</v>
      </c>
      <c r="F10" s="24">
        <v>28811</v>
      </c>
      <c r="G10" s="25">
        <v>0</v>
      </c>
      <c r="H10" s="25">
        <v>1</v>
      </c>
      <c r="I10" s="26">
        <f t="shared" si="0"/>
        <v>36167</v>
      </c>
      <c r="J10" s="1"/>
    </row>
    <row r="11" spans="1:10" ht="13.5" thickBot="1" x14ac:dyDescent="0.25">
      <c r="B11" s="29"/>
      <c r="C11" s="23" t="s">
        <v>14</v>
      </c>
      <c r="D11" s="24">
        <v>15895</v>
      </c>
      <c r="E11" s="24">
        <v>6427</v>
      </c>
      <c r="F11" s="24">
        <v>199460</v>
      </c>
      <c r="G11" s="25">
        <v>0</v>
      </c>
      <c r="H11" s="25">
        <v>13</v>
      </c>
      <c r="I11" s="26">
        <f t="shared" si="0"/>
        <v>221795</v>
      </c>
      <c r="J11" s="1"/>
    </row>
    <row r="12" spans="1:10" ht="13.5" thickBot="1" x14ac:dyDescent="0.25">
      <c r="B12" s="29"/>
      <c r="C12" s="23" t="s">
        <v>15</v>
      </c>
      <c r="D12" s="24">
        <v>7736</v>
      </c>
      <c r="E12" s="24">
        <v>3775</v>
      </c>
      <c r="F12" s="24">
        <v>137104</v>
      </c>
      <c r="G12" s="25">
        <v>0</v>
      </c>
      <c r="H12" s="25">
        <v>11</v>
      </c>
      <c r="I12" s="26">
        <f t="shared" si="0"/>
        <v>148626</v>
      </c>
      <c r="J12" s="1"/>
    </row>
    <row r="13" spans="1:10" ht="13.5" thickBot="1" x14ac:dyDescent="0.25">
      <c r="B13" s="29"/>
      <c r="C13" s="23" t="s">
        <v>16</v>
      </c>
      <c r="D13" s="24">
        <v>2271</v>
      </c>
      <c r="E13" s="24">
        <v>560</v>
      </c>
      <c r="F13" s="24">
        <v>45312</v>
      </c>
      <c r="G13" s="25">
        <v>0</v>
      </c>
      <c r="H13" s="25">
        <v>4</v>
      </c>
      <c r="I13" s="26">
        <f t="shared" si="0"/>
        <v>48147</v>
      </c>
      <c r="J13" s="1"/>
    </row>
    <row r="14" spans="1:10" ht="13.5" thickBot="1" x14ac:dyDescent="0.25">
      <c r="B14" s="29"/>
      <c r="C14" s="23" t="s">
        <v>17</v>
      </c>
      <c r="D14" s="24">
        <v>1389</v>
      </c>
      <c r="E14" s="24">
        <v>307</v>
      </c>
      <c r="F14" s="24">
        <v>33561</v>
      </c>
      <c r="G14" s="25">
        <v>0</v>
      </c>
      <c r="H14" s="25">
        <v>2</v>
      </c>
      <c r="I14" s="26">
        <f t="shared" si="0"/>
        <v>35259</v>
      </c>
      <c r="J14" s="1"/>
    </row>
    <row r="15" spans="1:10" ht="13.5" thickBot="1" x14ac:dyDescent="0.25">
      <c r="B15" s="29"/>
      <c r="C15" s="41" t="s">
        <v>18</v>
      </c>
      <c r="D15" s="42">
        <v>0</v>
      </c>
      <c r="E15" s="42">
        <v>0</v>
      </c>
      <c r="F15" s="42">
        <v>111</v>
      </c>
      <c r="G15" s="43">
        <v>0</v>
      </c>
      <c r="H15" s="43">
        <v>0</v>
      </c>
      <c r="I15" s="44">
        <f t="shared" si="0"/>
        <v>111</v>
      </c>
      <c r="J15" s="1"/>
    </row>
    <row r="16" spans="1:10" x14ac:dyDescent="0.2">
      <c r="B16" s="48"/>
      <c r="C16" s="45" t="s">
        <v>19</v>
      </c>
      <c r="D16" s="46">
        <f t="shared" ref="D16:I16" si="1">SUM(D7:D15)</f>
        <v>34161</v>
      </c>
      <c r="E16" s="46">
        <f t="shared" si="1"/>
        <v>14794</v>
      </c>
      <c r="F16" s="46">
        <f t="shared" si="1"/>
        <v>551755</v>
      </c>
      <c r="G16" s="46">
        <f t="shared" si="1"/>
        <v>0</v>
      </c>
      <c r="H16" s="46">
        <f t="shared" si="1"/>
        <v>31</v>
      </c>
      <c r="I16" s="47">
        <f t="shared" si="1"/>
        <v>600741</v>
      </c>
      <c r="J16" s="1"/>
    </row>
    <row r="17" spans="1:10" ht="12.75" customHeight="1" thickBot="1" x14ac:dyDescent="0.25">
      <c r="B17" s="30" t="s">
        <v>20</v>
      </c>
      <c r="C17" s="49" t="s">
        <v>10</v>
      </c>
      <c r="D17" s="50">
        <v>135</v>
      </c>
      <c r="E17" s="50">
        <v>74</v>
      </c>
      <c r="F17" s="50">
        <v>4708</v>
      </c>
      <c r="G17" s="51">
        <v>0</v>
      </c>
      <c r="H17" s="51">
        <v>0</v>
      </c>
      <c r="I17" s="52">
        <f t="shared" ref="I17:I25" si="2">SUM(D17:H17)</f>
        <v>4917</v>
      </c>
      <c r="J17" s="1"/>
    </row>
    <row r="18" spans="1:10" ht="13.5" thickBot="1" x14ac:dyDescent="0.25">
      <c r="B18" s="30"/>
      <c r="C18" s="23" t="s">
        <v>11</v>
      </c>
      <c r="D18" s="24">
        <v>473</v>
      </c>
      <c r="E18" s="24">
        <v>288</v>
      </c>
      <c r="F18" s="24">
        <v>22821</v>
      </c>
      <c r="G18" s="25">
        <v>0</v>
      </c>
      <c r="H18" s="25">
        <v>0</v>
      </c>
      <c r="I18" s="26">
        <f t="shared" si="2"/>
        <v>23582</v>
      </c>
      <c r="J18" s="1"/>
    </row>
    <row r="19" spans="1:10" ht="13.5" thickBot="1" x14ac:dyDescent="0.25">
      <c r="B19" s="30"/>
      <c r="C19" s="23" t="s">
        <v>12</v>
      </c>
      <c r="D19" s="24">
        <v>1107</v>
      </c>
      <c r="E19" s="24">
        <v>1066</v>
      </c>
      <c r="F19" s="24">
        <v>75192</v>
      </c>
      <c r="G19" s="25">
        <v>0</v>
      </c>
      <c r="H19" s="25">
        <v>0</v>
      </c>
      <c r="I19" s="26">
        <f t="shared" si="2"/>
        <v>77365</v>
      </c>
      <c r="J19" s="1"/>
    </row>
    <row r="20" spans="1:10" ht="13.5" thickBot="1" x14ac:dyDescent="0.25">
      <c r="B20" s="30"/>
      <c r="C20" s="23" t="s">
        <v>13</v>
      </c>
      <c r="D20" s="24">
        <v>5389</v>
      </c>
      <c r="E20" s="24">
        <v>2285</v>
      </c>
      <c r="F20" s="24">
        <v>26961</v>
      </c>
      <c r="G20" s="25">
        <v>0</v>
      </c>
      <c r="H20" s="25">
        <v>1</v>
      </c>
      <c r="I20" s="26">
        <f t="shared" si="2"/>
        <v>34636</v>
      </c>
      <c r="J20" s="1"/>
    </row>
    <row r="21" spans="1:10" ht="13.5" thickBot="1" x14ac:dyDescent="0.25">
      <c r="B21" s="30"/>
      <c r="C21" s="23" t="s">
        <v>14</v>
      </c>
      <c r="D21" s="24">
        <v>16034</v>
      </c>
      <c r="E21" s="24">
        <v>5980</v>
      </c>
      <c r="F21" s="24">
        <v>208574</v>
      </c>
      <c r="G21" s="25">
        <v>0</v>
      </c>
      <c r="H21" s="25">
        <v>13</v>
      </c>
      <c r="I21" s="26">
        <f t="shared" si="2"/>
        <v>230601</v>
      </c>
      <c r="J21" s="1"/>
    </row>
    <row r="22" spans="1:10" ht="13.5" thickBot="1" x14ac:dyDescent="0.25">
      <c r="B22" s="30"/>
      <c r="C22" s="23" t="s">
        <v>15</v>
      </c>
      <c r="D22" s="24">
        <v>7652</v>
      </c>
      <c r="E22" s="24">
        <v>2433</v>
      </c>
      <c r="F22" s="24">
        <v>153540</v>
      </c>
      <c r="G22" s="25">
        <v>0</v>
      </c>
      <c r="H22" s="25">
        <v>15</v>
      </c>
      <c r="I22" s="26">
        <f t="shared" si="2"/>
        <v>163640</v>
      </c>
      <c r="J22" s="1"/>
    </row>
    <row r="23" spans="1:10" ht="13.5" thickBot="1" x14ac:dyDescent="0.25">
      <c r="B23" s="30"/>
      <c r="C23" s="23" t="s">
        <v>16</v>
      </c>
      <c r="D23" s="24">
        <v>2703</v>
      </c>
      <c r="E23" s="24">
        <v>747</v>
      </c>
      <c r="F23" s="24">
        <v>58627</v>
      </c>
      <c r="G23" s="25">
        <v>0</v>
      </c>
      <c r="H23" s="25">
        <v>13</v>
      </c>
      <c r="I23" s="26">
        <f t="shared" si="2"/>
        <v>62090</v>
      </c>
      <c r="J23" s="1"/>
    </row>
    <row r="24" spans="1:10" ht="13.5" thickBot="1" x14ac:dyDescent="0.25">
      <c r="B24" s="30"/>
      <c r="C24" s="23" t="s">
        <v>17</v>
      </c>
      <c r="D24" s="24">
        <v>2840</v>
      </c>
      <c r="E24" s="24">
        <v>661</v>
      </c>
      <c r="F24" s="24">
        <v>68258</v>
      </c>
      <c r="G24" s="25">
        <v>0</v>
      </c>
      <c r="H24" s="25">
        <v>9</v>
      </c>
      <c r="I24" s="26">
        <f t="shared" si="2"/>
        <v>71768</v>
      </c>
      <c r="J24" s="1"/>
    </row>
    <row r="25" spans="1:10" ht="13.5" thickBot="1" x14ac:dyDescent="0.25">
      <c r="B25" s="30"/>
      <c r="C25" s="41" t="s">
        <v>18</v>
      </c>
      <c r="D25" s="42">
        <v>0</v>
      </c>
      <c r="E25" s="42">
        <v>0</v>
      </c>
      <c r="F25" s="42">
        <v>59</v>
      </c>
      <c r="G25" s="43">
        <v>0</v>
      </c>
      <c r="H25" s="43">
        <v>0</v>
      </c>
      <c r="I25" s="44">
        <f t="shared" si="2"/>
        <v>59</v>
      </c>
      <c r="J25" s="1"/>
    </row>
    <row r="26" spans="1:10" x14ac:dyDescent="0.2">
      <c r="B26" s="31"/>
      <c r="C26" s="45" t="s">
        <v>19</v>
      </c>
      <c r="D26" s="46">
        <f t="shared" ref="D26:I26" si="3">SUM(D17:D25)</f>
        <v>36333</v>
      </c>
      <c r="E26" s="46">
        <f t="shared" si="3"/>
        <v>13534</v>
      </c>
      <c r="F26" s="46">
        <f t="shared" si="3"/>
        <v>618740</v>
      </c>
      <c r="G26" s="46">
        <f t="shared" si="3"/>
        <v>0</v>
      </c>
      <c r="H26" s="46">
        <f t="shared" si="3"/>
        <v>51</v>
      </c>
      <c r="I26" s="47">
        <f t="shared" si="3"/>
        <v>668658</v>
      </c>
      <c r="J26" s="1"/>
    </row>
    <row r="27" spans="1:10" x14ac:dyDescent="0.2">
      <c r="B27" s="32" t="s">
        <v>6</v>
      </c>
      <c r="C27" s="33"/>
      <c r="D27" s="34">
        <v>0</v>
      </c>
      <c r="E27" s="34">
        <v>0</v>
      </c>
      <c r="F27" s="34">
        <v>4</v>
      </c>
      <c r="G27" s="35">
        <v>0</v>
      </c>
      <c r="H27" s="35">
        <v>0</v>
      </c>
      <c r="I27" s="36">
        <f>SUM(D27:H27)</f>
        <v>4</v>
      </c>
      <c r="J27" s="1"/>
    </row>
    <row r="28" spans="1:10" ht="14.25" x14ac:dyDescent="0.2">
      <c r="B28" s="37" t="s">
        <v>8</v>
      </c>
      <c r="C28" s="38"/>
      <c r="D28" s="39">
        <f t="shared" ref="D28:I28" si="4">D16+D26+D27</f>
        <v>70494</v>
      </c>
      <c r="E28" s="39">
        <f t="shared" si="4"/>
        <v>28328</v>
      </c>
      <c r="F28" s="39">
        <f t="shared" si="4"/>
        <v>1170499</v>
      </c>
      <c r="G28" s="39">
        <f t="shared" si="4"/>
        <v>0</v>
      </c>
      <c r="H28" s="39">
        <f t="shared" si="4"/>
        <v>82</v>
      </c>
      <c r="I28" s="40">
        <f t="shared" si="4"/>
        <v>1269403</v>
      </c>
      <c r="J28" s="1"/>
    </row>
    <row r="29" spans="1:10" x14ac:dyDescent="0.2">
      <c r="A29" s="2"/>
      <c r="B29" s="27" t="s">
        <v>66</v>
      </c>
      <c r="C29" s="27"/>
      <c r="D29" s="27"/>
      <c r="E29" s="27"/>
      <c r="F29" s="27"/>
      <c r="G29" s="27"/>
      <c r="H29" s="27"/>
      <c r="I29" s="27"/>
      <c r="J29" s="1"/>
    </row>
    <row r="30" spans="1:10" x14ac:dyDescent="0.2">
      <c r="J30" s="1"/>
    </row>
    <row r="31" spans="1:10" ht="27" customHeight="1" x14ac:dyDescent="0.2">
      <c r="B31" s="56" t="s">
        <v>22</v>
      </c>
      <c r="C31" s="57"/>
      <c r="D31" s="57"/>
      <c r="E31" s="57"/>
      <c r="F31" s="57"/>
      <c r="G31" s="57"/>
      <c r="H31" s="57"/>
      <c r="I31" s="58"/>
      <c r="J31" s="1"/>
    </row>
    <row r="32" spans="1:10" ht="12.75" customHeight="1" thickBot="1" x14ac:dyDescent="0.25">
      <c r="B32" s="60" t="s">
        <v>1</v>
      </c>
      <c r="C32" s="53" t="s">
        <v>2</v>
      </c>
      <c r="D32" s="53" t="s">
        <v>3</v>
      </c>
      <c r="E32" s="53" t="s">
        <v>4</v>
      </c>
      <c r="F32" s="53" t="s">
        <v>5</v>
      </c>
      <c r="G32" s="53" t="s">
        <v>6</v>
      </c>
      <c r="H32" s="54" t="s">
        <v>7</v>
      </c>
      <c r="I32" s="55" t="s">
        <v>8</v>
      </c>
      <c r="J32" s="1"/>
    </row>
    <row r="33" spans="2:10" x14ac:dyDescent="0.2">
      <c r="B33" s="61"/>
      <c r="C33" s="17"/>
      <c r="D33" s="17"/>
      <c r="E33" s="17"/>
      <c r="F33" s="17"/>
      <c r="G33" s="17"/>
      <c r="H33" s="18"/>
      <c r="I33" s="28"/>
      <c r="J33" s="1"/>
    </row>
    <row r="34" spans="2:10" ht="13.5" customHeight="1" thickBot="1" x14ac:dyDescent="0.25">
      <c r="B34" s="59" t="s">
        <v>9</v>
      </c>
      <c r="C34" s="19" t="s">
        <v>10</v>
      </c>
      <c r="D34" s="20">
        <v>146</v>
      </c>
      <c r="E34" s="20">
        <v>15</v>
      </c>
      <c r="F34" s="20">
        <v>3934</v>
      </c>
      <c r="G34" s="21">
        <v>0</v>
      </c>
      <c r="H34" s="21">
        <v>37</v>
      </c>
      <c r="I34" s="22">
        <f t="shared" ref="I34:I42" si="5">SUM(D34:H34)</f>
        <v>4132</v>
      </c>
      <c r="J34" s="1"/>
    </row>
    <row r="35" spans="2:10" ht="13.5" thickBot="1" x14ac:dyDescent="0.25">
      <c r="B35" s="29"/>
      <c r="C35" s="23" t="s">
        <v>11</v>
      </c>
      <c r="D35" s="24">
        <v>431</v>
      </c>
      <c r="E35" s="24">
        <v>135</v>
      </c>
      <c r="F35" s="24">
        <v>20674</v>
      </c>
      <c r="G35" s="25">
        <v>0</v>
      </c>
      <c r="H35" s="25">
        <v>164</v>
      </c>
      <c r="I35" s="26">
        <f t="shared" si="5"/>
        <v>21404</v>
      </c>
      <c r="J35" s="1"/>
    </row>
    <row r="36" spans="2:10" ht="13.5" thickBot="1" x14ac:dyDescent="0.25">
      <c r="B36" s="29"/>
      <c r="C36" s="23" t="s">
        <v>12</v>
      </c>
      <c r="D36" s="24">
        <v>805</v>
      </c>
      <c r="E36" s="24">
        <v>389</v>
      </c>
      <c r="F36" s="24">
        <v>61784</v>
      </c>
      <c r="G36" s="25">
        <v>0</v>
      </c>
      <c r="H36" s="25">
        <v>260</v>
      </c>
      <c r="I36" s="26">
        <f t="shared" si="5"/>
        <v>63238</v>
      </c>
      <c r="J36" s="1"/>
    </row>
    <row r="37" spans="2:10" ht="13.5" thickBot="1" x14ac:dyDescent="0.25">
      <c r="B37" s="29"/>
      <c r="C37" s="23" t="s">
        <v>13</v>
      </c>
      <c r="D37" s="24">
        <v>2492</v>
      </c>
      <c r="E37" s="24">
        <v>659</v>
      </c>
      <c r="F37" s="24">
        <v>24179</v>
      </c>
      <c r="G37" s="25">
        <v>0</v>
      </c>
      <c r="H37" s="25">
        <v>322</v>
      </c>
      <c r="I37" s="26">
        <f t="shared" si="5"/>
        <v>27652</v>
      </c>
      <c r="J37" s="1"/>
    </row>
    <row r="38" spans="2:10" ht="13.5" thickBot="1" x14ac:dyDescent="0.25">
      <c r="B38" s="29"/>
      <c r="C38" s="23" t="s">
        <v>14</v>
      </c>
      <c r="D38" s="24">
        <v>7650</v>
      </c>
      <c r="E38" s="24">
        <v>10782</v>
      </c>
      <c r="F38" s="24">
        <v>125406</v>
      </c>
      <c r="G38" s="25">
        <v>0</v>
      </c>
      <c r="H38" s="25">
        <v>657</v>
      </c>
      <c r="I38" s="26">
        <f t="shared" si="5"/>
        <v>144495</v>
      </c>
      <c r="J38" s="1"/>
    </row>
    <row r="39" spans="2:10" ht="13.5" thickBot="1" x14ac:dyDescent="0.25">
      <c r="B39" s="29"/>
      <c r="C39" s="23" t="s">
        <v>15</v>
      </c>
      <c r="D39" s="24">
        <v>3478</v>
      </c>
      <c r="E39" s="24">
        <v>13098</v>
      </c>
      <c r="F39" s="24">
        <v>98737</v>
      </c>
      <c r="G39" s="25">
        <v>0</v>
      </c>
      <c r="H39" s="25">
        <v>901</v>
      </c>
      <c r="I39" s="26">
        <f t="shared" si="5"/>
        <v>116214</v>
      </c>
      <c r="J39" s="1"/>
    </row>
    <row r="40" spans="2:10" ht="13.5" thickBot="1" x14ac:dyDescent="0.25">
      <c r="B40" s="29"/>
      <c r="C40" s="23" t="s">
        <v>16</v>
      </c>
      <c r="D40" s="24">
        <v>1172</v>
      </c>
      <c r="E40" s="24">
        <v>3067</v>
      </c>
      <c r="F40" s="24">
        <v>37703</v>
      </c>
      <c r="G40" s="25">
        <v>0</v>
      </c>
      <c r="H40" s="25">
        <v>191</v>
      </c>
      <c r="I40" s="26">
        <f t="shared" si="5"/>
        <v>42133</v>
      </c>
      <c r="J40" s="1"/>
    </row>
    <row r="41" spans="2:10" ht="13.5" thickBot="1" x14ac:dyDescent="0.25">
      <c r="B41" s="29"/>
      <c r="C41" s="23" t="s">
        <v>17</v>
      </c>
      <c r="D41" s="24">
        <v>619</v>
      </c>
      <c r="E41" s="24">
        <v>1965</v>
      </c>
      <c r="F41" s="24">
        <v>27826</v>
      </c>
      <c r="G41" s="25">
        <v>0</v>
      </c>
      <c r="H41" s="25">
        <v>194</v>
      </c>
      <c r="I41" s="26">
        <f t="shared" si="5"/>
        <v>30604</v>
      </c>
      <c r="J41" s="1"/>
    </row>
    <row r="42" spans="2:10" ht="13.5" thickBot="1" x14ac:dyDescent="0.25">
      <c r="B42" s="29"/>
      <c r="C42" s="41" t="s">
        <v>18</v>
      </c>
      <c r="D42" s="42">
        <v>0</v>
      </c>
      <c r="E42" s="42">
        <v>0</v>
      </c>
      <c r="F42" s="42">
        <v>0</v>
      </c>
      <c r="G42" s="43">
        <v>0</v>
      </c>
      <c r="H42" s="43">
        <v>0</v>
      </c>
      <c r="I42" s="44">
        <f t="shared" si="5"/>
        <v>0</v>
      </c>
      <c r="J42" s="1"/>
    </row>
    <row r="43" spans="2:10" x14ac:dyDescent="0.2">
      <c r="B43" s="48"/>
      <c r="C43" s="45" t="s">
        <v>19</v>
      </c>
      <c r="D43" s="46">
        <f t="shared" ref="D43:I43" si="6">SUM(D34:D42)</f>
        <v>16793</v>
      </c>
      <c r="E43" s="46">
        <f t="shared" si="6"/>
        <v>30110</v>
      </c>
      <c r="F43" s="46">
        <f t="shared" si="6"/>
        <v>400243</v>
      </c>
      <c r="G43" s="46">
        <f t="shared" si="6"/>
        <v>0</v>
      </c>
      <c r="H43" s="46">
        <f t="shared" si="6"/>
        <v>2726</v>
      </c>
      <c r="I43" s="47">
        <f t="shared" si="6"/>
        <v>449872</v>
      </c>
      <c r="J43" s="1"/>
    </row>
    <row r="44" spans="2:10" ht="13.5" customHeight="1" thickBot="1" x14ac:dyDescent="0.25">
      <c r="B44" s="30" t="s">
        <v>20</v>
      </c>
      <c r="C44" s="49" t="s">
        <v>10</v>
      </c>
      <c r="D44" s="50">
        <v>140</v>
      </c>
      <c r="E44" s="50">
        <v>19</v>
      </c>
      <c r="F44" s="50">
        <v>3737</v>
      </c>
      <c r="G44" s="51">
        <v>0</v>
      </c>
      <c r="H44" s="51">
        <v>28</v>
      </c>
      <c r="I44" s="52">
        <f t="shared" ref="I44:I52" si="7">SUM(D44:H44)</f>
        <v>3924</v>
      </c>
      <c r="J44" s="1"/>
    </row>
    <row r="45" spans="2:10" ht="13.5" thickBot="1" x14ac:dyDescent="0.25">
      <c r="B45" s="30"/>
      <c r="C45" s="23" t="s">
        <v>11</v>
      </c>
      <c r="D45" s="24">
        <v>405</v>
      </c>
      <c r="E45" s="24">
        <v>127</v>
      </c>
      <c r="F45" s="24">
        <v>19556</v>
      </c>
      <c r="G45" s="25">
        <v>0</v>
      </c>
      <c r="H45" s="25">
        <v>125</v>
      </c>
      <c r="I45" s="26">
        <f t="shared" si="7"/>
        <v>20213</v>
      </c>
      <c r="J45" s="1"/>
    </row>
    <row r="46" spans="2:10" ht="13.5" thickBot="1" x14ac:dyDescent="0.25">
      <c r="B46" s="30"/>
      <c r="C46" s="23" t="s">
        <v>12</v>
      </c>
      <c r="D46" s="24">
        <v>720</v>
      </c>
      <c r="E46" s="24">
        <v>419</v>
      </c>
      <c r="F46" s="24">
        <v>59033</v>
      </c>
      <c r="G46" s="25">
        <v>0</v>
      </c>
      <c r="H46" s="25">
        <v>254</v>
      </c>
      <c r="I46" s="26">
        <f t="shared" si="7"/>
        <v>60426</v>
      </c>
      <c r="J46" s="1"/>
    </row>
    <row r="47" spans="2:10" ht="13.5" thickBot="1" x14ac:dyDescent="0.25">
      <c r="B47" s="30"/>
      <c r="C47" s="23" t="s">
        <v>13</v>
      </c>
      <c r="D47" s="24">
        <v>2806</v>
      </c>
      <c r="E47" s="24">
        <v>719</v>
      </c>
      <c r="F47" s="24">
        <v>22261</v>
      </c>
      <c r="G47" s="25">
        <v>0</v>
      </c>
      <c r="H47" s="25">
        <v>436</v>
      </c>
      <c r="I47" s="26">
        <f t="shared" si="7"/>
        <v>26222</v>
      </c>
      <c r="J47" s="1"/>
    </row>
    <row r="48" spans="2:10" ht="13.5" thickBot="1" x14ac:dyDescent="0.25">
      <c r="B48" s="30"/>
      <c r="C48" s="23" t="s">
        <v>14</v>
      </c>
      <c r="D48" s="24">
        <v>8480</v>
      </c>
      <c r="E48" s="24">
        <v>6319</v>
      </c>
      <c r="F48" s="24">
        <v>129431</v>
      </c>
      <c r="G48" s="25">
        <v>0</v>
      </c>
      <c r="H48" s="25">
        <v>654</v>
      </c>
      <c r="I48" s="26">
        <f t="shared" si="7"/>
        <v>144884</v>
      </c>
      <c r="J48" s="1"/>
    </row>
    <row r="49" spans="2:10" ht="13.5" thickBot="1" x14ac:dyDescent="0.25">
      <c r="B49" s="30"/>
      <c r="C49" s="23" t="s">
        <v>15</v>
      </c>
      <c r="D49" s="24">
        <v>3788</v>
      </c>
      <c r="E49" s="24">
        <v>5300</v>
      </c>
      <c r="F49" s="24">
        <v>97910</v>
      </c>
      <c r="G49" s="25">
        <v>0</v>
      </c>
      <c r="H49" s="25">
        <v>619</v>
      </c>
      <c r="I49" s="26">
        <f t="shared" si="7"/>
        <v>107617</v>
      </c>
      <c r="J49" s="1"/>
    </row>
    <row r="50" spans="2:10" ht="13.5" thickBot="1" x14ac:dyDescent="0.25">
      <c r="B50" s="30"/>
      <c r="C50" s="23" t="s">
        <v>16</v>
      </c>
      <c r="D50" s="24">
        <v>1401</v>
      </c>
      <c r="E50" s="24">
        <v>711</v>
      </c>
      <c r="F50" s="24">
        <v>40558</v>
      </c>
      <c r="G50" s="25">
        <v>0</v>
      </c>
      <c r="H50" s="25">
        <v>255</v>
      </c>
      <c r="I50" s="26">
        <f t="shared" si="7"/>
        <v>42925</v>
      </c>
      <c r="J50" s="1"/>
    </row>
    <row r="51" spans="2:10" ht="13.5" thickBot="1" x14ac:dyDescent="0.25">
      <c r="B51" s="30"/>
      <c r="C51" s="23" t="s">
        <v>17</v>
      </c>
      <c r="D51" s="24">
        <v>1142</v>
      </c>
      <c r="E51" s="24">
        <v>347</v>
      </c>
      <c r="F51" s="24">
        <v>43811</v>
      </c>
      <c r="G51" s="25">
        <v>0</v>
      </c>
      <c r="H51" s="25">
        <v>421</v>
      </c>
      <c r="I51" s="26">
        <f t="shared" si="7"/>
        <v>45721</v>
      </c>
      <c r="J51" s="1"/>
    </row>
    <row r="52" spans="2:10" ht="13.5" thickBot="1" x14ac:dyDescent="0.25">
      <c r="B52" s="30"/>
      <c r="C52" s="41" t="s">
        <v>18</v>
      </c>
      <c r="D52" s="42">
        <v>0</v>
      </c>
      <c r="E52" s="42">
        <v>0</v>
      </c>
      <c r="F52" s="42">
        <v>0</v>
      </c>
      <c r="G52" s="43">
        <v>0</v>
      </c>
      <c r="H52" s="43">
        <v>0</v>
      </c>
      <c r="I52" s="44">
        <f t="shared" si="7"/>
        <v>0</v>
      </c>
      <c r="J52" s="1"/>
    </row>
    <row r="53" spans="2:10" x14ac:dyDescent="0.2">
      <c r="B53" s="31"/>
      <c r="C53" s="45" t="s">
        <v>19</v>
      </c>
      <c r="D53" s="46">
        <f t="shared" ref="D53:I53" si="8">SUM(D44:D52)</f>
        <v>18882</v>
      </c>
      <c r="E53" s="46">
        <f t="shared" si="8"/>
        <v>13961</v>
      </c>
      <c r="F53" s="46">
        <f t="shared" si="8"/>
        <v>416297</v>
      </c>
      <c r="G53" s="46">
        <f t="shared" si="8"/>
        <v>0</v>
      </c>
      <c r="H53" s="46">
        <f t="shared" si="8"/>
        <v>2792</v>
      </c>
      <c r="I53" s="47">
        <f t="shared" si="8"/>
        <v>451932</v>
      </c>
      <c r="J53" s="1"/>
    </row>
    <row r="54" spans="2:10" x14ac:dyDescent="0.2">
      <c r="B54" s="32" t="s">
        <v>6</v>
      </c>
      <c r="C54" s="33"/>
      <c r="D54" s="34">
        <v>0</v>
      </c>
      <c r="E54" s="34">
        <v>0</v>
      </c>
      <c r="F54" s="34">
        <v>0</v>
      </c>
      <c r="G54" s="35">
        <v>0</v>
      </c>
      <c r="H54" s="35">
        <v>0</v>
      </c>
      <c r="I54" s="36">
        <f>SUM(D54:H54)</f>
        <v>0</v>
      </c>
      <c r="J54" s="1"/>
    </row>
    <row r="55" spans="2:10" ht="14.25" x14ac:dyDescent="0.2">
      <c r="B55" s="37" t="s">
        <v>8</v>
      </c>
      <c r="C55" s="38"/>
      <c r="D55" s="39">
        <f t="shared" ref="D55:I55" si="9">D43+D53+D54</f>
        <v>35675</v>
      </c>
      <c r="E55" s="39">
        <f t="shared" si="9"/>
        <v>44071</v>
      </c>
      <c r="F55" s="39">
        <f t="shared" si="9"/>
        <v>816540</v>
      </c>
      <c r="G55" s="39">
        <f t="shared" si="9"/>
        <v>0</v>
      </c>
      <c r="H55" s="39">
        <f t="shared" si="9"/>
        <v>5518</v>
      </c>
      <c r="I55" s="40">
        <f t="shared" si="9"/>
        <v>901804</v>
      </c>
      <c r="J55" s="1"/>
    </row>
    <row r="56" spans="2:10" x14ac:dyDescent="0.2">
      <c r="B56" s="27" t="s">
        <v>21</v>
      </c>
      <c r="C56" s="27"/>
      <c r="D56" s="27"/>
      <c r="E56" s="27"/>
      <c r="F56" s="27"/>
      <c r="G56" s="27"/>
      <c r="H56" s="27"/>
      <c r="I56" s="27"/>
      <c r="J56" s="1"/>
    </row>
    <row r="57" spans="2:10" x14ac:dyDescent="0.2">
      <c r="J57" s="1"/>
    </row>
    <row r="58" spans="2:10" ht="25.5" customHeight="1" x14ac:dyDescent="0.2">
      <c r="B58" s="56" t="s">
        <v>23</v>
      </c>
      <c r="C58" s="57"/>
      <c r="D58" s="57"/>
      <c r="E58" s="57"/>
      <c r="F58" s="57"/>
      <c r="G58" s="57"/>
      <c r="H58" s="57"/>
      <c r="I58" s="58"/>
      <c r="J58" s="1"/>
    </row>
    <row r="59" spans="2:10" ht="12.75" customHeight="1" thickBot="1" x14ac:dyDescent="0.25">
      <c r="B59" s="60" t="s">
        <v>1</v>
      </c>
      <c r="C59" s="53" t="s">
        <v>2</v>
      </c>
      <c r="D59" s="53" t="s">
        <v>3</v>
      </c>
      <c r="E59" s="53" t="s">
        <v>4</v>
      </c>
      <c r="F59" s="53" t="s">
        <v>5</v>
      </c>
      <c r="G59" s="53" t="s">
        <v>6</v>
      </c>
      <c r="H59" s="54" t="s">
        <v>7</v>
      </c>
      <c r="I59" s="55" t="s">
        <v>8</v>
      </c>
      <c r="J59" s="1"/>
    </row>
    <row r="60" spans="2:10" x14ac:dyDescent="0.2">
      <c r="B60" s="61"/>
      <c r="C60" s="17"/>
      <c r="D60" s="17"/>
      <c r="E60" s="17"/>
      <c r="F60" s="17"/>
      <c r="G60" s="17"/>
      <c r="H60" s="18"/>
      <c r="I60" s="28"/>
      <c r="J60" s="1"/>
    </row>
    <row r="61" spans="2:10" ht="12.75" customHeight="1" thickBot="1" x14ac:dyDescent="0.25">
      <c r="B61" s="59" t="s">
        <v>9</v>
      </c>
      <c r="C61" s="19" t="s">
        <v>10</v>
      </c>
      <c r="D61" s="20">
        <v>308</v>
      </c>
      <c r="E61" s="20">
        <v>78</v>
      </c>
      <c r="F61" s="20">
        <v>8827</v>
      </c>
      <c r="G61" s="21">
        <v>0</v>
      </c>
      <c r="H61" s="21">
        <v>37</v>
      </c>
      <c r="I61" s="22">
        <f t="shared" ref="I61:I69" si="10">SUM(D61:H61)</f>
        <v>9250</v>
      </c>
      <c r="J61" s="1"/>
    </row>
    <row r="62" spans="2:10" ht="13.5" thickBot="1" x14ac:dyDescent="0.25">
      <c r="B62" s="29"/>
      <c r="C62" s="23" t="s">
        <v>11</v>
      </c>
      <c r="D62" s="24">
        <v>925</v>
      </c>
      <c r="E62" s="24">
        <v>464</v>
      </c>
      <c r="F62" s="24">
        <v>44858</v>
      </c>
      <c r="G62" s="25">
        <v>0</v>
      </c>
      <c r="H62" s="25">
        <v>164</v>
      </c>
      <c r="I62" s="26">
        <f t="shared" si="10"/>
        <v>46411</v>
      </c>
      <c r="J62" s="1"/>
    </row>
    <row r="63" spans="2:10" ht="13.5" thickBot="1" x14ac:dyDescent="0.25">
      <c r="B63" s="29"/>
      <c r="C63" s="23" t="s">
        <v>12</v>
      </c>
      <c r="D63" s="24">
        <v>1877</v>
      </c>
      <c r="E63" s="24">
        <v>1509</v>
      </c>
      <c r="F63" s="24">
        <v>140103</v>
      </c>
      <c r="G63" s="25">
        <v>0</v>
      </c>
      <c r="H63" s="25">
        <v>260</v>
      </c>
      <c r="I63" s="26">
        <f t="shared" si="10"/>
        <v>143749</v>
      </c>
      <c r="J63" s="1"/>
    </row>
    <row r="64" spans="2:10" ht="13.5" thickBot="1" x14ac:dyDescent="0.25">
      <c r="B64" s="29"/>
      <c r="C64" s="23" t="s">
        <v>13</v>
      </c>
      <c r="D64" s="24">
        <v>7634</v>
      </c>
      <c r="E64" s="24">
        <v>2872</v>
      </c>
      <c r="F64" s="24">
        <v>52990</v>
      </c>
      <c r="G64" s="25">
        <v>0</v>
      </c>
      <c r="H64" s="25">
        <v>323</v>
      </c>
      <c r="I64" s="26">
        <f t="shared" si="10"/>
        <v>63819</v>
      </c>
      <c r="J64" s="1"/>
    </row>
    <row r="65" spans="2:10" ht="13.5" thickBot="1" x14ac:dyDescent="0.25">
      <c r="B65" s="29"/>
      <c r="C65" s="23" t="s">
        <v>14</v>
      </c>
      <c r="D65" s="24">
        <v>23545</v>
      </c>
      <c r="E65" s="24">
        <v>17209</v>
      </c>
      <c r="F65" s="24">
        <v>324866</v>
      </c>
      <c r="G65" s="25">
        <v>0</v>
      </c>
      <c r="H65" s="25">
        <v>670</v>
      </c>
      <c r="I65" s="26">
        <f t="shared" si="10"/>
        <v>366290</v>
      </c>
      <c r="J65" s="1"/>
    </row>
    <row r="66" spans="2:10" ht="13.5" thickBot="1" x14ac:dyDescent="0.25">
      <c r="B66" s="29"/>
      <c r="C66" s="23" t="s">
        <v>15</v>
      </c>
      <c r="D66" s="24">
        <v>11214</v>
      </c>
      <c r="E66" s="24">
        <v>16873</v>
      </c>
      <c r="F66" s="24">
        <v>235841</v>
      </c>
      <c r="G66" s="25">
        <v>0</v>
      </c>
      <c r="H66" s="25">
        <v>912</v>
      </c>
      <c r="I66" s="26">
        <f t="shared" si="10"/>
        <v>264840</v>
      </c>
      <c r="J66" s="1"/>
    </row>
    <row r="67" spans="2:10" ht="13.5" thickBot="1" x14ac:dyDescent="0.25">
      <c r="B67" s="29"/>
      <c r="C67" s="23" t="s">
        <v>16</v>
      </c>
      <c r="D67" s="24">
        <v>3443</v>
      </c>
      <c r="E67" s="24">
        <v>3627</v>
      </c>
      <c r="F67" s="24">
        <v>83015</v>
      </c>
      <c r="G67" s="25">
        <v>0</v>
      </c>
      <c r="H67" s="25">
        <v>195</v>
      </c>
      <c r="I67" s="26">
        <f t="shared" si="10"/>
        <v>90280</v>
      </c>
      <c r="J67" s="1"/>
    </row>
    <row r="68" spans="2:10" ht="13.5" thickBot="1" x14ac:dyDescent="0.25">
      <c r="B68" s="29"/>
      <c r="C68" s="23" t="s">
        <v>17</v>
      </c>
      <c r="D68" s="24">
        <v>2008</v>
      </c>
      <c r="E68" s="24">
        <v>2272</v>
      </c>
      <c r="F68" s="24">
        <v>61387</v>
      </c>
      <c r="G68" s="25">
        <v>0</v>
      </c>
      <c r="H68" s="25">
        <v>196</v>
      </c>
      <c r="I68" s="26">
        <f t="shared" si="10"/>
        <v>65863</v>
      </c>
      <c r="J68" s="1"/>
    </row>
    <row r="69" spans="2:10" ht="13.5" thickBot="1" x14ac:dyDescent="0.25">
      <c r="B69" s="29"/>
      <c r="C69" s="41" t="s">
        <v>18</v>
      </c>
      <c r="D69" s="42">
        <v>0</v>
      </c>
      <c r="E69" s="42">
        <v>0</v>
      </c>
      <c r="F69" s="42">
        <v>111</v>
      </c>
      <c r="G69" s="43">
        <v>0</v>
      </c>
      <c r="H69" s="43">
        <v>0</v>
      </c>
      <c r="I69" s="44">
        <f t="shared" si="10"/>
        <v>111</v>
      </c>
      <c r="J69" s="1"/>
    </row>
    <row r="70" spans="2:10" x14ac:dyDescent="0.2">
      <c r="B70" s="48"/>
      <c r="C70" s="45" t="s">
        <v>19</v>
      </c>
      <c r="D70" s="46">
        <f t="shared" ref="D70:I70" si="11">SUM(D61:D69)</f>
        <v>50954</v>
      </c>
      <c r="E70" s="46">
        <f t="shared" si="11"/>
        <v>44904</v>
      </c>
      <c r="F70" s="46">
        <f t="shared" si="11"/>
        <v>951998</v>
      </c>
      <c r="G70" s="46">
        <f t="shared" si="11"/>
        <v>0</v>
      </c>
      <c r="H70" s="46">
        <f t="shared" si="11"/>
        <v>2757</v>
      </c>
      <c r="I70" s="47">
        <f t="shared" si="11"/>
        <v>1050613</v>
      </c>
      <c r="J70" s="1"/>
    </row>
    <row r="71" spans="2:10" ht="12.75" customHeight="1" thickBot="1" x14ac:dyDescent="0.25">
      <c r="B71" s="30" t="s">
        <v>20</v>
      </c>
      <c r="C71" s="49" t="s">
        <v>10</v>
      </c>
      <c r="D71" s="50">
        <v>275</v>
      </c>
      <c r="E71" s="50">
        <v>93</v>
      </c>
      <c r="F71" s="50">
        <v>8445</v>
      </c>
      <c r="G71" s="51">
        <v>0</v>
      </c>
      <c r="H71" s="51">
        <v>28</v>
      </c>
      <c r="I71" s="52">
        <f t="shared" ref="I71:I79" si="12">SUM(D71:H71)</f>
        <v>8841</v>
      </c>
      <c r="J71" s="1"/>
    </row>
    <row r="72" spans="2:10" ht="13.5" thickBot="1" x14ac:dyDescent="0.25">
      <c r="B72" s="30"/>
      <c r="C72" s="23" t="s">
        <v>11</v>
      </c>
      <c r="D72" s="24">
        <v>878</v>
      </c>
      <c r="E72" s="24">
        <v>415</v>
      </c>
      <c r="F72" s="24">
        <v>42377</v>
      </c>
      <c r="G72" s="25">
        <v>0</v>
      </c>
      <c r="H72" s="25">
        <v>125</v>
      </c>
      <c r="I72" s="26">
        <f t="shared" si="12"/>
        <v>43795</v>
      </c>
      <c r="J72" s="1"/>
    </row>
    <row r="73" spans="2:10" ht="13.5" thickBot="1" x14ac:dyDescent="0.25">
      <c r="B73" s="30"/>
      <c r="C73" s="23" t="s">
        <v>12</v>
      </c>
      <c r="D73" s="24">
        <v>1827</v>
      </c>
      <c r="E73" s="24">
        <v>1485</v>
      </c>
      <c r="F73" s="24">
        <v>134225</v>
      </c>
      <c r="G73" s="25">
        <v>0</v>
      </c>
      <c r="H73" s="25">
        <v>254</v>
      </c>
      <c r="I73" s="26">
        <f t="shared" si="12"/>
        <v>137791</v>
      </c>
      <c r="J73" s="1"/>
    </row>
    <row r="74" spans="2:10" ht="13.5" thickBot="1" x14ac:dyDescent="0.25">
      <c r="B74" s="30"/>
      <c r="C74" s="23" t="s">
        <v>13</v>
      </c>
      <c r="D74" s="24">
        <v>8195</v>
      </c>
      <c r="E74" s="24">
        <v>3004</v>
      </c>
      <c r="F74" s="24">
        <v>49222</v>
      </c>
      <c r="G74" s="25">
        <v>0</v>
      </c>
      <c r="H74" s="25">
        <v>437</v>
      </c>
      <c r="I74" s="26">
        <f t="shared" si="12"/>
        <v>60858</v>
      </c>
      <c r="J74" s="1"/>
    </row>
    <row r="75" spans="2:10" ht="13.5" thickBot="1" x14ac:dyDescent="0.25">
      <c r="B75" s="30"/>
      <c r="C75" s="23" t="s">
        <v>14</v>
      </c>
      <c r="D75" s="24">
        <v>24514</v>
      </c>
      <c r="E75" s="24">
        <v>12299</v>
      </c>
      <c r="F75" s="24">
        <v>338005</v>
      </c>
      <c r="G75" s="25">
        <v>0</v>
      </c>
      <c r="H75" s="25">
        <v>667</v>
      </c>
      <c r="I75" s="26">
        <f t="shared" si="12"/>
        <v>375485</v>
      </c>
      <c r="J75" s="1"/>
    </row>
    <row r="76" spans="2:10" ht="13.5" thickBot="1" x14ac:dyDescent="0.25">
      <c r="B76" s="30"/>
      <c r="C76" s="23" t="s">
        <v>15</v>
      </c>
      <c r="D76" s="24">
        <v>11440</v>
      </c>
      <c r="E76" s="24">
        <v>7733</v>
      </c>
      <c r="F76" s="24">
        <v>251450</v>
      </c>
      <c r="G76" s="25">
        <v>0</v>
      </c>
      <c r="H76" s="25">
        <v>634</v>
      </c>
      <c r="I76" s="26">
        <f t="shared" si="12"/>
        <v>271257</v>
      </c>
      <c r="J76" s="1"/>
    </row>
    <row r="77" spans="2:10" ht="13.5" thickBot="1" x14ac:dyDescent="0.25">
      <c r="B77" s="30"/>
      <c r="C77" s="23" t="s">
        <v>16</v>
      </c>
      <c r="D77" s="24">
        <v>4104</v>
      </c>
      <c r="E77" s="24">
        <v>1458</v>
      </c>
      <c r="F77" s="24">
        <v>99185</v>
      </c>
      <c r="G77" s="25">
        <v>0</v>
      </c>
      <c r="H77" s="25">
        <v>268</v>
      </c>
      <c r="I77" s="26">
        <f t="shared" si="12"/>
        <v>105015</v>
      </c>
      <c r="J77" s="1"/>
    </row>
    <row r="78" spans="2:10" ht="13.5" thickBot="1" x14ac:dyDescent="0.25">
      <c r="B78" s="30"/>
      <c r="C78" s="23" t="s">
        <v>17</v>
      </c>
      <c r="D78" s="24">
        <v>3982</v>
      </c>
      <c r="E78" s="24">
        <v>1008</v>
      </c>
      <c r="F78" s="24">
        <v>112069</v>
      </c>
      <c r="G78" s="25">
        <v>0</v>
      </c>
      <c r="H78" s="25">
        <v>430</v>
      </c>
      <c r="I78" s="26">
        <f t="shared" si="12"/>
        <v>117489</v>
      </c>
      <c r="J78" s="1"/>
    </row>
    <row r="79" spans="2:10" ht="13.5" thickBot="1" x14ac:dyDescent="0.25">
      <c r="B79" s="30"/>
      <c r="C79" s="41" t="s">
        <v>18</v>
      </c>
      <c r="D79" s="42">
        <v>0</v>
      </c>
      <c r="E79" s="42">
        <v>0</v>
      </c>
      <c r="F79" s="42">
        <v>59</v>
      </c>
      <c r="G79" s="43">
        <v>0</v>
      </c>
      <c r="H79" s="43">
        <v>0</v>
      </c>
      <c r="I79" s="44">
        <f t="shared" si="12"/>
        <v>59</v>
      </c>
      <c r="J79" s="1"/>
    </row>
    <row r="80" spans="2:10" x14ac:dyDescent="0.2">
      <c r="B80" s="31"/>
      <c r="C80" s="45" t="s">
        <v>19</v>
      </c>
      <c r="D80" s="46">
        <f t="shared" ref="D80:I80" si="13">SUM(D71:D79)</f>
        <v>55215</v>
      </c>
      <c r="E80" s="46">
        <f t="shared" si="13"/>
        <v>27495</v>
      </c>
      <c r="F80" s="46">
        <f t="shared" si="13"/>
        <v>1035037</v>
      </c>
      <c r="G80" s="46">
        <f t="shared" si="13"/>
        <v>0</v>
      </c>
      <c r="H80" s="46">
        <f t="shared" si="13"/>
        <v>2843</v>
      </c>
      <c r="I80" s="47">
        <f t="shared" si="13"/>
        <v>1120590</v>
      </c>
      <c r="J80" s="1"/>
    </row>
    <row r="81" spans="2:10" x14ac:dyDescent="0.2">
      <c r="B81" s="32" t="s">
        <v>6</v>
      </c>
      <c r="C81" s="33"/>
      <c r="D81" s="34">
        <v>0</v>
      </c>
      <c r="E81" s="34">
        <v>0</v>
      </c>
      <c r="F81" s="34">
        <v>4</v>
      </c>
      <c r="G81" s="35">
        <v>0</v>
      </c>
      <c r="H81" s="35">
        <v>0</v>
      </c>
      <c r="I81" s="36">
        <f>SUM(D81:H81)</f>
        <v>4</v>
      </c>
      <c r="J81" s="1"/>
    </row>
    <row r="82" spans="2:10" ht="14.25" x14ac:dyDescent="0.2">
      <c r="B82" s="37" t="s">
        <v>8</v>
      </c>
      <c r="C82" s="38"/>
      <c r="D82" s="39">
        <f t="shared" ref="D82:I82" si="14">D70+D80+D81</f>
        <v>106169</v>
      </c>
      <c r="E82" s="39">
        <f t="shared" si="14"/>
        <v>72399</v>
      </c>
      <c r="F82" s="39">
        <f t="shared" si="14"/>
        <v>1987039</v>
      </c>
      <c r="G82" s="39">
        <f t="shared" si="14"/>
        <v>0</v>
      </c>
      <c r="H82" s="39">
        <f t="shared" si="14"/>
        <v>5600</v>
      </c>
      <c r="I82" s="40">
        <f t="shared" si="14"/>
        <v>2171207</v>
      </c>
      <c r="J82" s="1"/>
    </row>
    <row r="83" spans="2:10" x14ac:dyDescent="0.2">
      <c r="B83" s="27" t="s">
        <v>66</v>
      </c>
      <c r="C83" s="27"/>
      <c r="D83" s="27"/>
      <c r="E83" s="27"/>
      <c r="F83" s="27"/>
      <c r="G83" s="27"/>
      <c r="H83" s="27"/>
      <c r="I83" s="27"/>
    </row>
    <row r="84" spans="2:10" x14ac:dyDescent="0.2"/>
    <row r="85" spans="2:10" x14ac:dyDescent="0.2"/>
  </sheetData>
  <sheetProtection selectLockedCells="1" selectUnlockedCells="1"/>
  <mergeCells count="43">
    <mergeCell ref="B61:B70"/>
    <mergeCell ref="B71:B80"/>
    <mergeCell ref="B81:C81"/>
    <mergeCell ref="B82:C82"/>
    <mergeCell ref="B83:I83"/>
    <mergeCell ref="B56:I56"/>
    <mergeCell ref="B58:I58"/>
    <mergeCell ref="B59:B60"/>
    <mergeCell ref="C59:C60"/>
    <mergeCell ref="D59:D60"/>
    <mergeCell ref="E59:E60"/>
    <mergeCell ref="F59:F60"/>
    <mergeCell ref="G59:G60"/>
    <mergeCell ref="H59:H60"/>
    <mergeCell ref="I59:I60"/>
    <mergeCell ref="H32:H33"/>
    <mergeCell ref="I32:I33"/>
    <mergeCell ref="B34:B43"/>
    <mergeCell ref="B44:B53"/>
    <mergeCell ref="B54:C54"/>
    <mergeCell ref="B55:C55"/>
    <mergeCell ref="B32:B33"/>
    <mergeCell ref="C32:C33"/>
    <mergeCell ref="D32:D33"/>
    <mergeCell ref="E32:E33"/>
    <mergeCell ref="F32:F33"/>
    <mergeCell ref="G32:G33"/>
    <mergeCell ref="B7:B16"/>
    <mergeCell ref="B17:B26"/>
    <mergeCell ref="B27:C27"/>
    <mergeCell ref="B28:C28"/>
    <mergeCell ref="B29:I29"/>
    <mergeCell ref="B31:I31"/>
    <mergeCell ref="A1:J2"/>
    <mergeCell ref="B4:I4"/>
    <mergeCell ref="B5:B6"/>
    <mergeCell ref="C5:C6"/>
    <mergeCell ref="D5:D6"/>
    <mergeCell ref="E5:E6"/>
    <mergeCell ref="F5:F6"/>
    <mergeCell ref="G5:G6"/>
    <mergeCell ref="H5:H6"/>
    <mergeCell ref="I5:I6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ignoredErrors>
    <ignoredError sqref="I16:I26 I43:I53 I70:I8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0"/>
  <sheetViews>
    <sheetView showGridLines="0" workbookViewId="0">
      <selection activeCell="E1" sqref="E1"/>
    </sheetView>
  </sheetViews>
  <sheetFormatPr baseColWidth="10" defaultColWidth="0" defaultRowHeight="12.75" zeroHeight="1" x14ac:dyDescent="0.2"/>
  <cols>
    <col min="1" max="1" width="12.5703125" customWidth="1"/>
    <col min="2" max="2" width="11.85546875" customWidth="1"/>
    <col min="3" max="3" width="9.85546875" customWidth="1"/>
    <col min="4" max="4" width="9" customWidth="1"/>
    <col min="5" max="5" width="6.85546875" customWidth="1"/>
    <col min="6" max="6" width="8.5703125" customWidth="1"/>
    <col min="7" max="7" width="8.140625" customWidth="1"/>
    <col min="8" max="8" width="7.5703125" customWidth="1"/>
    <col min="9" max="9" width="5.85546875" customWidth="1"/>
    <col min="10" max="10" width="7.85546875" customWidth="1"/>
    <col min="11" max="11" width="8.140625" customWidth="1"/>
    <col min="12" max="12" width="7.85546875" customWidth="1"/>
    <col min="13" max="13" width="5.7109375" customWidth="1"/>
    <col min="14" max="14" width="7.5703125" customWidth="1"/>
    <col min="15" max="15" width="8.85546875" customWidth="1"/>
    <col min="16" max="16" width="8.140625" customWidth="1"/>
    <col min="17" max="17" width="6.7109375" customWidth="1"/>
    <col min="18" max="18" width="9.140625" customWidth="1"/>
    <col min="19" max="20" width="7.85546875" customWidth="1"/>
    <col min="21" max="21" width="6.140625" customWidth="1"/>
    <col min="22" max="22" width="7.85546875" customWidth="1"/>
    <col min="23" max="23" width="7.7109375" customWidth="1"/>
    <col min="24" max="24" width="7.5703125" customWidth="1"/>
    <col min="25" max="25" width="6" customWidth="1"/>
    <col min="26" max="26" width="8.140625" customWidth="1"/>
    <col min="27" max="27" width="7.85546875" customWidth="1"/>
    <col min="28" max="28" width="8.140625" customWidth="1"/>
    <col min="29" max="29" width="6.42578125" customWidth="1"/>
    <col min="30" max="30" width="7.5703125" customWidth="1"/>
    <col min="31" max="31" width="8.140625" customWidth="1"/>
    <col min="32" max="32" width="8.42578125" customWidth="1"/>
    <col min="33" max="33" width="6.85546875" customWidth="1"/>
    <col min="34" max="34" width="8.140625" customWidth="1"/>
    <col min="35" max="35" width="9" customWidth="1"/>
    <col min="36" max="36" width="7.85546875" customWidth="1"/>
    <col min="37" max="37" width="6.28515625" customWidth="1"/>
    <col min="38" max="38" width="8.28515625" customWidth="1"/>
    <col min="39" max="39" width="8.85546875" customWidth="1"/>
    <col min="40" max="40" width="8" customWidth="1"/>
    <col min="41" max="41" width="6.140625" customWidth="1"/>
    <col min="42" max="42" width="8.85546875" customWidth="1"/>
    <col min="43" max="43" width="7.5703125" customWidth="1"/>
    <col min="44" max="44" width="7.85546875" customWidth="1"/>
    <col min="45" max="45" width="6.5703125" customWidth="1"/>
    <col min="46" max="46" width="8.5703125" customWidth="1"/>
    <col min="47" max="47" width="9.140625" customWidth="1"/>
    <col min="48" max="48" width="7.85546875" customWidth="1"/>
    <col min="49" max="49" width="6.85546875" customWidth="1"/>
    <col min="50" max="51" width="7.85546875" customWidth="1"/>
    <col min="52" max="52" width="8.140625" customWidth="1"/>
    <col min="53" max="53" width="6.42578125" customWidth="1"/>
    <col min="54" max="54" width="7.7109375" customWidth="1"/>
    <col min="55" max="55" width="7.5703125" customWidth="1"/>
    <col min="56" max="56" width="8.28515625" customWidth="1"/>
    <col min="57" max="57" width="6.140625" customWidth="1"/>
    <col min="58" max="58" width="7.28515625" customWidth="1"/>
    <col min="59" max="59" width="7.7109375" customWidth="1"/>
    <col min="60" max="60" width="7.85546875" customWidth="1"/>
    <col min="61" max="61" width="5.85546875" customWidth="1"/>
    <col min="62" max="63" width="7.5703125" customWidth="1"/>
    <col min="64" max="64" width="7.7109375" customWidth="1"/>
    <col min="65" max="65" width="5.7109375" customWidth="1"/>
    <col min="66" max="67" width="7.5703125" customWidth="1"/>
    <col min="68" max="68" width="8.28515625" customWidth="1"/>
    <col min="69" max="69" width="6" customWidth="1"/>
    <col min="70" max="70" width="7.7109375" customWidth="1"/>
    <col min="71" max="71" width="7.85546875" customWidth="1"/>
    <col min="72" max="72" width="8" customWidth="1"/>
    <col min="73" max="73" width="6.28515625" customWidth="1"/>
    <col min="74" max="74" width="7.7109375" customWidth="1"/>
    <col min="75" max="75" width="7.85546875" customWidth="1"/>
    <col min="76" max="76" width="8.7109375" customWidth="1"/>
    <col min="77" max="77" width="6.28515625" customWidth="1"/>
    <col min="78" max="79" width="7.7109375" customWidth="1"/>
    <col min="80" max="80" width="8.140625" customWidth="1"/>
    <col min="81" max="81" width="6.42578125" customWidth="1"/>
    <col min="82" max="82" width="7.28515625" customWidth="1"/>
    <col min="83" max="83" width="7.7109375" customWidth="1"/>
    <col min="84" max="84" width="7.5703125" customWidth="1"/>
    <col min="85" max="85" width="6" customWidth="1"/>
    <col min="86" max="86" width="8.42578125" customWidth="1"/>
    <col min="87" max="87" width="7.5703125" customWidth="1"/>
    <col min="88" max="88" width="8.140625" customWidth="1"/>
    <col min="89" max="89" width="6.28515625" customWidth="1"/>
    <col min="90" max="90" width="7.42578125" customWidth="1"/>
    <col min="91" max="91" width="7.85546875" customWidth="1"/>
    <col min="92" max="92" width="8" customWidth="1"/>
    <col min="93" max="93" width="6.42578125" customWidth="1"/>
    <col min="94" max="94" width="7.5703125" customWidth="1"/>
    <col min="95" max="95" width="7.85546875" customWidth="1"/>
    <col min="96" max="96" width="7.5703125" customWidth="1"/>
    <col min="97" max="97" width="6" customWidth="1"/>
    <col min="98" max="98" width="7.42578125" customWidth="1"/>
    <col min="99" max="99" width="7.7109375" customWidth="1"/>
    <col min="100" max="100" width="8.5703125" hidden="1" customWidth="1"/>
    <col min="101" max="101" width="5.7109375" hidden="1" customWidth="1"/>
    <col min="102" max="102" width="7.140625" hidden="1" customWidth="1"/>
    <col min="103" max="103" width="7.85546875" hidden="1" customWidth="1"/>
    <col min="104" max="104" width="7.7109375" hidden="1" customWidth="1"/>
    <col min="105" max="105" width="5.7109375" hidden="1" customWidth="1"/>
    <col min="106" max="106" width="7.5703125" hidden="1" customWidth="1"/>
    <col min="107" max="107" width="8.140625" hidden="1" customWidth="1"/>
    <col min="108" max="108" width="8.28515625" hidden="1" customWidth="1"/>
    <col min="109" max="109" width="7" hidden="1" customWidth="1"/>
    <col min="110" max="110" width="8.28515625" hidden="1" customWidth="1"/>
    <col min="111" max="111" width="8" hidden="1" customWidth="1"/>
    <col min="112" max="112" width="7.28515625" hidden="1" customWidth="1"/>
    <col min="113" max="113" width="7.5703125" hidden="1" customWidth="1"/>
    <col min="114" max="114" width="7.7109375" hidden="1" customWidth="1"/>
    <col min="115" max="115" width="7" hidden="1" customWidth="1"/>
    <col min="116" max="116" width="8" hidden="1" customWidth="1"/>
    <col min="117" max="117" width="8.140625" hidden="1" customWidth="1"/>
    <col min="118" max="118" width="7.28515625" hidden="1" customWidth="1"/>
    <col min="119" max="119" width="7" hidden="1"/>
    <col min="120" max="120" width="8" hidden="1"/>
    <col min="121" max="121" width="8.140625" hidden="1"/>
    <col min="122" max="122" width="7.28515625" hidden="1"/>
    <col min="123" max="16384" width="11.5703125" hidden="1"/>
  </cols>
  <sheetData>
    <row r="1" spans="1:46" s="5" customFormat="1" ht="12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46" s="5" customFormat="1" ht="12.75" customHeight="1" x14ac:dyDescent="0.2">
      <c r="A2" s="14" t="s">
        <v>65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</row>
    <row r="3" spans="1:46" s="5" customFormat="1" ht="12.7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</row>
    <row r="4" spans="1:46" s="5" customFormat="1" ht="12.75" customHeight="1" x14ac:dyDescent="0.2">
      <c r="A4" s="103" t="s">
        <v>24</v>
      </c>
      <c r="B4" s="103"/>
      <c r="C4" s="4"/>
      <c r="D4" s="4"/>
      <c r="E4" s="4"/>
      <c r="F4" s="4"/>
      <c r="G4" s="4"/>
      <c r="H4" s="4"/>
      <c r="I4" s="4"/>
    </row>
    <row r="5" spans="1:46" s="5" customFormat="1" ht="18" customHeight="1" x14ac:dyDescent="0.2">
      <c r="A5" s="68"/>
      <c r="B5" s="69" t="s">
        <v>25</v>
      </c>
      <c r="C5" s="70" t="s">
        <v>26</v>
      </c>
      <c r="D5" s="70"/>
      <c r="E5" s="70"/>
      <c r="F5" s="70"/>
      <c r="G5" s="70" t="s">
        <v>27</v>
      </c>
      <c r="H5" s="70"/>
      <c r="I5" s="70"/>
      <c r="J5" s="70"/>
      <c r="K5" s="70" t="s">
        <v>28</v>
      </c>
      <c r="L5" s="70"/>
      <c r="M5" s="70"/>
      <c r="N5" s="70"/>
      <c r="O5" s="70" t="s">
        <v>29</v>
      </c>
      <c r="P5" s="70"/>
      <c r="Q5" s="70"/>
      <c r="R5" s="70"/>
      <c r="S5" s="70" t="s">
        <v>30</v>
      </c>
      <c r="T5" s="70"/>
      <c r="U5" s="70"/>
      <c r="V5" s="70"/>
      <c r="W5" s="70" t="s">
        <v>31</v>
      </c>
      <c r="X5" s="70"/>
      <c r="Y5" s="70"/>
      <c r="Z5" s="70"/>
      <c r="AA5" s="70" t="s">
        <v>32</v>
      </c>
      <c r="AB5" s="70"/>
      <c r="AC5" s="70"/>
      <c r="AD5" s="70"/>
      <c r="AE5" s="70" t="s">
        <v>33</v>
      </c>
      <c r="AF5" s="70"/>
      <c r="AG5" s="70"/>
      <c r="AH5" s="70"/>
      <c r="AI5" s="70" t="s">
        <v>34</v>
      </c>
      <c r="AJ5" s="70"/>
      <c r="AK5" s="70"/>
      <c r="AL5" s="70"/>
      <c r="AM5" s="70" t="s">
        <v>35</v>
      </c>
      <c r="AN5" s="70"/>
      <c r="AO5" s="70"/>
      <c r="AP5" s="70"/>
      <c r="AQ5" s="70" t="s">
        <v>36</v>
      </c>
      <c r="AR5" s="70"/>
      <c r="AS5" s="70"/>
      <c r="AT5" s="70"/>
    </row>
    <row r="6" spans="1:46" s="5" customFormat="1" ht="12.75" customHeight="1" thickBot="1" x14ac:dyDescent="0.25">
      <c r="A6" s="71" t="s">
        <v>1</v>
      </c>
      <c r="B6" s="71" t="s">
        <v>2</v>
      </c>
      <c r="C6" s="71" t="s">
        <v>5</v>
      </c>
      <c r="D6" s="71" t="s">
        <v>37</v>
      </c>
      <c r="E6" s="71" t="s">
        <v>38</v>
      </c>
      <c r="F6" s="71" t="s">
        <v>8</v>
      </c>
      <c r="G6" s="71" t="s">
        <v>5</v>
      </c>
      <c r="H6" s="71" t="s">
        <v>37</v>
      </c>
      <c r="I6" s="71" t="s">
        <v>38</v>
      </c>
      <c r="J6" s="71" t="s">
        <v>8</v>
      </c>
      <c r="K6" s="71" t="s">
        <v>5</v>
      </c>
      <c r="L6" s="71" t="s">
        <v>37</v>
      </c>
      <c r="M6" s="71" t="s">
        <v>38</v>
      </c>
      <c r="N6" s="71" t="s">
        <v>8</v>
      </c>
      <c r="O6" s="71" t="s">
        <v>5</v>
      </c>
      <c r="P6" s="71" t="s">
        <v>37</v>
      </c>
      <c r="Q6" s="71" t="s">
        <v>38</v>
      </c>
      <c r="R6" s="71" t="s">
        <v>8</v>
      </c>
      <c r="S6" s="71" t="s">
        <v>5</v>
      </c>
      <c r="T6" s="71" t="s">
        <v>37</v>
      </c>
      <c r="U6" s="71" t="s">
        <v>38</v>
      </c>
      <c r="V6" s="71" t="s">
        <v>8</v>
      </c>
      <c r="W6" s="71" t="s">
        <v>5</v>
      </c>
      <c r="X6" s="71" t="s">
        <v>37</v>
      </c>
      <c r="Y6" s="71" t="s">
        <v>38</v>
      </c>
      <c r="Z6" s="71" t="s">
        <v>8</v>
      </c>
      <c r="AA6" s="71" t="s">
        <v>5</v>
      </c>
      <c r="AB6" s="71" t="s">
        <v>37</v>
      </c>
      <c r="AC6" s="71" t="s">
        <v>38</v>
      </c>
      <c r="AD6" s="71" t="s">
        <v>8</v>
      </c>
      <c r="AE6" s="71" t="s">
        <v>5</v>
      </c>
      <c r="AF6" s="71" t="s">
        <v>37</v>
      </c>
      <c r="AG6" s="71" t="s">
        <v>38</v>
      </c>
      <c r="AH6" s="71" t="s">
        <v>8</v>
      </c>
      <c r="AI6" s="71" t="s">
        <v>5</v>
      </c>
      <c r="AJ6" s="71" t="s">
        <v>37</v>
      </c>
      <c r="AK6" s="71" t="s">
        <v>38</v>
      </c>
      <c r="AL6" s="71" t="s">
        <v>8</v>
      </c>
      <c r="AM6" s="71" t="s">
        <v>5</v>
      </c>
      <c r="AN6" s="71" t="s">
        <v>37</v>
      </c>
      <c r="AO6" s="71" t="s">
        <v>38</v>
      </c>
      <c r="AP6" s="71" t="s">
        <v>8</v>
      </c>
      <c r="AQ6" s="71" t="s">
        <v>5</v>
      </c>
      <c r="AR6" s="71" t="s">
        <v>37</v>
      </c>
      <c r="AS6" s="71" t="s">
        <v>38</v>
      </c>
      <c r="AT6" s="71" t="s">
        <v>8</v>
      </c>
    </row>
    <row r="7" spans="1:46" s="5" customFormat="1" ht="13.5" customHeight="1" x14ac:dyDescent="0.2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</row>
    <row r="8" spans="1:46" s="5" customFormat="1" ht="12.75" customHeight="1" x14ac:dyDescent="0.2">
      <c r="A8" s="75" t="s">
        <v>9</v>
      </c>
      <c r="B8" s="73" t="s">
        <v>10</v>
      </c>
      <c r="C8" s="62">
        <v>546</v>
      </c>
      <c r="D8" s="62">
        <v>50</v>
      </c>
      <c r="E8" s="62">
        <v>0</v>
      </c>
      <c r="F8" s="63">
        <f t="shared" ref="F8:F16" si="0">SUM(C8:E8)</f>
        <v>596</v>
      </c>
      <c r="G8" s="62">
        <v>234</v>
      </c>
      <c r="H8" s="62">
        <v>12</v>
      </c>
      <c r="I8" s="62">
        <v>0</v>
      </c>
      <c r="J8" s="63">
        <f t="shared" ref="J8:J16" si="1">SUM(G8:I8)</f>
        <v>246</v>
      </c>
      <c r="K8" s="62">
        <v>101</v>
      </c>
      <c r="L8" s="62">
        <v>2</v>
      </c>
      <c r="M8" s="62">
        <v>0</v>
      </c>
      <c r="N8" s="63">
        <f t="shared" ref="N8:N16" si="2">SUM(K8:M8)</f>
        <v>103</v>
      </c>
      <c r="O8" s="62">
        <v>585</v>
      </c>
      <c r="P8" s="62">
        <v>64</v>
      </c>
      <c r="Q8" s="62">
        <v>0</v>
      </c>
      <c r="R8" s="63">
        <f t="shared" ref="R8:R16" si="3">SUM(O8:Q8)</f>
        <v>649</v>
      </c>
      <c r="S8" s="62">
        <v>408</v>
      </c>
      <c r="T8" s="62">
        <v>20</v>
      </c>
      <c r="U8" s="62">
        <v>0</v>
      </c>
      <c r="V8" s="63">
        <f t="shared" ref="V8:V16" si="4">SUM(S8:U8)</f>
        <v>428</v>
      </c>
      <c r="W8" s="62">
        <v>231</v>
      </c>
      <c r="X8" s="62">
        <v>6</v>
      </c>
      <c r="Y8" s="62">
        <v>0</v>
      </c>
      <c r="Z8" s="63">
        <f t="shared" ref="Z8:Z16" si="5">SUM(W8:Y8)</f>
        <v>237</v>
      </c>
      <c r="AA8" s="62">
        <v>446</v>
      </c>
      <c r="AB8" s="62">
        <v>13</v>
      </c>
      <c r="AC8" s="62">
        <v>0</v>
      </c>
      <c r="AD8" s="63">
        <f t="shared" ref="AD8:AD16" si="6">SUM(AA8:AC8)</f>
        <v>459</v>
      </c>
      <c r="AE8" s="62">
        <v>102</v>
      </c>
      <c r="AF8" s="62">
        <v>5</v>
      </c>
      <c r="AG8" s="62">
        <v>0</v>
      </c>
      <c r="AH8" s="63">
        <f t="shared" ref="AH8:AH16" si="7">SUM(AE8:AG8)</f>
        <v>107</v>
      </c>
      <c r="AI8" s="62">
        <v>1442</v>
      </c>
      <c r="AJ8" s="62">
        <v>33</v>
      </c>
      <c r="AK8" s="62">
        <v>0</v>
      </c>
      <c r="AL8" s="63">
        <f t="shared" ref="AL8:AL16" si="8">SUM(AI8:AK8)</f>
        <v>1475</v>
      </c>
      <c r="AM8" s="62">
        <v>494</v>
      </c>
      <c r="AN8" s="62">
        <v>5</v>
      </c>
      <c r="AO8" s="62">
        <v>0</v>
      </c>
      <c r="AP8" s="63">
        <f t="shared" ref="AP8:AP16" si="9">SUM(AM8:AO8)</f>
        <v>499</v>
      </c>
      <c r="AQ8" s="62">
        <v>304</v>
      </c>
      <c r="AR8" s="62">
        <v>15</v>
      </c>
      <c r="AS8" s="62">
        <v>0</v>
      </c>
      <c r="AT8" s="64">
        <f t="shared" ref="AT8:AT16" si="10">SUM(AQ8:AS8)</f>
        <v>319</v>
      </c>
    </row>
    <row r="9" spans="1:46" s="5" customFormat="1" x14ac:dyDescent="0.2">
      <c r="A9" s="75"/>
      <c r="B9" s="74" t="s">
        <v>11</v>
      </c>
      <c r="C9" s="65">
        <v>2615</v>
      </c>
      <c r="D9" s="65">
        <v>224</v>
      </c>
      <c r="E9" s="65">
        <v>0</v>
      </c>
      <c r="F9" s="66">
        <f t="shared" si="0"/>
        <v>2839</v>
      </c>
      <c r="G9" s="65">
        <v>1241</v>
      </c>
      <c r="H9" s="65">
        <v>32</v>
      </c>
      <c r="I9" s="65">
        <v>0</v>
      </c>
      <c r="J9" s="66">
        <f t="shared" si="1"/>
        <v>1273</v>
      </c>
      <c r="K9" s="65">
        <v>509</v>
      </c>
      <c r="L9" s="65">
        <v>26</v>
      </c>
      <c r="M9" s="65">
        <v>0</v>
      </c>
      <c r="N9" s="66">
        <f t="shared" si="2"/>
        <v>535</v>
      </c>
      <c r="O9" s="65">
        <v>2610</v>
      </c>
      <c r="P9" s="65">
        <v>180</v>
      </c>
      <c r="Q9" s="65">
        <v>0</v>
      </c>
      <c r="R9" s="66">
        <f t="shared" si="3"/>
        <v>2790</v>
      </c>
      <c r="S9" s="65">
        <v>1876</v>
      </c>
      <c r="T9" s="65">
        <v>116</v>
      </c>
      <c r="U9" s="65">
        <v>0</v>
      </c>
      <c r="V9" s="66">
        <f t="shared" si="4"/>
        <v>1992</v>
      </c>
      <c r="W9" s="65">
        <v>1263</v>
      </c>
      <c r="X9" s="65">
        <v>12</v>
      </c>
      <c r="Y9" s="65">
        <v>0</v>
      </c>
      <c r="Z9" s="66">
        <f t="shared" si="5"/>
        <v>1275</v>
      </c>
      <c r="AA9" s="65">
        <v>2255</v>
      </c>
      <c r="AB9" s="65">
        <v>35</v>
      </c>
      <c r="AC9" s="65">
        <v>0</v>
      </c>
      <c r="AD9" s="66">
        <f t="shared" si="6"/>
        <v>2290</v>
      </c>
      <c r="AE9" s="65">
        <v>584</v>
      </c>
      <c r="AF9" s="65">
        <v>22</v>
      </c>
      <c r="AG9" s="65">
        <v>0</v>
      </c>
      <c r="AH9" s="66">
        <f t="shared" si="7"/>
        <v>606</v>
      </c>
      <c r="AI9" s="65">
        <v>7225</v>
      </c>
      <c r="AJ9" s="65">
        <v>107</v>
      </c>
      <c r="AK9" s="65">
        <v>0</v>
      </c>
      <c r="AL9" s="66">
        <f t="shared" si="8"/>
        <v>7332</v>
      </c>
      <c r="AM9" s="65">
        <v>2481</v>
      </c>
      <c r="AN9" s="65">
        <v>46</v>
      </c>
      <c r="AO9" s="65">
        <v>0</v>
      </c>
      <c r="AP9" s="66">
        <f t="shared" si="9"/>
        <v>2527</v>
      </c>
      <c r="AQ9" s="65">
        <v>1525</v>
      </c>
      <c r="AR9" s="65">
        <v>23</v>
      </c>
      <c r="AS9" s="65">
        <v>0</v>
      </c>
      <c r="AT9" s="67">
        <f t="shared" si="10"/>
        <v>1548</v>
      </c>
    </row>
    <row r="10" spans="1:46" s="5" customFormat="1" x14ac:dyDescent="0.2">
      <c r="A10" s="75"/>
      <c r="B10" s="74" t="s">
        <v>12</v>
      </c>
      <c r="C10" s="65">
        <v>8722</v>
      </c>
      <c r="D10" s="65">
        <v>603</v>
      </c>
      <c r="E10" s="65">
        <v>0</v>
      </c>
      <c r="F10" s="66">
        <f t="shared" si="0"/>
        <v>9325</v>
      </c>
      <c r="G10" s="65">
        <v>3836</v>
      </c>
      <c r="H10" s="65">
        <v>66</v>
      </c>
      <c r="I10" s="65">
        <v>0</v>
      </c>
      <c r="J10" s="66">
        <f t="shared" si="1"/>
        <v>3902</v>
      </c>
      <c r="K10" s="65">
        <v>2087</v>
      </c>
      <c r="L10" s="65">
        <v>49</v>
      </c>
      <c r="M10" s="65">
        <v>0</v>
      </c>
      <c r="N10" s="66">
        <f t="shared" si="2"/>
        <v>2136</v>
      </c>
      <c r="O10" s="65">
        <v>8271</v>
      </c>
      <c r="P10" s="65">
        <v>673</v>
      </c>
      <c r="Q10" s="65">
        <v>0</v>
      </c>
      <c r="R10" s="66">
        <f t="shared" si="3"/>
        <v>8944</v>
      </c>
      <c r="S10" s="65">
        <v>5492</v>
      </c>
      <c r="T10" s="65">
        <v>271</v>
      </c>
      <c r="U10" s="65">
        <v>0</v>
      </c>
      <c r="V10" s="66">
        <f t="shared" si="4"/>
        <v>5763</v>
      </c>
      <c r="W10" s="65">
        <v>5214</v>
      </c>
      <c r="X10" s="65">
        <v>18</v>
      </c>
      <c r="Y10" s="65">
        <v>0</v>
      </c>
      <c r="Z10" s="66">
        <f t="shared" si="5"/>
        <v>5232</v>
      </c>
      <c r="AA10" s="65">
        <v>6233</v>
      </c>
      <c r="AB10" s="65">
        <v>77</v>
      </c>
      <c r="AC10" s="65">
        <v>0</v>
      </c>
      <c r="AD10" s="66">
        <f t="shared" si="6"/>
        <v>6310</v>
      </c>
      <c r="AE10" s="65">
        <v>2088</v>
      </c>
      <c r="AF10" s="65">
        <v>38</v>
      </c>
      <c r="AG10" s="65">
        <v>0</v>
      </c>
      <c r="AH10" s="66">
        <f t="shared" si="7"/>
        <v>2126</v>
      </c>
      <c r="AI10" s="65">
        <v>23348</v>
      </c>
      <c r="AJ10" s="65">
        <v>258</v>
      </c>
      <c r="AK10" s="65">
        <v>0</v>
      </c>
      <c r="AL10" s="66">
        <f t="shared" si="8"/>
        <v>23606</v>
      </c>
      <c r="AM10" s="65">
        <v>8182</v>
      </c>
      <c r="AN10" s="65">
        <v>97</v>
      </c>
      <c r="AO10" s="65">
        <v>0</v>
      </c>
      <c r="AP10" s="66">
        <f t="shared" si="9"/>
        <v>8279</v>
      </c>
      <c r="AQ10" s="65">
        <v>4846</v>
      </c>
      <c r="AR10" s="65">
        <v>42</v>
      </c>
      <c r="AS10" s="65">
        <v>0</v>
      </c>
      <c r="AT10" s="67">
        <f t="shared" si="10"/>
        <v>4888</v>
      </c>
    </row>
    <row r="11" spans="1:46" s="5" customFormat="1" x14ac:dyDescent="0.2">
      <c r="A11" s="75"/>
      <c r="B11" s="74" t="s">
        <v>13</v>
      </c>
      <c r="C11" s="65">
        <v>3303</v>
      </c>
      <c r="D11" s="65">
        <v>1500</v>
      </c>
      <c r="E11" s="65">
        <v>0</v>
      </c>
      <c r="F11" s="66">
        <f t="shared" si="0"/>
        <v>4803</v>
      </c>
      <c r="G11" s="65">
        <v>1236</v>
      </c>
      <c r="H11" s="65">
        <v>394</v>
      </c>
      <c r="I11" s="65">
        <v>0</v>
      </c>
      <c r="J11" s="66">
        <f t="shared" si="1"/>
        <v>1630</v>
      </c>
      <c r="K11" s="65">
        <v>885</v>
      </c>
      <c r="L11" s="65">
        <v>310</v>
      </c>
      <c r="M11" s="65">
        <v>0</v>
      </c>
      <c r="N11" s="66">
        <f t="shared" si="2"/>
        <v>1195</v>
      </c>
      <c r="O11" s="65">
        <v>3227</v>
      </c>
      <c r="P11" s="65">
        <v>1657</v>
      </c>
      <c r="Q11" s="65">
        <v>0</v>
      </c>
      <c r="R11" s="66">
        <f t="shared" si="3"/>
        <v>4884</v>
      </c>
      <c r="S11" s="65">
        <v>1865</v>
      </c>
      <c r="T11" s="65">
        <v>1007</v>
      </c>
      <c r="U11" s="65">
        <v>0</v>
      </c>
      <c r="V11" s="66">
        <f t="shared" si="4"/>
        <v>2872</v>
      </c>
      <c r="W11" s="65">
        <v>2036</v>
      </c>
      <c r="X11" s="65">
        <v>6</v>
      </c>
      <c r="Y11" s="65">
        <v>0</v>
      </c>
      <c r="Z11" s="66">
        <f t="shared" si="5"/>
        <v>2042</v>
      </c>
      <c r="AA11" s="65">
        <v>1802</v>
      </c>
      <c r="AB11" s="65">
        <v>679</v>
      </c>
      <c r="AC11" s="65">
        <v>0</v>
      </c>
      <c r="AD11" s="66">
        <f t="shared" si="6"/>
        <v>2481</v>
      </c>
      <c r="AE11" s="65">
        <v>888</v>
      </c>
      <c r="AF11" s="65">
        <v>159</v>
      </c>
      <c r="AG11" s="65">
        <v>0</v>
      </c>
      <c r="AH11" s="66">
        <f t="shared" si="7"/>
        <v>1047</v>
      </c>
      <c r="AI11" s="65">
        <v>8713</v>
      </c>
      <c r="AJ11" s="65">
        <v>1195</v>
      </c>
      <c r="AK11" s="65">
        <v>0</v>
      </c>
      <c r="AL11" s="66">
        <f t="shared" si="8"/>
        <v>9908</v>
      </c>
      <c r="AM11" s="65">
        <v>3083</v>
      </c>
      <c r="AN11" s="65">
        <v>410</v>
      </c>
      <c r="AO11" s="65">
        <v>0</v>
      </c>
      <c r="AP11" s="66">
        <f t="shared" si="9"/>
        <v>3493</v>
      </c>
      <c r="AQ11" s="65">
        <v>1773</v>
      </c>
      <c r="AR11" s="65">
        <v>39</v>
      </c>
      <c r="AS11" s="65">
        <v>0</v>
      </c>
      <c r="AT11" s="67">
        <f t="shared" si="10"/>
        <v>1812</v>
      </c>
    </row>
    <row r="12" spans="1:46" s="5" customFormat="1" x14ac:dyDescent="0.2">
      <c r="A12" s="75"/>
      <c r="B12" s="74" t="s">
        <v>14</v>
      </c>
      <c r="C12" s="65">
        <v>22560</v>
      </c>
      <c r="D12" s="65">
        <v>5382</v>
      </c>
      <c r="E12" s="65">
        <v>0</v>
      </c>
      <c r="F12" s="66">
        <f t="shared" si="0"/>
        <v>27942</v>
      </c>
      <c r="G12" s="65">
        <v>8937</v>
      </c>
      <c r="H12" s="65">
        <v>960</v>
      </c>
      <c r="I12" s="65">
        <v>0</v>
      </c>
      <c r="J12" s="66">
        <f t="shared" si="1"/>
        <v>9897</v>
      </c>
      <c r="K12" s="65">
        <v>5077</v>
      </c>
      <c r="L12" s="65">
        <v>765</v>
      </c>
      <c r="M12" s="65">
        <v>0</v>
      </c>
      <c r="N12" s="66">
        <f t="shared" si="2"/>
        <v>5842</v>
      </c>
      <c r="O12" s="65">
        <v>23256</v>
      </c>
      <c r="P12" s="65">
        <v>5733</v>
      </c>
      <c r="Q12" s="65">
        <v>0</v>
      </c>
      <c r="R12" s="66">
        <f t="shared" si="3"/>
        <v>28989</v>
      </c>
      <c r="S12" s="65">
        <v>16334</v>
      </c>
      <c r="T12" s="65">
        <v>2201</v>
      </c>
      <c r="U12" s="65">
        <v>0</v>
      </c>
      <c r="V12" s="66">
        <f t="shared" si="4"/>
        <v>18535</v>
      </c>
      <c r="W12" s="65">
        <v>13057</v>
      </c>
      <c r="X12" s="65">
        <v>67</v>
      </c>
      <c r="Y12" s="65">
        <v>0</v>
      </c>
      <c r="Z12" s="66">
        <f t="shared" si="5"/>
        <v>13124</v>
      </c>
      <c r="AA12" s="65">
        <v>17641</v>
      </c>
      <c r="AB12" s="65">
        <v>2555</v>
      </c>
      <c r="AC12" s="65">
        <v>0</v>
      </c>
      <c r="AD12" s="66">
        <f t="shared" si="6"/>
        <v>20196</v>
      </c>
      <c r="AE12" s="65">
        <v>4830</v>
      </c>
      <c r="AF12" s="65">
        <v>300</v>
      </c>
      <c r="AG12" s="65">
        <v>0</v>
      </c>
      <c r="AH12" s="66">
        <f t="shared" si="7"/>
        <v>5130</v>
      </c>
      <c r="AI12" s="65">
        <v>56095</v>
      </c>
      <c r="AJ12" s="65">
        <v>2777</v>
      </c>
      <c r="AK12" s="65">
        <v>0</v>
      </c>
      <c r="AL12" s="66">
        <f t="shared" si="8"/>
        <v>58872</v>
      </c>
      <c r="AM12" s="65">
        <v>20543</v>
      </c>
      <c r="AN12" s="65">
        <v>1292</v>
      </c>
      <c r="AO12" s="65">
        <v>0</v>
      </c>
      <c r="AP12" s="66">
        <f t="shared" si="9"/>
        <v>21835</v>
      </c>
      <c r="AQ12" s="65">
        <v>11130</v>
      </c>
      <c r="AR12" s="65">
        <v>303</v>
      </c>
      <c r="AS12" s="65">
        <v>0</v>
      </c>
      <c r="AT12" s="67">
        <f t="shared" si="10"/>
        <v>11433</v>
      </c>
    </row>
    <row r="13" spans="1:46" s="5" customFormat="1" x14ac:dyDescent="0.2">
      <c r="A13" s="75"/>
      <c r="B13" s="74" t="s">
        <v>15</v>
      </c>
      <c r="C13" s="65">
        <v>22811</v>
      </c>
      <c r="D13" s="65">
        <v>3329</v>
      </c>
      <c r="E13" s="65">
        <v>0</v>
      </c>
      <c r="F13" s="66">
        <f t="shared" si="0"/>
        <v>26140</v>
      </c>
      <c r="G13" s="65">
        <v>6484</v>
      </c>
      <c r="H13" s="65">
        <v>411</v>
      </c>
      <c r="I13" s="65">
        <v>0</v>
      </c>
      <c r="J13" s="66">
        <f t="shared" si="1"/>
        <v>6895</v>
      </c>
      <c r="K13" s="65">
        <v>5373</v>
      </c>
      <c r="L13" s="65">
        <v>577</v>
      </c>
      <c r="M13" s="65">
        <v>0</v>
      </c>
      <c r="N13" s="66">
        <f t="shared" si="2"/>
        <v>5950</v>
      </c>
      <c r="O13" s="65">
        <v>19068</v>
      </c>
      <c r="P13" s="65">
        <v>3234</v>
      </c>
      <c r="Q13" s="65">
        <v>0</v>
      </c>
      <c r="R13" s="66">
        <f t="shared" si="3"/>
        <v>22302</v>
      </c>
      <c r="S13" s="65">
        <v>10517</v>
      </c>
      <c r="T13" s="65">
        <v>590</v>
      </c>
      <c r="U13" s="65">
        <v>0</v>
      </c>
      <c r="V13" s="66">
        <f t="shared" si="4"/>
        <v>11107</v>
      </c>
      <c r="W13" s="65">
        <v>5802</v>
      </c>
      <c r="X13" s="65">
        <v>58</v>
      </c>
      <c r="Y13" s="65">
        <v>0</v>
      </c>
      <c r="Z13" s="66">
        <f t="shared" si="5"/>
        <v>5860</v>
      </c>
      <c r="AA13" s="65">
        <v>11291</v>
      </c>
      <c r="AB13" s="65">
        <v>1182</v>
      </c>
      <c r="AC13" s="65">
        <v>0</v>
      </c>
      <c r="AD13" s="66">
        <f t="shared" si="6"/>
        <v>12473</v>
      </c>
      <c r="AE13" s="65">
        <v>3673</v>
      </c>
      <c r="AF13" s="65">
        <v>178</v>
      </c>
      <c r="AG13" s="65">
        <v>0</v>
      </c>
      <c r="AH13" s="66">
        <f t="shared" si="7"/>
        <v>3851</v>
      </c>
      <c r="AI13" s="65">
        <v>30904</v>
      </c>
      <c r="AJ13" s="65">
        <v>906</v>
      </c>
      <c r="AK13" s="65">
        <v>0</v>
      </c>
      <c r="AL13" s="66">
        <f t="shared" si="8"/>
        <v>31810</v>
      </c>
      <c r="AM13" s="65">
        <v>13362</v>
      </c>
      <c r="AN13" s="65">
        <v>869</v>
      </c>
      <c r="AO13" s="65">
        <v>0</v>
      </c>
      <c r="AP13" s="66">
        <f t="shared" si="9"/>
        <v>14231</v>
      </c>
      <c r="AQ13" s="65">
        <v>7819</v>
      </c>
      <c r="AR13" s="65">
        <v>188</v>
      </c>
      <c r="AS13" s="65">
        <v>0</v>
      </c>
      <c r="AT13" s="67">
        <f t="shared" si="10"/>
        <v>8007</v>
      </c>
    </row>
    <row r="14" spans="1:46" s="5" customFormat="1" x14ac:dyDescent="0.2">
      <c r="A14" s="75"/>
      <c r="B14" s="74" t="s">
        <v>16</v>
      </c>
      <c r="C14" s="65">
        <v>8945</v>
      </c>
      <c r="D14" s="65">
        <v>886</v>
      </c>
      <c r="E14" s="65">
        <v>0</v>
      </c>
      <c r="F14" s="66">
        <f t="shared" si="0"/>
        <v>9831</v>
      </c>
      <c r="G14" s="65">
        <v>2396</v>
      </c>
      <c r="H14" s="65">
        <v>123</v>
      </c>
      <c r="I14" s="65">
        <v>0</v>
      </c>
      <c r="J14" s="66">
        <f t="shared" si="1"/>
        <v>2519</v>
      </c>
      <c r="K14" s="65">
        <v>2181</v>
      </c>
      <c r="L14" s="65">
        <v>141</v>
      </c>
      <c r="M14" s="65">
        <v>0</v>
      </c>
      <c r="N14" s="66">
        <f t="shared" si="2"/>
        <v>2322</v>
      </c>
      <c r="O14" s="65">
        <v>9331</v>
      </c>
      <c r="P14" s="65">
        <v>634</v>
      </c>
      <c r="Q14" s="65">
        <v>0</v>
      </c>
      <c r="R14" s="66">
        <f t="shared" si="3"/>
        <v>9965</v>
      </c>
      <c r="S14" s="65">
        <v>3361</v>
      </c>
      <c r="T14" s="65">
        <v>132</v>
      </c>
      <c r="U14" s="65">
        <v>0</v>
      </c>
      <c r="V14" s="66">
        <f t="shared" si="4"/>
        <v>3493</v>
      </c>
      <c r="W14" s="65">
        <v>1328</v>
      </c>
      <c r="X14" s="65">
        <v>14</v>
      </c>
      <c r="Y14" s="65">
        <v>0</v>
      </c>
      <c r="Z14" s="66">
        <f t="shared" si="5"/>
        <v>1342</v>
      </c>
      <c r="AA14" s="65">
        <v>2650</v>
      </c>
      <c r="AB14" s="65">
        <v>211</v>
      </c>
      <c r="AC14" s="65">
        <v>0</v>
      </c>
      <c r="AD14" s="66">
        <f t="shared" si="6"/>
        <v>2861</v>
      </c>
      <c r="AE14" s="65">
        <v>1100</v>
      </c>
      <c r="AF14" s="65">
        <v>34</v>
      </c>
      <c r="AG14" s="65">
        <v>0</v>
      </c>
      <c r="AH14" s="66">
        <f t="shared" si="7"/>
        <v>1134</v>
      </c>
      <c r="AI14" s="65">
        <v>8027</v>
      </c>
      <c r="AJ14" s="65">
        <v>249</v>
      </c>
      <c r="AK14" s="65">
        <v>0</v>
      </c>
      <c r="AL14" s="66">
        <f t="shared" si="8"/>
        <v>8276</v>
      </c>
      <c r="AM14" s="65">
        <v>4134</v>
      </c>
      <c r="AN14" s="65">
        <v>372</v>
      </c>
      <c r="AO14" s="65">
        <v>0</v>
      </c>
      <c r="AP14" s="66">
        <f t="shared" si="9"/>
        <v>4506</v>
      </c>
      <c r="AQ14" s="65">
        <v>1859</v>
      </c>
      <c r="AR14" s="65">
        <v>39</v>
      </c>
      <c r="AS14" s="65">
        <v>0</v>
      </c>
      <c r="AT14" s="67">
        <f t="shared" si="10"/>
        <v>1898</v>
      </c>
    </row>
    <row r="15" spans="1:46" s="5" customFormat="1" x14ac:dyDescent="0.2">
      <c r="A15" s="75"/>
      <c r="B15" s="74" t="s">
        <v>17</v>
      </c>
      <c r="C15" s="65">
        <v>8594</v>
      </c>
      <c r="D15" s="65">
        <v>695</v>
      </c>
      <c r="E15" s="65">
        <v>0</v>
      </c>
      <c r="F15" s="66">
        <f t="shared" si="0"/>
        <v>9289</v>
      </c>
      <c r="G15" s="65">
        <v>1735</v>
      </c>
      <c r="H15" s="65">
        <v>63</v>
      </c>
      <c r="I15" s="65">
        <v>0</v>
      </c>
      <c r="J15" s="66">
        <f t="shared" si="1"/>
        <v>1798</v>
      </c>
      <c r="K15" s="65">
        <v>2320</v>
      </c>
      <c r="L15" s="65">
        <v>91</v>
      </c>
      <c r="M15" s="65">
        <v>0</v>
      </c>
      <c r="N15" s="66">
        <f t="shared" si="2"/>
        <v>2411</v>
      </c>
      <c r="O15" s="65">
        <v>8608</v>
      </c>
      <c r="P15" s="65">
        <v>298</v>
      </c>
      <c r="Q15" s="65">
        <v>0</v>
      </c>
      <c r="R15" s="66">
        <f t="shared" si="3"/>
        <v>8906</v>
      </c>
      <c r="S15" s="65">
        <v>2196</v>
      </c>
      <c r="T15" s="65">
        <v>108</v>
      </c>
      <c r="U15" s="65">
        <v>0</v>
      </c>
      <c r="V15" s="66">
        <f t="shared" si="4"/>
        <v>2304</v>
      </c>
      <c r="W15" s="65">
        <v>567</v>
      </c>
      <c r="X15" s="65">
        <v>11</v>
      </c>
      <c r="Y15" s="65">
        <v>0</v>
      </c>
      <c r="Z15" s="66">
        <f t="shared" si="5"/>
        <v>578</v>
      </c>
      <c r="AA15" s="65">
        <v>1068</v>
      </c>
      <c r="AB15" s="65">
        <v>32</v>
      </c>
      <c r="AC15" s="65">
        <v>0</v>
      </c>
      <c r="AD15" s="66">
        <f t="shared" si="6"/>
        <v>1100</v>
      </c>
      <c r="AE15" s="65">
        <v>500</v>
      </c>
      <c r="AF15" s="65">
        <v>8</v>
      </c>
      <c r="AG15" s="65">
        <v>0</v>
      </c>
      <c r="AH15" s="66">
        <f t="shared" si="7"/>
        <v>508</v>
      </c>
      <c r="AI15" s="65">
        <v>4604</v>
      </c>
      <c r="AJ15" s="65">
        <v>101</v>
      </c>
      <c r="AK15" s="65">
        <v>0</v>
      </c>
      <c r="AL15" s="66">
        <f t="shared" si="8"/>
        <v>4705</v>
      </c>
      <c r="AM15" s="65">
        <v>2647</v>
      </c>
      <c r="AN15" s="65">
        <v>278</v>
      </c>
      <c r="AO15" s="65">
        <v>0</v>
      </c>
      <c r="AP15" s="66">
        <f t="shared" si="9"/>
        <v>2925</v>
      </c>
      <c r="AQ15" s="65">
        <v>722</v>
      </c>
      <c r="AR15" s="65">
        <v>13</v>
      </c>
      <c r="AS15" s="65">
        <v>0</v>
      </c>
      <c r="AT15" s="67">
        <f t="shared" si="10"/>
        <v>735</v>
      </c>
    </row>
    <row r="16" spans="1:46" s="5" customFormat="1" x14ac:dyDescent="0.2">
      <c r="A16" s="75"/>
      <c r="B16" s="76" t="s">
        <v>18</v>
      </c>
      <c r="C16" s="77">
        <v>0</v>
      </c>
      <c r="D16" s="77">
        <v>0</v>
      </c>
      <c r="E16" s="77">
        <v>0</v>
      </c>
      <c r="F16" s="78">
        <f t="shared" si="0"/>
        <v>0</v>
      </c>
      <c r="G16" s="77">
        <v>0</v>
      </c>
      <c r="H16" s="77">
        <v>0</v>
      </c>
      <c r="I16" s="77">
        <v>0</v>
      </c>
      <c r="J16" s="78">
        <f t="shared" si="1"/>
        <v>0</v>
      </c>
      <c r="K16" s="77">
        <v>111</v>
      </c>
      <c r="L16" s="77">
        <v>0</v>
      </c>
      <c r="M16" s="77">
        <v>0</v>
      </c>
      <c r="N16" s="78">
        <f t="shared" si="2"/>
        <v>111</v>
      </c>
      <c r="O16" s="77">
        <v>0</v>
      </c>
      <c r="P16" s="77">
        <v>0</v>
      </c>
      <c r="Q16" s="77">
        <v>0</v>
      </c>
      <c r="R16" s="78">
        <f t="shared" si="3"/>
        <v>0</v>
      </c>
      <c r="S16" s="77">
        <v>0</v>
      </c>
      <c r="T16" s="77">
        <v>0</v>
      </c>
      <c r="U16" s="77">
        <v>0</v>
      </c>
      <c r="V16" s="78">
        <f t="shared" si="4"/>
        <v>0</v>
      </c>
      <c r="W16" s="77">
        <v>0</v>
      </c>
      <c r="X16" s="77">
        <v>0</v>
      </c>
      <c r="Y16" s="77">
        <v>0</v>
      </c>
      <c r="Z16" s="78">
        <f t="shared" si="5"/>
        <v>0</v>
      </c>
      <c r="AA16" s="77">
        <v>0</v>
      </c>
      <c r="AB16" s="77">
        <v>0</v>
      </c>
      <c r="AC16" s="77">
        <v>0</v>
      </c>
      <c r="AD16" s="78">
        <f t="shared" si="6"/>
        <v>0</v>
      </c>
      <c r="AE16" s="77">
        <v>0</v>
      </c>
      <c r="AF16" s="77">
        <v>0</v>
      </c>
      <c r="AG16" s="77">
        <v>0</v>
      </c>
      <c r="AH16" s="78">
        <f t="shared" si="7"/>
        <v>0</v>
      </c>
      <c r="AI16" s="77">
        <v>0</v>
      </c>
      <c r="AJ16" s="77">
        <v>0</v>
      </c>
      <c r="AK16" s="77">
        <v>0</v>
      </c>
      <c r="AL16" s="78">
        <f t="shared" si="8"/>
        <v>0</v>
      </c>
      <c r="AM16" s="77">
        <v>0</v>
      </c>
      <c r="AN16" s="77">
        <v>0</v>
      </c>
      <c r="AO16" s="77">
        <v>0</v>
      </c>
      <c r="AP16" s="78">
        <f t="shared" si="9"/>
        <v>0</v>
      </c>
      <c r="AQ16" s="77">
        <v>0</v>
      </c>
      <c r="AR16" s="77">
        <v>0</v>
      </c>
      <c r="AS16" s="77">
        <v>0</v>
      </c>
      <c r="AT16" s="79">
        <f t="shared" si="10"/>
        <v>0</v>
      </c>
    </row>
    <row r="17" spans="1:46" s="5" customFormat="1" x14ac:dyDescent="0.2">
      <c r="A17" s="75"/>
      <c r="B17" s="84" t="s">
        <v>19</v>
      </c>
      <c r="C17" s="85">
        <f t="shared" ref="C17:N17" si="11">SUM(C8:C16)</f>
        <v>78096</v>
      </c>
      <c r="D17" s="85">
        <f t="shared" si="11"/>
        <v>12669</v>
      </c>
      <c r="E17" s="85">
        <f t="shared" si="11"/>
        <v>0</v>
      </c>
      <c r="F17" s="85">
        <f t="shared" si="11"/>
        <v>90765</v>
      </c>
      <c r="G17" s="85">
        <f t="shared" si="11"/>
        <v>26099</v>
      </c>
      <c r="H17" s="85">
        <f t="shared" si="11"/>
        <v>2061</v>
      </c>
      <c r="I17" s="85">
        <f t="shared" si="11"/>
        <v>0</v>
      </c>
      <c r="J17" s="85">
        <f t="shared" si="11"/>
        <v>28160</v>
      </c>
      <c r="K17" s="85">
        <f t="shared" si="11"/>
        <v>18644</v>
      </c>
      <c r="L17" s="85">
        <f t="shared" si="11"/>
        <v>1961</v>
      </c>
      <c r="M17" s="85">
        <f t="shared" si="11"/>
        <v>0</v>
      </c>
      <c r="N17" s="85">
        <f t="shared" si="11"/>
        <v>20605</v>
      </c>
      <c r="O17" s="85">
        <f>SUM(O8:O16)</f>
        <v>74956</v>
      </c>
      <c r="P17" s="85">
        <f>SUM(P8:P16)</f>
        <v>12473</v>
      </c>
      <c r="Q17" s="85">
        <f t="shared" ref="Q17:AT17" si="12">SUM(Q8:Q16)</f>
        <v>0</v>
      </c>
      <c r="R17" s="85">
        <f t="shared" si="12"/>
        <v>87429</v>
      </c>
      <c r="S17" s="85">
        <f t="shared" si="12"/>
        <v>42049</v>
      </c>
      <c r="T17" s="85">
        <f t="shared" si="12"/>
        <v>4445</v>
      </c>
      <c r="U17" s="85">
        <f t="shared" si="12"/>
        <v>0</v>
      </c>
      <c r="V17" s="85">
        <f t="shared" si="12"/>
        <v>46494</v>
      </c>
      <c r="W17" s="85">
        <f t="shared" si="12"/>
        <v>29498</v>
      </c>
      <c r="X17" s="85">
        <f t="shared" si="12"/>
        <v>192</v>
      </c>
      <c r="Y17" s="85">
        <f t="shared" si="12"/>
        <v>0</v>
      </c>
      <c r="Z17" s="85">
        <f t="shared" si="12"/>
        <v>29690</v>
      </c>
      <c r="AA17" s="85">
        <f t="shared" si="12"/>
        <v>43386</v>
      </c>
      <c r="AB17" s="85">
        <f t="shared" si="12"/>
        <v>4784</v>
      </c>
      <c r="AC17" s="85">
        <f t="shared" si="12"/>
        <v>0</v>
      </c>
      <c r="AD17" s="85">
        <f t="shared" si="12"/>
        <v>48170</v>
      </c>
      <c r="AE17" s="85">
        <f t="shared" si="12"/>
        <v>13765</v>
      </c>
      <c r="AF17" s="85">
        <f t="shared" si="12"/>
        <v>744</v>
      </c>
      <c r="AG17" s="85">
        <f t="shared" si="12"/>
        <v>0</v>
      </c>
      <c r="AH17" s="85">
        <f t="shared" si="12"/>
        <v>14509</v>
      </c>
      <c r="AI17" s="85">
        <f t="shared" si="12"/>
        <v>140358</v>
      </c>
      <c r="AJ17" s="85">
        <f t="shared" si="12"/>
        <v>5626</v>
      </c>
      <c r="AK17" s="85">
        <f t="shared" si="12"/>
        <v>0</v>
      </c>
      <c r="AL17" s="85">
        <f t="shared" si="12"/>
        <v>145984</v>
      </c>
      <c r="AM17" s="85">
        <f t="shared" si="12"/>
        <v>54926</v>
      </c>
      <c r="AN17" s="85">
        <f t="shared" si="12"/>
        <v>3369</v>
      </c>
      <c r="AO17" s="85">
        <f t="shared" si="12"/>
        <v>0</v>
      </c>
      <c r="AP17" s="85">
        <f t="shared" si="12"/>
        <v>58295</v>
      </c>
      <c r="AQ17" s="85">
        <f t="shared" si="12"/>
        <v>29978</v>
      </c>
      <c r="AR17" s="85">
        <f t="shared" si="12"/>
        <v>662</v>
      </c>
      <c r="AS17" s="85">
        <f t="shared" si="12"/>
        <v>0</v>
      </c>
      <c r="AT17" s="86">
        <f t="shared" si="12"/>
        <v>30640</v>
      </c>
    </row>
    <row r="18" spans="1:46" s="5" customFormat="1" ht="12.75" customHeight="1" x14ac:dyDescent="0.2">
      <c r="A18" s="75" t="s">
        <v>20</v>
      </c>
      <c r="B18" s="80" t="s">
        <v>10</v>
      </c>
      <c r="C18" s="81">
        <v>504</v>
      </c>
      <c r="D18" s="81">
        <v>41</v>
      </c>
      <c r="E18" s="81">
        <v>0</v>
      </c>
      <c r="F18" s="82">
        <f t="shared" ref="F18:F26" si="13">SUM(C18:E18)</f>
        <v>545</v>
      </c>
      <c r="G18" s="81">
        <v>238</v>
      </c>
      <c r="H18" s="81">
        <v>2</v>
      </c>
      <c r="I18" s="81">
        <v>0</v>
      </c>
      <c r="J18" s="82">
        <f t="shared" ref="J18:J26" si="14">SUM(G18:I18)</f>
        <v>240</v>
      </c>
      <c r="K18" s="81">
        <v>91</v>
      </c>
      <c r="L18" s="81">
        <v>10</v>
      </c>
      <c r="M18" s="81">
        <v>0</v>
      </c>
      <c r="N18" s="82">
        <f t="shared" ref="N18:N26" si="15">SUM(K18:M18)</f>
        <v>101</v>
      </c>
      <c r="O18" s="81">
        <v>474</v>
      </c>
      <c r="P18" s="81">
        <v>50</v>
      </c>
      <c r="Q18" s="81">
        <v>0</v>
      </c>
      <c r="R18" s="82">
        <f t="shared" ref="R18:R26" si="16">SUM(O18:Q18)</f>
        <v>524</v>
      </c>
      <c r="S18" s="81">
        <v>394</v>
      </c>
      <c r="T18" s="81">
        <v>22</v>
      </c>
      <c r="U18" s="81">
        <v>0</v>
      </c>
      <c r="V18" s="82">
        <f t="shared" ref="V18:V26" si="17">SUM(S18:U18)</f>
        <v>416</v>
      </c>
      <c r="W18" s="81">
        <v>210</v>
      </c>
      <c r="X18" s="81">
        <v>6</v>
      </c>
      <c r="Y18" s="81">
        <v>0</v>
      </c>
      <c r="Z18" s="82">
        <f t="shared" ref="Z18:Z26" si="18">SUM(W18:Y18)</f>
        <v>216</v>
      </c>
      <c r="AA18" s="81">
        <v>473</v>
      </c>
      <c r="AB18" s="81">
        <v>14</v>
      </c>
      <c r="AC18" s="81">
        <v>0</v>
      </c>
      <c r="AD18" s="82">
        <f t="shared" ref="AD18:AD26" si="19">SUM(AA18:AC18)</f>
        <v>487</v>
      </c>
      <c r="AE18" s="81">
        <v>78</v>
      </c>
      <c r="AF18" s="81">
        <v>12</v>
      </c>
      <c r="AG18" s="81">
        <v>0</v>
      </c>
      <c r="AH18" s="82">
        <f t="shared" ref="AH18:AH26" si="20">SUM(AE18:AG18)</f>
        <v>90</v>
      </c>
      <c r="AI18" s="81">
        <v>1460</v>
      </c>
      <c r="AJ18" s="81">
        <v>36</v>
      </c>
      <c r="AK18" s="81">
        <v>0</v>
      </c>
      <c r="AL18" s="82">
        <f t="shared" ref="AL18:AL26" si="21">SUM(AI18:AK18)</f>
        <v>1496</v>
      </c>
      <c r="AM18" s="81">
        <v>491</v>
      </c>
      <c r="AN18" s="81">
        <v>11</v>
      </c>
      <c r="AO18" s="81">
        <v>0</v>
      </c>
      <c r="AP18" s="82">
        <f t="shared" ref="AP18:AP26" si="22">SUM(AM18:AO18)</f>
        <v>502</v>
      </c>
      <c r="AQ18" s="81">
        <v>295</v>
      </c>
      <c r="AR18" s="81">
        <v>5</v>
      </c>
      <c r="AS18" s="81">
        <v>0</v>
      </c>
      <c r="AT18" s="83">
        <f t="shared" ref="AT18:AT26" si="23">SUM(AQ18:AS18)</f>
        <v>300</v>
      </c>
    </row>
    <row r="19" spans="1:46" s="5" customFormat="1" x14ac:dyDescent="0.2">
      <c r="A19" s="75"/>
      <c r="B19" s="74" t="s">
        <v>11</v>
      </c>
      <c r="C19" s="65">
        <v>2473</v>
      </c>
      <c r="D19" s="65">
        <v>215</v>
      </c>
      <c r="E19" s="65">
        <v>0</v>
      </c>
      <c r="F19" s="66">
        <f t="shared" si="13"/>
        <v>2688</v>
      </c>
      <c r="G19" s="65">
        <v>1182</v>
      </c>
      <c r="H19" s="65">
        <v>27</v>
      </c>
      <c r="I19" s="65">
        <v>0</v>
      </c>
      <c r="J19" s="66">
        <f t="shared" si="14"/>
        <v>1209</v>
      </c>
      <c r="K19" s="65">
        <v>476</v>
      </c>
      <c r="L19" s="65">
        <v>32</v>
      </c>
      <c r="M19" s="65">
        <v>0</v>
      </c>
      <c r="N19" s="66">
        <f t="shared" si="15"/>
        <v>508</v>
      </c>
      <c r="O19" s="65">
        <v>2285</v>
      </c>
      <c r="P19" s="65">
        <v>168</v>
      </c>
      <c r="Q19" s="65">
        <v>0</v>
      </c>
      <c r="R19" s="66">
        <f t="shared" si="16"/>
        <v>2453</v>
      </c>
      <c r="S19" s="65">
        <v>1687</v>
      </c>
      <c r="T19" s="65">
        <v>118</v>
      </c>
      <c r="U19" s="65">
        <v>0</v>
      </c>
      <c r="V19" s="66">
        <f t="shared" si="17"/>
        <v>1805</v>
      </c>
      <c r="W19" s="65">
        <v>1244</v>
      </c>
      <c r="X19" s="65">
        <v>6</v>
      </c>
      <c r="Y19" s="65">
        <v>0</v>
      </c>
      <c r="Z19" s="66">
        <f t="shared" si="18"/>
        <v>1250</v>
      </c>
      <c r="AA19" s="65">
        <v>2096</v>
      </c>
      <c r="AB19" s="65">
        <v>33</v>
      </c>
      <c r="AC19" s="65">
        <v>0</v>
      </c>
      <c r="AD19" s="66">
        <f t="shared" si="19"/>
        <v>2129</v>
      </c>
      <c r="AE19" s="65">
        <v>571</v>
      </c>
      <c r="AF19" s="65">
        <v>23</v>
      </c>
      <c r="AG19" s="65">
        <v>0</v>
      </c>
      <c r="AH19" s="66">
        <f t="shared" si="20"/>
        <v>594</v>
      </c>
      <c r="AI19" s="65">
        <v>6926</v>
      </c>
      <c r="AJ19" s="65">
        <v>78</v>
      </c>
      <c r="AK19" s="65">
        <v>0</v>
      </c>
      <c r="AL19" s="66">
        <f t="shared" si="21"/>
        <v>7004</v>
      </c>
      <c r="AM19" s="65">
        <v>2317</v>
      </c>
      <c r="AN19" s="65">
        <v>41</v>
      </c>
      <c r="AO19" s="65">
        <v>0</v>
      </c>
      <c r="AP19" s="66">
        <f t="shared" si="22"/>
        <v>2358</v>
      </c>
      <c r="AQ19" s="65">
        <v>1564</v>
      </c>
      <c r="AR19" s="65">
        <v>20</v>
      </c>
      <c r="AS19" s="65">
        <v>0</v>
      </c>
      <c r="AT19" s="67">
        <f t="shared" si="23"/>
        <v>1584</v>
      </c>
    </row>
    <row r="20" spans="1:46" s="5" customFormat="1" x14ac:dyDescent="0.2">
      <c r="A20" s="75"/>
      <c r="B20" s="74" t="s">
        <v>12</v>
      </c>
      <c r="C20" s="65">
        <v>8418</v>
      </c>
      <c r="D20" s="65">
        <v>603</v>
      </c>
      <c r="E20" s="65">
        <v>0</v>
      </c>
      <c r="F20" s="66">
        <f t="shared" si="13"/>
        <v>9021</v>
      </c>
      <c r="G20" s="65">
        <v>3632</v>
      </c>
      <c r="H20" s="65">
        <v>70</v>
      </c>
      <c r="I20" s="65">
        <v>0</v>
      </c>
      <c r="J20" s="66">
        <f t="shared" si="14"/>
        <v>3702</v>
      </c>
      <c r="K20" s="65">
        <v>2022</v>
      </c>
      <c r="L20" s="65">
        <v>43</v>
      </c>
      <c r="M20" s="65">
        <v>0</v>
      </c>
      <c r="N20" s="66">
        <f t="shared" si="15"/>
        <v>2065</v>
      </c>
      <c r="O20" s="65">
        <v>7860</v>
      </c>
      <c r="P20" s="65">
        <v>671</v>
      </c>
      <c r="Q20" s="65">
        <v>0</v>
      </c>
      <c r="R20" s="66">
        <f t="shared" si="16"/>
        <v>8531</v>
      </c>
      <c r="S20" s="65">
        <v>5277</v>
      </c>
      <c r="T20" s="65">
        <v>257</v>
      </c>
      <c r="U20" s="65">
        <v>0</v>
      </c>
      <c r="V20" s="66">
        <f t="shared" si="17"/>
        <v>5534</v>
      </c>
      <c r="W20" s="65">
        <v>5023</v>
      </c>
      <c r="X20" s="65">
        <v>20</v>
      </c>
      <c r="Y20" s="65">
        <v>0</v>
      </c>
      <c r="Z20" s="66">
        <f t="shared" si="18"/>
        <v>5043</v>
      </c>
      <c r="AA20" s="65">
        <v>5868</v>
      </c>
      <c r="AB20" s="65">
        <v>80</v>
      </c>
      <c r="AC20" s="65">
        <v>0</v>
      </c>
      <c r="AD20" s="66">
        <f t="shared" si="19"/>
        <v>5948</v>
      </c>
      <c r="AE20" s="65">
        <v>2027</v>
      </c>
      <c r="AF20" s="65">
        <v>45</v>
      </c>
      <c r="AG20" s="65">
        <v>0</v>
      </c>
      <c r="AH20" s="66">
        <f t="shared" si="20"/>
        <v>2072</v>
      </c>
      <c r="AI20" s="65">
        <v>22704</v>
      </c>
      <c r="AJ20" s="65">
        <v>215</v>
      </c>
      <c r="AK20" s="65">
        <v>0</v>
      </c>
      <c r="AL20" s="66">
        <f t="shared" si="21"/>
        <v>22919</v>
      </c>
      <c r="AM20" s="65">
        <v>7666</v>
      </c>
      <c r="AN20" s="65">
        <v>110</v>
      </c>
      <c r="AO20" s="65">
        <v>0</v>
      </c>
      <c r="AP20" s="66">
        <f t="shared" si="22"/>
        <v>7776</v>
      </c>
      <c r="AQ20" s="65">
        <v>4695</v>
      </c>
      <c r="AR20" s="65">
        <v>59</v>
      </c>
      <c r="AS20" s="65">
        <v>0</v>
      </c>
      <c r="AT20" s="67">
        <f t="shared" si="23"/>
        <v>4754</v>
      </c>
    </row>
    <row r="21" spans="1:46" s="5" customFormat="1" x14ac:dyDescent="0.2">
      <c r="A21" s="75"/>
      <c r="B21" s="74" t="s">
        <v>13</v>
      </c>
      <c r="C21" s="65">
        <v>3020</v>
      </c>
      <c r="D21" s="65">
        <v>1554</v>
      </c>
      <c r="E21" s="65">
        <v>0</v>
      </c>
      <c r="F21" s="66">
        <f t="shared" si="13"/>
        <v>4574</v>
      </c>
      <c r="G21" s="65">
        <v>1137</v>
      </c>
      <c r="H21" s="65">
        <v>443</v>
      </c>
      <c r="I21" s="65">
        <v>0</v>
      </c>
      <c r="J21" s="66">
        <f t="shared" si="14"/>
        <v>1580</v>
      </c>
      <c r="K21" s="65">
        <v>785</v>
      </c>
      <c r="L21" s="65">
        <v>285</v>
      </c>
      <c r="M21" s="65">
        <v>0</v>
      </c>
      <c r="N21" s="66">
        <f t="shared" si="15"/>
        <v>1070</v>
      </c>
      <c r="O21" s="65">
        <v>3015</v>
      </c>
      <c r="P21" s="65">
        <v>1472</v>
      </c>
      <c r="Q21" s="65">
        <v>0</v>
      </c>
      <c r="R21" s="66">
        <f t="shared" si="16"/>
        <v>4487</v>
      </c>
      <c r="S21" s="65">
        <v>1736</v>
      </c>
      <c r="T21" s="65">
        <v>1180</v>
      </c>
      <c r="U21" s="65">
        <v>0</v>
      </c>
      <c r="V21" s="66">
        <f t="shared" si="17"/>
        <v>2916</v>
      </c>
      <c r="W21" s="65">
        <v>1799</v>
      </c>
      <c r="X21" s="65">
        <v>5</v>
      </c>
      <c r="Y21" s="65">
        <v>0</v>
      </c>
      <c r="Z21" s="66">
        <f t="shared" si="18"/>
        <v>1804</v>
      </c>
      <c r="AA21" s="65">
        <v>1793</v>
      </c>
      <c r="AB21" s="65">
        <v>635</v>
      </c>
      <c r="AC21" s="65">
        <v>0</v>
      </c>
      <c r="AD21" s="66">
        <f t="shared" si="19"/>
        <v>2428</v>
      </c>
      <c r="AE21" s="65">
        <v>754</v>
      </c>
      <c r="AF21" s="65">
        <v>178</v>
      </c>
      <c r="AG21" s="65">
        <v>0</v>
      </c>
      <c r="AH21" s="66">
        <f t="shared" si="20"/>
        <v>932</v>
      </c>
      <c r="AI21" s="65">
        <v>8328</v>
      </c>
      <c r="AJ21" s="65">
        <v>1432</v>
      </c>
      <c r="AK21" s="65">
        <v>0</v>
      </c>
      <c r="AL21" s="66">
        <f t="shared" si="21"/>
        <v>9760</v>
      </c>
      <c r="AM21" s="65">
        <v>2952</v>
      </c>
      <c r="AN21" s="65">
        <v>452</v>
      </c>
      <c r="AO21" s="65">
        <v>0</v>
      </c>
      <c r="AP21" s="66">
        <f t="shared" si="22"/>
        <v>3404</v>
      </c>
      <c r="AQ21" s="65">
        <v>1642</v>
      </c>
      <c r="AR21" s="65">
        <v>39</v>
      </c>
      <c r="AS21" s="65">
        <v>0</v>
      </c>
      <c r="AT21" s="67">
        <f t="shared" si="23"/>
        <v>1681</v>
      </c>
    </row>
    <row r="22" spans="1:46" s="5" customFormat="1" x14ac:dyDescent="0.2">
      <c r="A22" s="75"/>
      <c r="B22" s="74" t="s">
        <v>14</v>
      </c>
      <c r="C22" s="65">
        <v>24388</v>
      </c>
      <c r="D22" s="65">
        <v>5014</v>
      </c>
      <c r="E22" s="65">
        <v>0</v>
      </c>
      <c r="F22" s="66">
        <f t="shared" si="13"/>
        <v>29402</v>
      </c>
      <c r="G22" s="65">
        <v>9938</v>
      </c>
      <c r="H22" s="65">
        <v>1083</v>
      </c>
      <c r="I22" s="65">
        <v>0</v>
      </c>
      <c r="J22" s="66">
        <f t="shared" si="14"/>
        <v>11021</v>
      </c>
      <c r="K22" s="65">
        <v>4484</v>
      </c>
      <c r="L22" s="65">
        <v>689</v>
      </c>
      <c r="M22" s="65">
        <v>0</v>
      </c>
      <c r="N22" s="66">
        <f t="shared" si="15"/>
        <v>5173</v>
      </c>
      <c r="O22" s="65">
        <v>23631</v>
      </c>
      <c r="P22" s="65">
        <v>5108</v>
      </c>
      <c r="Q22" s="65">
        <v>0</v>
      </c>
      <c r="R22" s="66">
        <f t="shared" si="16"/>
        <v>28739</v>
      </c>
      <c r="S22" s="65">
        <v>15978</v>
      </c>
      <c r="T22" s="65">
        <v>2511</v>
      </c>
      <c r="U22" s="65">
        <v>0</v>
      </c>
      <c r="V22" s="66">
        <f t="shared" si="17"/>
        <v>18489</v>
      </c>
      <c r="W22" s="65">
        <v>8964</v>
      </c>
      <c r="X22" s="65">
        <v>82</v>
      </c>
      <c r="Y22" s="65">
        <v>0</v>
      </c>
      <c r="Z22" s="66">
        <f t="shared" si="18"/>
        <v>9046</v>
      </c>
      <c r="AA22" s="65">
        <v>20307</v>
      </c>
      <c r="AB22" s="65">
        <v>2295</v>
      </c>
      <c r="AC22" s="65">
        <v>0</v>
      </c>
      <c r="AD22" s="66">
        <f t="shared" si="19"/>
        <v>22602</v>
      </c>
      <c r="AE22" s="65">
        <v>4761</v>
      </c>
      <c r="AF22" s="65">
        <v>411</v>
      </c>
      <c r="AG22" s="65">
        <v>0</v>
      </c>
      <c r="AH22" s="66">
        <f t="shared" si="20"/>
        <v>5172</v>
      </c>
      <c r="AI22" s="65">
        <v>61649</v>
      </c>
      <c r="AJ22" s="65">
        <v>3188</v>
      </c>
      <c r="AK22" s="65">
        <v>0</v>
      </c>
      <c r="AL22" s="66">
        <f t="shared" si="21"/>
        <v>64837</v>
      </c>
      <c r="AM22" s="65">
        <v>22089</v>
      </c>
      <c r="AN22" s="65">
        <v>1314</v>
      </c>
      <c r="AO22" s="65">
        <v>0</v>
      </c>
      <c r="AP22" s="66">
        <f t="shared" si="22"/>
        <v>23403</v>
      </c>
      <c r="AQ22" s="65">
        <v>12385</v>
      </c>
      <c r="AR22" s="65">
        <v>332</v>
      </c>
      <c r="AS22" s="65">
        <v>0</v>
      </c>
      <c r="AT22" s="67">
        <f t="shared" si="23"/>
        <v>12717</v>
      </c>
    </row>
    <row r="23" spans="1:46" s="5" customFormat="1" x14ac:dyDescent="0.2">
      <c r="A23" s="75"/>
      <c r="B23" s="74" t="s">
        <v>15</v>
      </c>
      <c r="C23" s="65">
        <v>25617</v>
      </c>
      <c r="D23" s="65">
        <v>2813</v>
      </c>
      <c r="E23" s="65">
        <v>0</v>
      </c>
      <c r="F23" s="66">
        <f t="shared" si="13"/>
        <v>28430</v>
      </c>
      <c r="G23" s="65">
        <v>7381</v>
      </c>
      <c r="H23" s="65">
        <v>434</v>
      </c>
      <c r="I23" s="65">
        <v>0</v>
      </c>
      <c r="J23" s="66">
        <f t="shared" si="14"/>
        <v>7815</v>
      </c>
      <c r="K23" s="65">
        <v>5544</v>
      </c>
      <c r="L23" s="65">
        <v>460</v>
      </c>
      <c r="M23" s="65">
        <v>0</v>
      </c>
      <c r="N23" s="66">
        <f t="shared" si="15"/>
        <v>6004</v>
      </c>
      <c r="O23" s="65">
        <v>22883</v>
      </c>
      <c r="P23" s="65">
        <v>2409</v>
      </c>
      <c r="Q23" s="65">
        <v>0</v>
      </c>
      <c r="R23" s="66">
        <f t="shared" si="16"/>
        <v>25292</v>
      </c>
      <c r="S23" s="65">
        <v>10213</v>
      </c>
      <c r="T23" s="65">
        <v>509</v>
      </c>
      <c r="U23" s="65">
        <v>0</v>
      </c>
      <c r="V23" s="66">
        <f t="shared" si="17"/>
        <v>10722</v>
      </c>
      <c r="W23" s="65">
        <v>4255</v>
      </c>
      <c r="X23" s="65">
        <v>55</v>
      </c>
      <c r="Y23" s="65">
        <v>0</v>
      </c>
      <c r="Z23" s="66">
        <f t="shared" si="18"/>
        <v>4310</v>
      </c>
      <c r="AA23" s="65">
        <v>13129</v>
      </c>
      <c r="AB23" s="65">
        <v>1174</v>
      </c>
      <c r="AC23" s="65">
        <v>0</v>
      </c>
      <c r="AD23" s="66">
        <f t="shared" si="19"/>
        <v>14303</v>
      </c>
      <c r="AE23" s="65">
        <v>3692</v>
      </c>
      <c r="AF23" s="65">
        <v>181</v>
      </c>
      <c r="AG23" s="65">
        <v>0</v>
      </c>
      <c r="AH23" s="66">
        <f t="shared" si="20"/>
        <v>3873</v>
      </c>
      <c r="AI23" s="65">
        <v>36922</v>
      </c>
      <c r="AJ23" s="65">
        <v>985</v>
      </c>
      <c r="AK23" s="65">
        <v>0</v>
      </c>
      <c r="AL23" s="66">
        <f t="shared" si="21"/>
        <v>37907</v>
      </c>
      <c r="AM23" s="65">
        <v>16210</v>
      </c>
      <c r="AN23" s="65">
        <v>883</v>
      </c>
      <c r="AO23" s="65">
        <v>0</v>
      </c>
      <c r="AP23" s="66">
        <f t="shared" si="22"/>
        <v>17093</v>
      </c>
      <c r="AQ23" s="65">
        <v>7694</v>
      </c>
      <c r="AR23" s="65">
        <v>197</v>
      </c>
      <c r="AS23" s="65">
        <v>0</v>
      </c>
      <c r="AT23" s="67">
        <f t="shared" si="23"/>
        <v>7891</v>
      </c>
    </row>
    <row r="24" spans="1:46" s="5" customFormat="1" x14ac:dyDescent="0.2">
      <c r="A24" s="75"/>
      <c r="B24" s="74" t="s">
        <v>16</v>
      </c>
      <c r="C24" s="65">
        <v>11506</v>
      </c>
      <c r="D24" s="65">
        <v>1070</v>
      </c>
      <c r="E24" s="65">
        <v>0</v>
      </c>
      <c r="F24" s="66">
        <f t="shared" si="13"/>
        <v>12576</v>
      </c>
      <c r="G24" s="65">
        <v>3173</v>
      </c>
      <c r="H24" s="65">
        <v>135</v>
      </c>
      <c r="I24" s="65">
        <v>0</v>
      </c>
      <c r="J24" s="66">
        <f t="shared" si="14"/>
        <v>3308</v>
      </c>
      <c r="K24" s="65">
        <v>2681</v>
      </c>
      <c r="L24" s="65">
        <v>158</v>
      </c>
      <c r="M24" s="65">
        <v>0</v>
      </c>
      <c r="N24" s="66">
        <f t="shared" si="15"/>
        <v>2839</v>
      </c>
      <c r="O24" s="65">
        <v>11828</v>
      </c>
      <c r="P24" s="65">
        <v>809</v>
      </c>
      <c r="Q24" s="65">
        <v>0</v>
      </c>
      <c r="R24" s="66">
        <f t="shared" si="16"/>
        <v>12637</v>
      </c>
      <c r="S24" s="65">
        <v>4144</v>
      </c>
      <c r="T24" s="65">
        <v>149</v>
      </c>
      <c r="U24" s="65">
        <v>0</v>
      </c>
      <c r="V24" s="66">
        <f t="shared" si="17"/>
        <v>4293</v>
      </c>
      <c r="W24" s="65">
        <v>1120</v>
      </c>
      <c r="X24" s="65">
        <v>22</v>
      </c>
      <c r="Y24" s="65">
        <v>0</v>
      </c>
      <c r="Z24" s="66">
        <f t="shared" si="18"/>
        <v>1142</v>
      </c>
      <c r="AA24" s="65">
        <v>3640</v>
      </c>
      <c r="AB24" s="65">
        <v>264</v>
      </c>
      <c r="AC24" s="65">
        <v>0</v>
      </c>
      <c r="AD24" s="66">
        <f t="shared" si="19"/>
        <v>3904</v>
      </c>
      <c r="AE24" s="65">
        <v>1358</v>
      </c>
      <c r="AF24" s="65">
        <v>41</v>
      </c>
      <c r="AG24" s="65">
        <v>0</v>
      </c>
      <c r="AH24" s="66">
        <f t="shared" si="20"/>
        <v>1399</v>
      </c>
      <c r="AI24" s="65">
        <v>10795</v>
      </c>
      <c r="AJ24" s="65">
        <v>332</v>
      </c>
      <c r="AK24" s="65">
        <v>0</v>
      </c>
      <c r="AL24" s="66">
        <f t="shared" si="21"/>
        <v>11127</v>
      </c>
      <c r="AM24" s="65">
        <v>6237</v>
      </c>
      <c r="AN24" s="65">
        <v>430</v>
      </c>
      <c r="AO24" s="65">
        <v>0</v>
      </c>
      <c r="AP24" s="66">
        <f t="shared" si="22"/>
        <v>6667</v>
      </c>
      <c r="AQ24" s="65">
        <v>2145</v>
      </c>
      <c r="AR24" s="65">
        <v>53</v>
      </c>
      <c r="AS24" s="65">
        <v>0</v>
      </c>
      <c r="AT24" s="67">
        <f t="shared" si="23"/>
        <v>2198</v>
      </c>
    </row>
    <row r="25" spans="1:46" s="5" customFormat="1" x14ac:dyDescent="0.2">
      <c r="A25" s="75"/>
      <c r="B25" s="74" t="s">
        <v>17</v>
      </c>
      <c r="C25" s="65">
        <v>16850</v>
      </c>
      <c r="D25" s="65">
        <v>1316</v>
      </c>
      <c r="E25" s="65">
        <v>0</v>
      </c>
      <c r="F25" s="66">
        <f t="shared" si="13"/>
        <v>18166</v>
      </c>
      <c r="G25" s="65">
        <v>3688</v>
      </c>
      <c r="H25" s="65">
        <v>124</v>
      </c>
      <c r="I25" s="65">
        <v>0</v>
      </c>
      <c r="J25" s="66">
        <f t="shared" si="14"/>
        <v>3812</v>
      </c>
      <c r="K25" s="65">
        <v>4846</v>
      </c>
      <c r="L25" s="65">
        <v>212</v>
      </c>
      <c r="M25" s="65">
        <v>0</v>
      </c>
      <c r="N25" s="66">
        <f t="shared" si="15"/>
        <v>5058</v>
      </c>
      <c r="O25" s="65">
        <v>17238</v>
      </c>
      <c r="P25" s="65">
        <v>673</v>
      </c>
      <c r="Q25" s="65">
        <v>0</v>
      </c>
      <c r="R25" s="66">
        <f t="shared" si="16"/>
        <v>17911</v>
      </c>
      <c r="S25" s="65">
        <v>4837</v>
      </c>
      <c r="T25" s="65">
        <v>172</v>
      </c>
      <c r="U25" s="65">
        <v>0</v>
      </c>
      <c r="V25" s="66">
        <f t="shared" si="17"/>
        <v>5009</v>
      </c>
      <c r="W25" s="65">
        <v>1035</v>
      </c>
      <c r="X25" s="65">
        <v>35</v>
      </c>
      <c r="Y25" s="65">
        <v>0</v>
      </c>
      <c r="Z25" s="66">
        <f t="shared" si="18"/>
        <v>1070</v>
      </c>
      <c r="AA25" s="65">
        <v>1806</v>
      </c>
      <c r="AB25" s="65">
        <v>69</v>
      </c>
      <c r="AC25" s="65">
        <v>0</v>
      </c>
      <c r="AD25" s="66">
        <f t="shared" si="19"/>
        <v>1875</v>
      </c>
      <c r="AE25" s="65">
        <v>1092</v>
      </c>
      <c r="AF25" s="65">
        <v>24</v>
      </c>
      <c r="AG25" s="65">
        <v>0</v>
      </c>
      <c r="AH25" s="66">
        <f t="shared" si="20"/>
        <v>1116</v>
      </c>
      <c r="AI25" s="65">
        <v>9255</v>
      </c>
      <c r="AJ25" s="65">
        <v>249</v>
      </c>
      <c r="AK25" s="65">
        <v>0</v>
      </c>
      <c r="AL25" s="66">
        <f t="shared" si="21"/>
        <v>9504</v>
      </c>
      <c r="AM25" s="65">
        <v>5942</v>
      </c>
      <c r="AN25" s="65">
        <v>608</v>
      </c>
      <c r="AO25" s="65">
        <v>0</v>
      </c>
      <c r="AP25" s="66">
        <f t="shared" si="22"/>
        <v>6550</v>
      </c>
      <c r="AQ25" s="65">
        <v>1669</v>
      </c>
      <c r="AR25" s="65">
        <v>28</v>
      </c>
      <c r="AS25" s="65">
        <v>0</v>
      </c>
      <c r="AT25" s="67">
        <f t="shared" si="23"/>
        <v>1697</v>
      </c>
    </row>
    <row r="26" spans="1:46" s="5" customFormat="1" x14ac:dyDescent="0.2">
      <c r="A26" s="75"/>
      <c r="B26" s="76" t="s">
        <v>18</v>
      </c>
      <c r="C26" s="77">
        <v>0</v>
      </c>
      <c r="D26" s="77">
        <v>0</v>
      </c>
      <c r="E26" s="77">
        <v>0</v>
      </c>
      <c r="F26" s="78">
        <f t="shared" si="13"/>
        <v>0</v>
      </c>
      <c r="G26" s="77">
        <v>0</v>
      </c>
      <c r="H26" s="77">
        <v>0</v>
      </c>
      <c r="I26" s="77">
        <v>0</v>
      </c>
      <c r="J26" s="78">
        <f t="shared" si="14"/>
        <v>0</v>
      </c>
      <c r="K26" s="77">
        <v>59</v>
      </c>
      <c r="L26" s="77">
        <v>0</v>
      </c>
      <c r="M26" s="77">
        <v>0</v>
      </c>
      <c r="N26" s="78">
        <f t="shared" si="15"/>
        <v>59</v>
      </c>
      <c r="O26" s="77">
        <v>0</v>
      </c>
      <c r="P26" s="77">
        <v>0</v>
      </c>
      <c r="Q26" s="77">
        <v>0</v>
      </c>
      <c r="R26" s="78">
        <f t="shared" si="16"/>
        <v>0</v>
      </c>
      <c r="S26" s="77">
        <v>0</v>
      </c>
      <c r="T26" s="77">
        <v>0</v>
      </c>
      <c r="U26" s="77">
        <v>0</v>
      </c>
      <c r="V26" s="78">
        <f t="shared" si="17"/>
        <v>0</v>
      </c>
      <c r="W26" s="77">
        <v>0</v>
      </c>
      <c r="X26" s="77">
        <v>0</v>
      </c>
      <c r="Y26" s="77">
        <v>0</v>
      </c>
      <c r="Z26" s="78">
        <f t="shared" si="18"/>
        <v>0</v>
      </c>
      <c r="AA26" s="77">
        <v>0</v>
      </c>
      <c r="AB26" s="77">
        <v>0</v>
      </c>
      <c r="AC26" s="77">
        <v>0</v>
      </c>
      <c r="AD26" s="78">
        <f t="shared" si="19"/>
        <v>0</v>
      </c>
      <c r="AE26" s="77">
        <v>0</v>
      </c>
      <c r="AF26" s="77">
        <v>0</v>
      </c>
      <c r="AG26" s="77">
        <v>0</v>
      </c>
      <c r="AH26" s="78">
        <f t="shared" si="20"/>
        <v>0</v>
      </c>
      <c r="AI26" s="77">
        <v>0</v>
      </c>
      <c r="AJ26" s="77">
        <v>0</v>
      </c>
      <c r="AK26" s="77">
        <v>0</v>
      </c>
      <c r="AL26" s="78">
        <f t="shared" si="21"/>
        <v>0</v>
      </c>
      <c r="AM26" s="77">
        <v>0</v>
      </c>
      <c r="AN26" s="77">
        <v>0</v>
      </c>
      <c r="AO26" s="77">
        <v>0</v>
      </c>
      <c r="AP26" s="78">
        <f t="shared" si="22"/>
        <v>0</v>
      </c>
      <c r="AQ26" s="77">
        <v>0</v>
      </c>
      <c r="AR26" s="77">
        <v>0</v>
      </c>
      <c r="AS26" s="77">
        <v>0</v>
      </c>
      <c r="AT26" s="79">
        <f t="shared" si="23"/>
        <v>0</v>
      </c>
    </row>
    <row r="27" spans="1:46" s="5" customFormat="1" x14ac:dyDescent="0.2">
      <c r="A27" s="75"/>
      <c r="B27" s="84" t="s">
        <v>19</v>
      </c>
      <c r="C27" s="85">
        <f t="shared" ref="C27:AT27" si="24">SUM(C18:C26)</f>
        <v>92776</v>
      </c>
      <c r="D27" s="85">
        <f t="shared" si="24"/>
        <v>12626</v>
      </c>
      <c r="E27" s="85">
        <f t="shared" si="24"/>
        <v>0</v>
      </c>
      <c r="F27" s="85">
        <f t="shared" si="24"/>
        <v>105402</v>
      </c>
      <c r="G27" s="85">
        <f t="shared" si="24"/>
        <v>30369</v>
      </c>
      <c r="H27" s="85">
        <f t="shared" si="24"/>
        <v>2318</v>
      </c>
      <c r="I27" s="85">
        <f t="shared" si="24"/>
        <v>0</v>
      </c>
      <c r="J27" s="85">
        <f t="shared" si="24"/>
        <v>32687</v>
      </c>
      <c r="K27" s="85">
        <f t="shared" si="24"/>
        <v>20988</v>
      </c>
      <c r="L27" s="85">
        <f t="shared" si="24"/>
        <v>1889</v>
      </c>
      <c r="M27" s="85">
        <f t="shared" si="24"/>
        <v>0</v>
      </c>
      <c r="N27" s="85">
        <f t="shared" si="24"/>
        <v>22877</v>
      </c>
      <c r="O27" s="85">
        <f t="shared" si="24"/>
        <v>89214</v>
      </c>
      <c r="P27" s="85">
        <f t="shared" si="24"/>
        <v>11360</v>
      </c>
      <c r="Q27" s="85">
        <f t="shared" si="24"/>
        <v>0</v>
      </c>
      <c r="R27" s="85">
        <f t="shared" si="24"/>
        <v>100574</v>
      </c>
      <c r="S27" s="85">
        <f t="shared" si="24"/>
        <v>44266</v>
      </c>
      <c r="T27" s="85">
        <f t="shared" si="24"/>
        <v>4918</v>
      </c>
      <c r="U27" s="85">
        <f t="shared" si="24"/>
        <v>0</v>
      </c>
      <c r="V27" s="85">
        <f t="shared" si="24"/>
        <v>49184</v>
      </c>
      <c r="W27" s="85">
        <f t="shared" si="24"/>
        <v>23650</v>
      </c>
      <c r="X27" s="85">
        <f t="shared" si="24"/>
        <v>231</v>
      </c>
      <c r="Y27" s="85">
        <f t="shared" si="24"/>
        <v>0</v>
      </c>
      <c r="Z27" s="85">
        <f t="shared" si="24"/>
        <v>23881</v>
      </c>
      <c r="AA27" s="85">
        <f t="shared" si="24"/>
        <v>49112</v>
      </c>
      <c r="AB27" s="85">
        <f t="shared" si="24"/>
        <v>4564</v>
      </c>
      <c r="AC27" s="85">
        <f t="shared" si="24"/>
        <v>0</v>
      </c>
      <c r="AD27" s="85">
        <f t="shared" si="24"/>
        <v>53676</v>
      </c>
      <c r="AE27" s="85">
        <f t="shared" si="24"/>
        <v>14333</v>
      </c>
      <c r="AF27" s="85">
        <f t="shared" si="24"/>
        <v>915</v>
      </c>
      <c r="AG27" s="85">
        <f t="shared" si="24"/>
        <v>0</v>
      </c>
      <c r="AH27" s="85">
        <f t="shared" si="24"/>
        <v>15248</v>
      </c>
      <c r="AI27" s="85">
        <f t="shared" si="24"/>
        <v>158039</v>
      </c>
      <c r="AJ27" s="85">
        <f t="shared" si="24"/>
        <v>6515</v>
      </c>
      <c r="AK27" s="85">
        <f t="shared" si="24"/>
        <v>0</v>
      </c>
      <c r="AL27" s="85">
        <f t="shared" si="24"/>
        <v>164554</v>
      </c>
      <c r="AM27" s="85">
        <f t="shared" si="24"/>
        <v>63904</v>
      </c>
      <c r="AN27" s="85">
        <f t="shared" si="24"/>
        <v>3849</v>
      </c>
      <c r="AO27" s="85">
        <f t="shared" si="24"/>
        <v>0</v>
      </c>
      <c r="AP27" s="85">
        <f t="shared" si="24"/>
        <v>67753</v>
      </c>
      <c r="AQ27" s="85">
        <f t="shared" si="24"/>
        <v>32089</v>
      </c>
      <c r="AR27" s="85">
        <f t="shared" si="24"/>
        <v>733</v>
      </c>
      <c r="AS27" s="85">
        <f t="shared" si="24"/>
        <v>0</v>
      </c>
      <c r="AT27" s="86">
        <f t="shared" si="24"/>
        <v>32822</v>
      </c>
    </row>
    <row r="28" spans="1:46" s="5" customFormat="1" x14ac:dyDescent="0.2">
      <c r="A28" s="87" t="s">
        <v>6</v>
      </c>
      <c r="B28" s="88"/>
      <c r="C28" s="89">
        <v>0</v>
      </c>
      <c r="D28" s="89">
        <v>0</v>
      </c>
      <c r="E28" s="89">
        <v>0</v>
      </c>
      <c r="F28" s="90">
        <f>SUM(C28:E28)</f>
        <v>0</v>
      </c>
      <c r="G28" s="89">
        <v>0</v>
      </c>
      <c r="H28" s="89">
        <v>0</v>
      </c>
      <c r="I28" s="89">
        <v>0</v>
      </c>
      <c r="J28" s="90">
        <f>SUM(G28:I28)</f>
        <v>0</v>
      </c>
      <c r="K28" s="89">
        <v>0</v>
      </c>
      <c r="L28" s="89">
        <v>0</v>
      </c>
      <c r="M28" s="89">
        <v>0</v>
      </c>
      <c r="N28" s="90">
        <f>SUM(K28:M28)</f>
        <v>0</v>
      </c>
      <c r="O28" s="89">
        <v>0</v>
      </c>
      <c r="P28" s="89">
        <v>0</v>
      </c>
      <c r="Q28" s="89">
        <v>0</v>
      </c>
      <c r="R28" s="90">
        <f>SUM(O28:Q28)</f>
        <v>0</v>
      </c>
      <c r="S28" s="89">
        <v>0</v>
      </c>
      <c r="T28" s="89">
        <v>0</v>
      </c>
      <c r="U28" s="89">
        <v>0</v>
      </c>
      <c r="V28" s="90">
        <f>SUM(S28:U28)</f>
        <v>0</v>
      </c>
      <c r="W28" s="89">
        <v>0</v>
      </c>
      <c r="X28" s="89">
        <v>0</v>
      </c>
      <c r="Y28" s="89">
        <v>0</v>
      </c>
      <c r="Z28" s="90">
        <f>SUM(W28:Y28)</f>
        <v>0</v>
      </c>
      <c r="AA28" s="89">
        <v>0</v>
      </c>
      <c r="AB28" s="89">
        <v>0</v>
      </c>
      <c r="AC28" s="89">
        <v>0</v>
      </c>
      <c r="AD28" s="90">
        <f>SUM(AA28:AC28)</f>
        <v>0</v>
      </c>
      <c r="AE28" s="89">
        <v>0</v>
      </c>
      <c r="AF28" s="89">
        <v>0</v>
      </c>
      <c r="AG28" s="89">
        <v>0</v>
      </c>
      <c r="AH28" s="90">
        <f>SUM(AE28:AG28)</f>
        <v>0</v>
      </c>
      <c r="AI28" s="89">
        <v>0</v>
      </c>
      <c r="AJ28" s="89">
        <v>0</v>
      </c>
      <c r="AK28" s="89">
        <v>0</v>
      </c>
      <c r="AL28" s="90">
        <f>SUM(AI28:AK28)</f>
        <v>0</v>
      </c>
      <c r="AM28" s="89">
        <v>0</v>
      </c>
      <c r="AN28" s="89">
        <v>0</v>
      </c>
      <c r="AO28" s="89">
        <v>0</v>
      </c>
      <c r="AP28" s="90">
        <f>SUM(AM28:AO28)</f>
        <v>0</v>
      </c>
      <c r="AQ28" s="89">
        <v>4</v>
      </c>
      <c r="AR28" s="89">
        <v>0</v>
      </c>
      <c r="AS28" s="89">
        <v>0</v>
      </c>
      <c r="AT28" s="91">
        <f>SUM(AQ28:AS28)</f>
        <v>4</v>
      </c>
    </row>
    <row r="29" spans="1:46" s="5" customFormat="1" ht="14.25" x14ac:dyDescent="0.2">
      <c r="A29" s="92" t="s">
        <v>8</v>
      </c>
      <c r="B29" s="93"/>
      <c r="C29" s="94">
        <f t="shared" ref="C29:AT29" si="25">C17+C27+C28</f>
        <v>170872</v>
      </c>
      <c r="D29" s="94">
        <f t="shared" si="25"/>
        <v>25295</v>
      </c>
      <c r="E29" s="94">
        <f t="shared" si="25"/>
        <v>0</v>
      </c>
      <c r="F29" s="94">
        <f t="shared" si="25"/>
        <v>196167</v>
      </c>
      <c r="G29" s="94">
        <f t="shared" si="25"/>
        <v>56468</v>
      </c>
      <c r="H29" s="94">
        <f t="shared" si="25"/>
        <v>4379</v>
      </c>
      <c r="I29" s="94">
        <f t="shared" si="25"/>
        <v>0</v>
      </c>
      <c r="J29" s="94">
        <f t="shared" si="25"/>
        <v>60847</v>
      </c>
      <c r="K29" s="94">
        <f t="shared" si="25"/>
        <v>39632</v>
      </c>
      <c r="L29" s="94">
        <f t="shared" si="25"/>
        <v>3850</v>
      </c>
      <c r="M29" s="94">
        <f t="shared" si="25"/>
        <v>0</v>
      </c>
      <c r="N29" s="94">
        <f t="shared" si="25"/>
        <v>43482</v>
      </c>
      <c r="O29" s="94">
        <f t="shared" si="25"/>
        <v>164170</v>
      </c>
      <c r="P29" s="94">
        <f t="shared" si="25"/>
        <v>23833</v>
      </c>
      <c r="Q29" s="94">
        <f t="shared" si="25"/>
        <v>0</v>
      </c>
      <c r="R29" s="94">
        <f t="shared" si="25"/>
        <v>188003</v>
      </c>
      <c r="S29" s="94">
        <f t="shared" si="25"/>
        <v>86315</v>
      </c>
      <c r="T29" s="94">
        <f t="shared" si="25"/>
        <v>9363</v>
      </c>
      <c r="U29" s="94">
        <f t="shared" si="25"/>
        <v>0</v>
      </c>
      <c r="V29" s="94">
        <f t="shared" si="25"/>
        <v>95678</v>
      </c>
      <c r="W29" s="94">
        <f t="shared" si="25"/>
        <v>53148</v>
      </c>
      <c r="X29" s="94">
        <f t="shared" si="25"/>
        <v>423</v>
      </c>
      <c r="Y29" s="94">
        <f t="shared" si="25"/>
        <v>0</v>
      </c>
      <c r="Z29" s="94">
        <f t="shared" si="25"/>
        <v>53571</v>
      </c>
      <c r="AA29" s="94">
        <f t="shared" si="25"/>
        <v>92498</v>
      </c>
      <c r="AB29" s="94">
        <f t="shared" si="25"/>
        <v>9348</v>
      </c>
      <c r="AC29" s="94">
        <f t="shared" si="25"/>
        <v>0</v>
      </c>
      <c r="AD29" s="94">
        <f t="shared" si="25"/>
        <v>101846</v>
      </c>
      <c r="AE29" s="94">
        <f t="shared" si="25"/>
        <v>28098</v>
      </c>
      <c r="AF29" s="94">
        <f t="shared" si="25"/>
        <v>1659</v>
      </c>
      <c r="AG29" s="94">
        <f t="shared" si="25"/>
        <v>0</v>
      </c>
      <c r="AH29" s="94">
        <f t="shared" si="25"/>
        <v>29757</v>
      </c>
      <c r="AI29" s="94">
        <f t="shared" si="25"/>
        <v>298397</v>
      </c>
      <c r="AJ29" s="94">
        <f t="shared" si="25"/>
        <v>12141</v>
      </c>
      <c r="AK29" s="94">
        <f t="shared" si="25"/>
        <v>0</v>
      </c>
      <c r="AL29" s="94">
        <f t="shared" si="25"/>
        <v>310538</v>
      </c>
      <c r="AM29" s="94">
        <f t="shared" si="25"/>
        <v>118830</v>
      </c>
      <c r="AN29" s="94">
        <f t="shared" si="25"/>
        <v>7218</v>
      </c>
      <c r="AO29" s="94">
        <f t="shared" si="25"/>
        <v>0</v>
      </c>
      <c r="AP29" s="94">
        <f t="shared" si="25"/>
        <v>126048</v>
      </c>
      <c r="AQ29" s="94">
        <f t="shared" si="25"/>
        <v>62071</v>
      </c>
      <c r="AR29" s="94">
        <f t="shared" si="25"/>
        <v>1395</v>
      </c>
      <c r="AS29" s="94">
        <f t="shared" si="25"/>
        <v>0</v>
      </c>
      <c r="AT29" s="95">
        <f t="shared" si="25"/>
        <v>63466</v>
      </c>
    </row>
    <row r="30" spans="1:46" s="5" customFormat="1" x14ac:dyDescent="0.2">
      <c r="A30" s="16" t="s">
        <v>66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</row>
    <row r="31" spans="1:46" s="5" customFormat="1" x14ac:dyDescent="0.2"/>
    <row r="32" spans="1:46" s="5" customFormat="1" ht="13.5" customHeight="1" x14ac:dyDescent="0.2">
      <c r="A32" s="103" t="s">
        <v>39</v>
      </c>
      <c r="B32" s="103"/>
    </row>
    <row r="33" spans="1:114" s="5" customFormat="1" ht="22.5" customHeight="1" x14ac:dyDescent="0.2">
      <c r="A33" s="68"/>
      <c r="B33" s="69" t="s">
        <v>25</v>
      </c>
      <c r="C33" s="70" t="s">
        <v>40</v>
      </c>
      <c r="D33" s="70"/>
      <c r="E33" s="70"/>
      <c r="F33" s="70"/>
      <c r="G33" s="70" t="s">
        <v>41</v>
      </c>
      <c r="H33" s="70"/>
      <c r="I33" s="70"/>
      <c r="J33" s="70"/>
      <c r="K33" s="70" t="s">
        <v>42</v>
      </c>
      <c r="L33" s="70"/>
      <c r="M33" s="70"/>
      <c r="N33" s="70"/>
      <c r="O33" s="70" t="s">
        <v>43</v>
      </c>
      <c r="P33" s="70"/>
      <c r="Q33" s="70"/>
      <c r="R33" s="70"/>
      <c r="S33" s="70" t="s">
        <v>44</v>
      </c>
      <c r="T33" s="70"/>
      <c r="U33" s="70"/>
      <c r="V33" s="70"/>
      <c r="W33" s="70" t="s">
        <v>45</v>
      </c>
      <c r="X33" s="70"/>
      <c r="Y33" s="70"/>
      <c r="Z33" s="70"/>
      <c r="AA33" s="70" t="s">
        <v>46</v>
      </c>
      <c r="AB33" s="70"/>
      <c r="AC33" s="70"/>
      <c r="AD33" s="70"/>
      <c r="AE33" s="70" t="s">
        <v>47</v>
      </c>
      <c r="AF33" s="70"/>
      <c r="AG33" s="70"/>
      <c r="AH33" s="70"/>
      <c r="AI33" s="70" t="s">
        <v>48</v>
      </c>
      <c r="AJ33" s="70"/>
      <c r="AK33" s="70"/>
      <c r="AL33" s="70"/>
      <c r="AM33" s="70" t="s">
        <v>49</v>
      </c>
      <c r="AN33" s="70"/>
      <c r="AO33" s="70"/>
      <c r="AP33" s="70"/>
      <c r="AQ33" s="70" t="s">
        <v>50</v>
      </c>
      <c r="AR33" s="70"/>
      <c r="AS33" s="70"/>
      <c r="AT33" s="70"/>
      <c r="AU33" s="70" t="s">
        <v>51</v>
      </c>
      <c r="AV33" s="70"/>
      <c r="AW33" s="70"/>
      <c r="AX33" s="70"/>
      <c r="AY33" s="70" t="s">
        <v>52</v>
      </c>
      <c r="AZ33" s="70"/>
      <c r="BA33" s="70"/>
      <c r="BB33" s="70"/>
      <c r="BC33" s="70" t="s">
        <v>53</v>
      </c>
      <c r="BD33" s="70"/>
      <c r="BE33" s="70"/>
      <c r="BF33" s="70"/>
      <c r="BG33" s="70" t="s">
        <v>54</v>
      </c>
      <c r="BH33" s="70"/>
      <c r="BI33" s="70"/>
      <c r="BJ33" s="70"/>
      <c r="BK33" s="70" t="s">
        <v>55</v>
      </c>
      <c r="BL33" s="70"/>
      <c r="BM33" s="70"/>
      <c r="BN33" s="70"/>
      <c r="BO33" s="70" t="s">
        <v>56</v>
      </c>
      <c r="BP33" s="70"/>
      <c r="BQ33" s="70"/>
      <c r="BR33" s="70"/>
      <c r="BS33" s="70" t="s">
        <v>57</v>
      </c>
      <c r="BT33" s="70"/>
      <c r="BU33" s="70"/>
      <c r="BV33" s="70"/>
      <c r="BW33" s="70" t="s">
        <v>58</v>
      </c>
      <c r="BX33" s="70"/>
      <c r="BY33" s="70"/>
      <c r="BZ33" s="70"/>
      <c r="CA33" s="70" t="s">
        <v>59</v>
      </c>
      <c r="CB33" s="70"/>
      <c r="CC33" s="70"/>
      <c r="CD33" s="70"/>
      <c r="CE33" s="70" t="s">
        <v>60</v>
      </c>
      <c r="CF33" s="70"/>
      <c r="CG33" s="70"/>
      <c r="CH33" s="70"/>
      <c r="CI33" s="70" t="s">
        <v>61</v>
      </c>
      <c r="CJ33" s="70"/>
      <c r="CK33" s="70"/>
      <c r="CL33" s="70"/>
      <c r="CM33" s="70" t="s">
        <v>62</v>
      </c>
      <c r="CN33" s="70"/>
      <c r="CO33" s="70"/>
      <c r="CP33" s="70"/>
      <c r="CQ33" s="70" t="s">
        <v>63</v>
      </c>
      <c r="CR33" s="70"/>
      <c r="CS33" s="70"/>
      <c r="CT33" s="70"/>
    </row>
    <row r="34" spans="1:114" s="5" customFormat="1" ht="12.75" customHeight="1" thickBot="1" x14ac:dyDescent="0.25">
      <c r="A34" s="71" t="s">
        <v>1</v>
      </c>
      <c r="B34" s="71" t="s">
        <v>2</v>
      </c>
      <c r="C34" s="71" t="s">
        <v>5</v>
      </c>
      <c r="D34" s="71" t="s">
        <v>37</v>
      </c>
      <c r="E34" s="71" t="s">
        <v>38</v>
      </c>
      <c r="F34" s="71" t="s">
        <v>8</v>
      </c>
      <c r="G34" s="71" t="s">
        <v>5</v>
      </c>
      <c r="H34" s="71" t="s">
        <v>37</v>
      </c>
      <c r="I34" s="71" t="s">
        <v>38</v>
      </c>
      <c r="J34" s="71" t="s">
        <v>8</v>
      </c>
      <c r="K34" s="71" t="s">
        <v>5</v>
      </c>
      <c r="L34" s="71" t="s">
        <v>37</v>
      </c>
      <c r="M34" s="71" t="s">
        <v>38</v>
      </c>
      <c r="N34" s="71" t="s">
        <v>8</v>
      </c>
      <c r="O34" s="71" t="s">
        <v>5</v>
      </c>
      <c r="P34" s="71" t="s">
        <v>37</v>
      </c>
      <c r="Q34" s="71" t="s">
        <v>38</v>
      </c>
      <c r="R34" s="71" t="s">
        <v>8</v>
      </c>
      <c r="S34" s="71" t="s">
        <v>5</v>
      </c>
      <c r="T34" s="71" t="s">
        <v>37</v>
      </c>
      <c r="U34" s="71" t="s">
        <v>38</v>
      </c>
      <c r="V34" s="71" t="s">
        <v>8</v>
      </c>
      <c r="W34" s="71" t="s">
        <v>5</v>
      </c>
      <c r="X34" s="71" t="s">
        <v>37</v>
      </c>
      <c r="Y34" s="71" t="s">
        <v>38</v>
      </c>
      <c r="Z34" s="71" t="s">
        <v>8</v>
      </c>
      <c r="AA34" s="71" t="s">
        <v>5</v>
      </c>
      <c r="AB34" s="71" t="s">
        <v>37</v>
      </c>
      <c r="AC34" s="71" t="s">
        <v>38</v>
      </c>
      <c r="AD34" s="71" t="s">
        <v>8</v>
      </c>
      <c r="AE34" s="71" t="s">
        <v>5</v>
      </c>
      <c r="AF34" s="71" t="s">
        <v>37</v>
      </c>
      <c r="AG34" s="71" t="s">
        <v>38</v>
      </c>
      <c r="AH34" s="71" t="s">
        <v>8</v>
      </c>
      <c r="AI34" s="71" t="s">
        <v>5</v>
      </c>
      <c r="AJ34" s="71" t="s">
        <v>37</v>
      </c>
      <c r="AK34" s="71" t="s">
        <v>38</v>
      </c>
      <c r="AL34" s="71" t="s">
        <v>8</v>
      </c>
      <c r="AM34" s="71" t="s">
        <v>5</v>
      </c>
      <c r="AN34" s="71" t="s">
        <v>37</v>
      </c>
      <c r="AO34" s="71" t="s">
        <v>38</v>
      </c>
      <c r="AP34" s="71" t="s">
        <v>8</v>
      </c>
      <c r="AQ34" s="71" t="s">
        <v>5</v>
      </c>
      <c r="AR34" s="71" t="s">
        <v>37</v>
      </c>
      <c r="AS34" s="71" t="s">
        <v>38</v>
      </c>
      <c r="AT34" s="71" t="s">
        <v>8</v>
      </c>
      <c r="AU34" s="71" t="s">
        <v>5</v>
      </c>
      <c r="AV34" s="71" t="s">
        <v>37</v>
      </c>
      <c r="AW34" s="71" t="s">
        <v>38</v>
      </c>
      <c r="AX34" s="71" t="s">
        <v>8</v>
      </c>
      <c r="AY34" s="71" t="s">
        <v>5</v>
      </c>
      <c r="AZ34" s="71" t="s">
        <v>37</v>
      </c>
      <c r="BA34" s="71" t="s">
        <v>38</v>
      </c>
      <c r="BB34" s="71" t="s">
        <v>8</v>
      </c>
      <c r="BC34" s="71" t="s">
        <v>5</v>
      </c>
      <c r="BD34" s="71" t="s">
        <v>37</v>
      </c>
      <c r="BE34" s="71" t="s">
        <v>38</v>
      </c>
      <c r="BF34" s="71" t="s">
        <v>8</v>
      </c>
      <c r="BG34" s="71" t="s">
        <v>5</v>
      </c>
      <c r="BH34" s="71" t="s">
        <v>37</v>
      </c>
      <c r="BI34" s="71" t="s">
        <v>38</v>
      </c>
      <c r="BJ34" s="71" t="s">
        <v>8</v>
      </c>
      <c r="BK34" s="71" t="s">
        <v>5</v>
      </c>
      <c r="BL34" s="71" t="s">
        <v>37</v>
      </c>
      <c r="BM34" s="71" t="s">
        <v>38</v>
      </c>
      <c r="BN34" s="71" t="s">
        <v>8</v>
      </c>
      <c r="BO34" s="71" t="s">
        <v>5</v>
      </c>
      <c r="BP34" s="71" t="s">
        <v>37</v>
      </c>
      <c r="BQ34" s="71" t="s">
        <v>38</v>
      </c>
      <c r="BR34" s="71" t="s">
        <v>8</v>
      </c>
      <c r="BS34" s="71" t="s">
        <v>5</v>
      </c>
      <c r="BT34" s="71" t="s">
        <v>37</v>
      </c>
      <c r="BU34" s="71" t="s">
        <v>38</v>
      </c>
      <c r="BV34" s="71" t="s">
        <v>8</v>
      </c>
      <c r="BW34" s="71" t="s">
        <v>5</v>
      </c>
      <c r="BX34" s="71" t="s">
        <v>37</v>
      </c>
      <c r="BY34" s="71" t="s">
        <v>38</v>
      </c>
      <c r="BZ34" s="71" t="s">
        <v>8</v>
      </c>
      <c r="CA34" s="71" t="s">
        <v>5</v>
      </c>
      <c r="CB34" s="71" t="s">
        <v>37</v>
      </c>
      <c r="CC34" s="71" t="s">
        <v>38</v>
      </c>
      <c r="CD34" s="71" t="s">
        <v>8</v>
      </c>
      <c r="CE34" s="71" t="s">
        <v>5</v>
      </c>
      <c r="CF34" s="71" t="s">
        <v>37</v>
      </c>
      <c r="CG34" s="71" t="s">
        <v>38</v>
      </c>
      <c r="CH34" s="71" t="s">
        <v>8</v>
      </c>
      <c r="CI34" s="71" t="s">
        <v>5</v>
      </c>
      <c r="CJ34" s="71" t="s">
        <v>37</v>
      </c>
      <c r="CK34" s="71" t="s">
        <v>38</v>
      </c>
      <c r="CL34" s="71" t="s">
        <v>8</v>
      </c>
      <c r="CM34" s="71" t="s">
        <v>5</v>
      </c>
      <c r="CN34" s="71" t="s">
        <v>37</v>
      </c>
      <c r="CO34" s="71" t="s">
        <v>38</v>
      </c>
      <c r="CP34" s="71" t="s">
        <v>8</v>
      </c>
      <c r="CQ34" s="71" t="s">
        <v>5</v>
      </c>
      <c r="CR34" s="71" t="s">
        <v>37</v>
      </c>
      <c r="CS34" s="71" t="s">
        <v>38</v>
      </c>
      <c r="CT34" s="71" t="s">
        <v>8</v>
      </c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</row>
    <row r="35" spans="1:114" s="5" customFormat="1" ht="12.75" customHeight="1" x14ac:dyDescent="0.2">
      <c r="A35" s="72"/>
      <c r="B35" s="72"/>
      <c r="C35" s="72"/>
      <c r="D35" s="72"/>
      <c r="E35" s="72" t="s">
        <v>38</v>
      </c>
      <c r="F35" s="72"/>
      <c r="G35" s="72"/>
      <c r="H35" s="72"/>
      <c r="I35" s="72" t="s">
        <v>38</v>
      </c>
      <c r="J35" s="72"/>
      <c r="K35" s="72"/>
      <c r="L35" s="72"/>
      <c r="M35" s="72" t="s">
        <v>38</v>
      </c>
      <c r="N35" s="72"/>
      <c r="O35" s="72"/>
      <c r="P35" s="72"/>
      <c r="Q35" s="72" t="s">
        <v>38</v>
      </c>
      <c r="R35" s="72"/>
      <c r="S35" s="72"/>
      <c r="T35" s="72"/>
      <c r="U35" s="72" t="s">
        <v>38</v>
      </c>
      <c r="V35" s="72"/>
      <c r="W35" s="72"/>
      <c r="X35" s="72"/>
      <c r="Y35" s="72" t="s">
        <v>38</v>
      </c>
      <c r="Z35" s="72"/>
      <c r="AA35" s="72"/>
      <c r="AB35" s="72"/>
      <c r="AC35" s="72" t="s">
        <v>38</v>
      </c>
      <c r="AD35" s="72"/>
      <c r="AE35" s="72"/>
      <c r="AF35" s="72"/>
      <c r="AG35" s="72" t="s">
        <v>38</v>
      </c>
      <c r="AH35" s="72"/>
      <c r="AI35" s="72"/>
      <c r="AJ35" s="72"/>
      <c r="AK35" s="72" t="s">
        <v>38</v>
      </c>
      <c r="AL35" s="72"/>
      <c r="AM35" s="72"/>
      <c r="AN35" s="72"/>
      <c r="AO35" s="72" t="s">
        <v>38</v>
      </c>
      <c r="AP35" s="72"/>
      <c r="AQ35" s="72"/>
      <c r="AR35" s="72"/>
      <c r="AS35" s="72" t="s">
        <v>38</v>
      </c>
      <c r="AT35" s="72"/>
      <c r="AU35" s="72"/>
      <c r="AV35" s="72"/>
      <c r="AW35" s="72" t="s">
        <v>38</v>
      </c>
      <c r="AX35" s="72"/>
      <c r="AY35" s="72"/>
      <c r="AZ35" s="72"/>
      <c r="BA35" s="72" t="s">
        <v>38</v>
      </c>
      <c r="BB35" s="72"/>
      <c r="BC35" s="72"/>
      <c r="BD35" s="72"/>
      <c r="BE35" s="72" t="s">
        <v>38</v>
      </c>
      <c r="BF35" s="72"/>
      <c r="BG35" s="72"/>
      <c r="BH35" s="72"/>
      <c r="BI35" s="72" t="s">
        <v>38</v>
      </c>
      <c r="BJ35" s="72"/>
      <c r="BK35" s="72"/>
      <c r="BL35" s="72"/>
      <c r="BM35" s="72" t="s">
        <v>38</v>
      </c>
      <c r="BN35" s="72"/>
      <c r="BO35" s="72"/>
      <c r="BP35" s="72"/>
      <c r="BQ35" s="72" t="s">
        <v>38</v>
      </c>
      <c r="BR35" s="72"/>
      <c r="BS35" s="72"/>
      <c r="BT35" s="72"/>
      <c r="BU35" s="72" t="s">
        <v>38</v>
      </c>
      <c r="BV35" s="72"/>
      <c r="BW35" s="72"/>
      <c r="BX35" s="72"/>
      <c r="BY35" s="72" t="s">
        <v>38</v>
      </c>
      <c r="BZ35" s="72"/>
      <c r="CA35" s="72"/>
      <c r="CB35" s="72"/>
      <c r="CC35" s="72" t="s">
        <v>38</v>
      </c>
      <c r="CD35" s="72"/>
      <c r="CE35" s="72"/>
      <c r="CF35" s="72"/>
      <c r="CG35" s="72" t="s">
        <v>38</v>
      </c>
      <c r="CH35" s="72"/>
      <c r="CI35" s="72"/>
      <c r="CJ35" s="72"/>
      <c r="CK35" s="72" t="s">
        <v>38</v>
      </c>
      <c r="CL35" s="72"/>
      <c r="CM35" s="72"/>
      <c r="CN35" s="72"/>
      <c r="CO35" s="72" t="s">
        <v>38</v>
      </c>
      <c r="CP35" s="72"/>
      <c r="CQ35" s="72"/>
      <c r="CR35" s="72"/>
      <c r="CS35" s="72" t="s">
        <v>38</v>
      </c>
      <c r="CT35" s="72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</row>
    <row r="36" spans="1:114" s="5" customFormat="1" ht="12.75" customHeight="1" x14ac:dyDescent="0.2">
      <c r="A36" s="75" t="s">
        <v>9</v>
      </c>
      <c r="B36" s="73" t="s">
        <v>10</v>
      </c>
      <c r="C36" s="62">
        <v>117</v>
      </c>
      <c r="D36" s="62">
        <v>18</v>
      </c>
      <c r="E36" s="62">
        <v>0</v>
      </c>
      <c r="F36" s="63">
        <f t="shared" ref="F36:F44" si="26">SUM(C36:E36)</f>
        <v>135</v>
      </c>
      <c r="G36" s="62">
        <v>147</v>
      </c>
      <c r="H36" s="62">
        <v>11</v>
      </c>
      <c r="I36" s="62">
        <v>0</v>
      </c>
      <c r="J36" s="63">
        <f t="shared" ref="J36:J44" si="27">SUM(G36:I36)</f>
        <v>158</v>
      </c>
      <c r="K36" s="62">
        <v>138</v>
      </c>
      <c r="L36" s="62">
        <v>15</v>
      </c>
      <c r="M36" s="62">
        <v>0</v>
      </c>
      <c r="N36" s="63">
        <f t="shared" ref="N36:N44" si="28">SUM(K36:M36)</f>
        <v>153</v>
      </c>
      <c r="O36" s="62">
        <v>199</v>
      </c>
      <c r="P36" s="62">
        <v>9</v>
      </c>
      <c r="Q36" s="62">
        <v>0</v>
      </c>
      <c r="R36" s="63">
        <f t="shared" ref="R36:R44" si="29">SUM(O36:Q36)</f>
        <v>208</v>
      </c>
      <c r="S36" s="62">
        <v>217</v>
      </c>
      <c r="T36" s="62">
        <v>8</v>
      </c>
      <c r="U36" s="62">
        <v>0</v>
      </c>
      <c r="V36" s="63">
        <f t="shared" ref="V36:V44" si="30">SUM(S36:U36)</f>
        <v>225</v>
      </c>
      <c r="W36" s="62">
        <v>188</v>
      </c>
      <c r="X36" s="62">
        <v>3</v>
      </c>
      <c r="Y36" s="62">
        <v>0</v>
      </c>
      <c r="Z36" s="63">
        <f t="shared" ref="Z36:Z44" si="31">SUM(W36:Y36)</f>
        <v>191</v>
      </c>
      <c r="AA36" s="62">
        <v>81</v>
      </c>
      <c r="AB36" s="62">
        <v>4</v>
      </c>
      <c r="AC36" s="62">
        <v>0</v>
      </c>
      <c r="AD36" s="63">
        <f t="shared" ref="AD36:AD44" si="32">SUM(AA36:AC36)</f>
        <v>85</v>
      </c>
      <c r="AE36" s="62">
        <v>181</v>
      </c>
      <c r="AF36" s="62">
        <v>8</v>
      </c>
      <c r="AG36" s="62">
        <v>0</v>
      </c>
      <c r="AH36" s="63">
        <f t="shared" ref="AH36:AH44" si="33">SUM(AE36:AG36)</f>
        <v>189</v>
      </c>
      <c r="AI36" s="62">
        <v>50</v>
      </c>
      <c r="AJ36" s="62">
        <v>3</v>
      </c>
      <c r="AK36" s="62">
        <v>0</v>
      </c>
      <c r="AL36" s="63">
        <f t="shared" ref="AL36:AL44" si="34">SUM(AI36:AK36)</f>
        <v>53</v>
      </c>
      <c r="AM36" s="62">
        <v>127</v>
      </c>
      <c r="AN36" s="62">
        <v>6</v>
      </c>
      <c r="AO36" s="62">
        <v>0</v>
      </c>
      <c r="AP36" s="63">
        <f t="shared" ref="AP36:AP44" si="35">SUM(AM36:AO36)</f>
        <v>133</v>
      </c>
      <c r="AQ36" s="62">
        <v>115</v>
      </c>
      <c r="AR36" s="62">
        <v>1</v>
      </c>
      <c r="AS36" s="62">
        <v>0</v>
      </c>
      <c r="AT36" s="96">
        <f t="shared" ref="AT36:AT44" si="36">SUM(AQ36:AS36)</f>
        <v>116</v>
      </c>
      <c r="AU36" s="62">
        <v>317</v>
      </c>
      <c r="AV36" s="62">
        <v>25</v>
      </c>
      <c r="AW36" s="62">
        <v>0</v>
      </c>
      <c r="AX36" s="63">
        <f t="shared" ref="AX36:AX44" si="37">SUM(AU36:AW36)</f>
        <v>342</v>
      </c>
      <c r="AY36" s="62">
        <v>242</v>
      </c>
      <c r="AZ36" s="62">
        <v>10</v>
      </c>
      <c r="BA36" s="62">
        <v>0</v>
      </c>
      <c r="BB36" s="63">
        <f t="shared" ref="BB36:BB44" si="38">SUM(AY36:BA36)</f>
        <v>252</v>
      </c>
      <c r="BC36" s="62">
        <v>309</v>
      </c>
      <c r="BD36" s="62">
        <v>10</v>
      </c>
      <c r="BE36" s="62">
        <v>0</v>
      </c>
      <c r="BF36" s="63">
        <f t="shared" ref="BF36:BF44" si="39">SUM(BC36:BE36)</f>
        <v>319</v>
      </c>
      <c r="BG36" s="62">
        <v>46</v>
      </c>
      <c r="BH36" s="62">
        <v>0</v>
      </c>
      <c r="BI36" s="62">
        <v>0</v>
      </c>
      <c r="BJ36" s="63">
        <f t="shared" ref="BJ36:BJ44" si="40">SUM(BG36:BI36)</f>
        <v>46</v>
      </c>
      <c r="BK36" s="62">
        <v>42</v>
      </c>
      <c r="BL36" s="62">
        <v>1</v>
      </c>
      <c r="BM36" s="62">
        <v>0</v>
      </c>
      <c r="BN36" s="63">
        <f t="shared" ref="BN36:BN44" si="41">SUM(BK36:BM36)</f>
        <v>43</v>
      </c>
      <c r="BO36" s="62">
        <v>175</v>
      </c>
      <c r="BP36" s="62">
        <v>9</v>
      </c>
      <c r="BQ36" s="62">
        <v>0</v>
      </c>
      <c r="BR36" s="63">
        <f t="shared" ref="BR36:BR44" si="42">SUM(BO36:BQ36)</f>
        <v>184</v>
      </c>
      <c r="BS36" s="62">
        <v>121</v>
      </c>
      <c r="BT36" s="62">
        <v>11</v>
      </c>
      <c r="BU36" s="62">
        <v>0</v>
      </c>
      <c r="BV36" s="63">
        <f t="shared" ref="BV36:BV44" si="43">SUM(BS36:BU36)</f>
        <v>132</v>
      </c>
      <c r="BW36" s="62">
        <v>205</v>
      </c>
      <c r="BX36" s="62">
        <v>9</v>
      </c>
      <c r="BY36" s="62">
        <v>0</v>
      </c>
      <c r="BZ36" s="63">
        <f t="shared" ref="BZ36:BZ44" si="44">SUM(BW36:BY36)</f>
        <v>214</v>
      </c>
      <c r="CA36" s="62">
        <v>330</v>
      </c>
      <c r="CB36" s="62">
        <v>14</v>
      </c>
      <c r="CC36" s="62">
        <v>0</v>
      </c>
      <c r="CD36" s="63">
        <f t="shared" ref="CD36:CD44" si="45">SUM(CA36:CC36)</f>
        <v>344</v>
      </c>
      <c r="CE36" s="62">
        <v>227</v>
      </c>
      <c r="CF36" s="62">
        <v>12</v>
      </c>
      <c r="CG36" s="62">
        <v>0</v>
      </c>
      <c r="CH36" s="63">
        <f t="shared" ref="CH36:CH44" si="46">SUM(CE36:CG36)</f>
        <v>239</v>
      </c>
      <c r="CI36" s="62">
        <v>172</v>
      </c>
      <c r="CJ36" s="62">
        <v>4</v>
      </c>
      <c r="CK36" s="62">
        <v>0</v>
      </c>
      <c r="CL36" s="63">
        <f t="shared" ref="CL36:CL44" si="47">SUM(CI36:CK36)</f>
        <v>176</v>
      </c>
      <c r="CM36" s="62">
        <v>118</v>
      </c>
      <c r="CN36" s="62">
        <v>5</v>
      </c>
      <c r="CO36" s="62">
        <v>0</v>
      </c>
      <c r="CP36" s="63">
        <f t="shared" ref="CP36:CP44" si="48">SUM(CM36:CO36)</f>
        <v>123</v>
      </c>
      <c r="CQ36" s="62">
        <v>70</v>
      </c>
      <c r="CR36" s="62">
        <v>2</v>
      </c>
      <c r="CS36" s="62">
        <v>0</v>
      </c>
      <c r="CT36" s="64">
        <f t="shared" ref="CT36:CT44" si="49">SUM(CQ36:CS36)</f>
        <v>72</v>
      </c>
      <c r="CU36" s="7"/>
      <c r="CV36" s="7"/>
      <c r="CW36" s="7"/>
      <c r="CX36" s="8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</row>
    <row r="37" spans="1:114" s="5" customFormat="1" x14ac:dyDescent="0.2">
      <c r="A37" s="75"/>
      <c r="B37" s="74" t="s">
        <v>11</v>
      </c>
      <c r="C37" s="65">
        <v>560</v>
      </c>
      <c r="D37" s="65">
        <v>63</v>
      </c>
      <c r="E37" s="65">
        <v>0</v>
      </c>
      <c r="F37" s="66">
        <f t="shared" si="26"/>
        <v>623</v>
      </c>
      <c r="G37" s="65">
        <v>716</v>
      </c>
      <c r="H37" s="65">
        <v>20</v>
      </c>
      <c r="I37" s="65">
        <v>0</v>
      </c>
      <c r="J37" s="66">
        <f t="shared" si="27"/>
        <v>736</v>
      </c>
      <c r="K37" s="65">
        <v>817</v>
      </c>
      <c r="L37" s="65">
        <v>42</v>
      </c>
      <c r="M37" s="65">
        <v>0</v>
      </c>
      <c r="N37" s="66">
        <f t="shared" si="28"/>
        <v>859</v>
      </c>
      <c r="O37" s="65">
        <v>1051</v>
      </c>
      <c r="P37" s="65">
        <v>42</v>
      </c>
      <c r="Q37" s="65">
        <v>0</v>
      </c>
      <c r="R37" s="66">
        <f t="shared" si="29"/>
        <v>1093</v>
      </c>
      <c r="S37" s="65">
        <v>1025</v>
      </c>
      <c r="T37" s="65">
        <v>7</v>
      </c>
      <c r="U37" s="65">
        <v>0</v>
      </c>
      <c r="V37" s="66">
        <f t="shared" si="30"/>
        <v>1032</v>
      </c>
      <c r="W37" s="65">
        <v>983</v>
      </c>
      <c r="X37" s="65">
        <v>19</v>
      </c>
      <c r="Y37" s="65">
        <v>0</v>
      </c>
      <c r="Z37" s="66">
        <f t="shared" si="31"/>
        <v>1002</v>
      </c>
      <c r="AA37" s="65">
        <v>457</v>
      </c>
      <c r="AB37" s="65">
        <v>12</v>
      </c>
      <c r="AC37" s="65">
        <v>0</v>
      </c>
      <c r="AD37" s="66">
        <f t="shared" si="32"/>
        <v>469</v>
      </c>
      <c r="AE37" s="65">
        <v>786</v>
      </c>
      <c r="AF37" s="65">
        <v>30</v>
      </c>
      <c r="AG37" s="65">
        <v>0</v>
      </c>
      <c r="AH37" s="66">
        <f t="shared" si="33"/>
        <v>816</v>
      </c>
      <c r="AI37" s="65">
        <v>250</v>
      </c>
      <c r="AJ37" s="65">
        <v>6</v>
      </c>
      <c r="AK37" s="65">
        <v>0</v>
      </c>
      <c r="AL37" s="66">
        <f t="shared" si="34"/>
        <v>256</v>
      </c>
      <c r="AM37" s="65">
        <v>584</v>
      </c>
      <c r="AN37" s="65">
        <v>9</v>
      </c>
      <c r="AO37" s="65">
        <v>0</v>
      </c>
      <c r="AP37" s="66">
        <f t="shared" si="35"/>
        <v>593</v>
      </c>
      <c r="AQ37" s="65">
        <v>1725</v>
      </c>
      <c r="AR37" s="65">
        <v>13</v>
      </c>
      <c r="AS37" s="65">
        <v>0</v>
      </c>
      <c r="AT37" s="97">
        <f t="shared" si="36"/>
        <v>1738</v>
      </c>
      <c r="AU37" s="65">
        <v>1625</v>
      </c>
      <c r="AV37" s="65">
        <v>75</v>
      </c>
      <c r="AW37" s="65">
        <v>0</v>
      </c>
      <c r="AX37" s="66">
        <f t="shared" si="37"/>
        <v>1700</v>
      </c>
      <c r="AY37" s="65">
        <v>1105</v>
      </c>
      <c r="AZ37" s="65">
        <v>41</v>
      </c>
      <c r="BA37" s="65">
        <v>0</v>
      </c>
      <c r="BB37" s="66">
        <f t="shared" si="38"/>
        <v>1146</v>
      </c>
      <c r="BC37" s="65">
        <v>1478</v>
      </c>
      <c r="BD37" s="65">
        <v>64</v>
      </c>
      <c r="BE37" s="65">
        <v>0</v>
      </c>
      <c r="BF37" s="66">
        <f t="shared" si="39"/>
        <v>1542</v>
      </c>
      <c r="BG37" s="65">
        <v>231</v>
      </c>
      <c r="BH37" s="65">
        <v>22</v>
      </c>
      <c r="BI37" s="65">
        <v>0</v>
      </c>
      <c r="BJ37" s="66">
        <f t="shared" si="40"/>
        <v>253</v>
      </c>
      <c r="BK37" s="65">
        <v>161</v>
      </c>
      <c r="BL37" s="65">
        <v>1</v>
      </c>
      <c r="BM37" s="65">
        <v>0</v>
      </c>
      <c r="BN37" s="66">
        <f t="shared" si="41"/>
        <v>162</v>
      </c>
      <c r="BO37" s="65">
        <v>931</v>
      </c>
      <c r="BP37" s="65">
        <v>32</v>
      </c>
      <c r="BQ37" s="65">
        <v>0</v>
      </c>
      <c r="BR37" s="66">
        <f t="shared" si="42"/>
        <v>963</v>
      </c>
      <c r="BS37" s="65">
        <v>605</v>
      </c>
      <c r="BT37" s="65">
        <v>43</v>
      </c>
      <c r="BU37" s="65">
        <v>0</v>
      </c>
      <c r="BV37" s="66">
        <f t="shared" si="43"/>
        <v>648</v>
      </c>
      <c r="BW37" s="65">
        <v>919</v>
      </c>
      <c r="BX37" s="65">
        <v>59</v>
      </c>
      <c r="BY37" s="65">
        <v>0</v>
      </c>
      <c r="BZ37" s="66">
        <f t="shared" si="44"/>
        <v>978</v>
      </c>
      <c r="CA37" s="65">
        <v>1560</v>
      </c>
      <c r="CB37" s="65">
        <v>45</v>
      </c>
      <c r="CC37" s="65">
        <v>0</v>
      </c>
      <c r="CD37" s="66">
        <f t="shared" si="45"/>
        <v>1605</v>
      </c>
      <c r="CE37" s="65">
        <v>1092</v>
      </c>
      <c r="CF37" s="65">
        <v>38</v>
      </c>
      <c r="CG37" s="65">
        <v>0</v>
      </c>
      <c r="CH37" s="66">
        <f t="shared" si="46"/>
        <v>1130</v>
      </c>
      <c r="CI37" s="65">
        <v>972</v>
      </c>
      <c r="CJ37" s="65">
        <v>17</v>
      </c>
      <c r="CK37" s="65">
        <v>0</v>
      </c>
      <c r="CL37" s="66">
        <f t="shared" si="47"/>
        <v>989</v>
      </c>
      <c r="CM37" s="65">
        <v>649</v>
      </c>
      <c r="CN37" s="65">
        <v>9</v>
      </c>
      <c r="CO37" s="65">
        <v>0</v>
      </c>
      <c r="CP37" s="66">
        <f t="shared" si="48"/>
        <v>658</v>
      </c>
      <c r="CQ37" s="65">
        <v>392</v>
      </c>
      <c r="CR37" s="65">
        <v>21</v>
      </c>
      <c r="CS37" s="65">
        <v>0</v>
      </c>
      <c r="CT37" s="67">
        <f t="shared" si="49"/>
        <v>413</v>
      </c>
      <c r="CU37" s="7"/>
      <c r="CV37" s="7"/>
      <c r="CW37" s="7"/>
      <c r="CX37" s="8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</row>
    <row r="38" spans="1:114" s="5" customFormat="1" x14ac:dyDescent="0.2">
      <c r="A38" s="75"/>
      <c r="B38" s="74" t="s">
        <v>12</v>
      </c>
      <c r="C38" s="65">
        <v>1729</v>
      </c>
      <c r="D38" s="65">
        <v>106</v>
      </c>
      <c r="E38" s="65">
        <v>0</v>
      </c>
      <c r="F38" s="66">
        <f t="shared" si="26"/>
        <v>1835</v>
      </c>
      <c r="G38" s="65">
        <v>2265</v>
      </c>
      <c r="H38" s="65">
        <v>60</v>
      </c>
      <c r="I38" s="65">
        <v>0</v>
      </c>
      <c r="J38" s="66">
        <f t="shared" si="27"/>
        <v>2325</v>
      </c>
      <c r="K38" s="65">
        <v>3144</v>
      </c>
      <c r="L38" s="65">
        <v>83</v>
      </c>
      <c r="M38" s="65">
        <v>0</v>
      </c>
      <c r="N38" s="66">
        <f t="shared" si="28"/>
        <v>3227</v>
      </c>
      <c r="O38" s="65">
        <v>3167</v>
      </c>
      <c r="P38" s="65">
        <v>76</v>
      </c>
      <c r="Q38" s="65">
        <v>0</v>
      </c>
      <c r="R38" s="66">
        <f t="shared" si="29"/>
        <v>3243</v>
      </c>
      <c r="S38" s="65">
        <v>3541</v>
      </c>
      <c r="T38" s="65">
        <v>22</v>
      </c>
      <c r="U38" s="65">
        <v>0</v>
      </c>
      <c r="V38" s="66">
        <f t="shared" si="30"/>
        <v>3563</v>
      </c>
      <c r="W38" s="65">
        <v>2971</v>
      </c>
      <c r="X38" s="65">
        <v>29</v>
      </c>
      <c r="Y38" s="65">
        <v>0</v>
      </c>
      <c r="Z38" s="66">
        <f t="shared" si="31"/>
        <v>3000</v>
      </c>
      <c r="AA38" s="65">
        <v>1381</v>
      </c>
      <c r="AB38" s="65">
        <v>16</v>
      </c>
      <c r="AC38" s="65">
        <v>0</v>
      </c>
      <c r="AD38" s="66">
        <f t="shared" si="32"/>
        <v>1397</v>
      </c>
      <c r="AE38" s="65">
        <v>2407</v>
      </c>
      <c r="AF38" s="65">
        <v>65</v>
      </c>
      <c r="AG38" s="65">
        <v>0</v>
      </c>
      <c r="AH38" s="66">
        <f t="shared" si="33"/>
        <v>2472</v>
      </c>
      <c r="AI38" s="65">
        <v>844</v>
      </c>
      <c r="AJ38" s="65">
        <v>10</v>
      </c>
      <c r="AK38" s="65">
        <v>0</v>
      </c>
      <c r="AL38" s="66">
        <f t="shared" si="34"/>
        <v>854</v>
      </c>
      <c r="AM38" s="65">
        <v>2034</v>
      </c>
      <c r="AN38" s="65">
        <v>21</v>
      </c>
      <c r="AO38" s="65">
        <v>0</v>
      </c>
      <c r="AP38" s="66">
        <f t="shared" si="35"/>
        <v>2055</v>
      </c>
      <c r="AQ38" s="65">
        <v>604</v>
      </c>
      <c r="AR38" s="65">
        <v>64</v>
      </c>
      <c r="AS38" s="65">
        <v>0</v>
      </c>
      <c r="AT38" s="97">
        <f t="shared" si="36"/>
        <v>668</v>
      </c>
      <c r="AU38" s="65">
        <v>5332</v>
      </c>
      <c r="AV38" s="65">
        <v>188</v>
      </c>
      <c r="AW38" s="65">
        <v>0</v>
      </c>
      <c r="AX38" s="66">
        <f t="shared" si="37"/>
        <v>5520</v>
      </c>
      <c r="AY38" s="65">
        <v>3573</v>
      </c>
      <c r="AZ38" s="65">
        <v>72</v>
      </c>
      <c r="BA38" s="65">
        <v>0</v>
      </c>
      <c r="BB38" s="66">
        <f t="shared" si="38"/>
        <v>3645</v>
      </c>
      <c r="BC38" s="65">
        <v>4591</v>
      </c>
      <c r="BD38" s="65">
        <v>99</v>
      </c>
      <c r="BE38" s="65">
        <v>0</v>
      </c>
      <c r="BF38" s="66">
        <f t="shared" si="39"/>
        <v>4690</v>
      </c>
      <c r="BG38" s="65">
        <v>887</v>
      </c>
      <c r="BH38" s="65">
        <v>61</v>
      </c>
      <c r="BI38" s="65">
        <v>0</v>
      </c>
      <c r="BJ38" s="66">
        <f t="shared" si="40"/>
        <v>948</v>
      </c>
      <c r="BK38" s="65">
        <v>583</v>
      </c>
      <c r="BL38" s="65">
        <v>1</v>
      </c>
      <c r="BM38" s="65">
        <v>0</v>
      </c>
      <c r="BN38" s="66">
        <f t="shared" si="41"/>
        <v>584</v>
      </c>
      <c r="BO38" s="65">
        <v>2752</v>
      </c>
      <c r="BP38" s="65">
        <v>41</v>
      </c>
      <c r="BQ38" s="65">
        <v>0</v>
      </c>
      <c r="BR38" s="66">
        <f t="shared" si="42"/>
        <v>2793</v>
      </c>
      <c r="BS38" s="65">
        <v>1910</v>
      </c>
      <c r="BT38" s="65">
        <v>57</v>
      </c>
      <c r="BU38" s="65">
        <v>0</v>
      </c>
      <c r="BV38" s="66">
        <f t="shared" si="43"/>
        <v>1967</v>
      </c>
      <c r="BW38" s="65">
        <v>2895</v>
      </c>
      <c r="BX38" s="65">
        <v>127</v>
      </c>
      <c r="BY38" s="65">
        <v>0</v>
      </c>
      <c r="BZ38" s="66">
        <f t="shared" si="44"/>
        <v>3022</v>
      </c>
      <c r="CA38" s="65">
        <v>4815</v>
      </c>
      <c r="CB38" s="65">
        <v>87</v>
      </c>
      <c r="CC38" s="65">
        <v>0</v>
      </c>
      <c r="CD38" s="66">
        <f t="shared" si="45"/>
        <v>4902</v>
      </c>
      <c r="CE38" s="65">
        <v>3470</v>
      </c>
      <c r="CF38" s="65">
        <v>73</v>
      </c>
      <c r="CG38" s="65">
        <v>0</v>
      </c>
      <c r="CH38" s="66">
        <f t="shared" si="46"/>
        <v>3543</v>
      </c>
      <c r="CI38" s="65">
        <v>3212</v>
      </c>
      <c r="CJ38" s="65">
        <v>30</v>
      </c>
      <c r="CK38" s="65">
        <v>0</v>
      </c>
      <c r="CL38" s="66">
        <f t="shared" si="47"/>
        <v>3242</v>
      </c>
      <c r="CM38" s="65">
        <v>2337</v>
      </c>
      <c r="CN38" s="65">
        <v>20</v>
      </c>
      <c r="CO38" s="65">
        <v>0</v>
      </c>
      <c r="CP38" s="66">
        <f t="shared" si="48"/>
        <v>2357</v>
      </c>
      <c r="CQ38" s="65">
        <v>1340</v>
      </c>
      <c r="CR38" s="65">
        <v>46</v>
      </c>
      <c r="CS38" s="65">
        <v>0</v>
      </c>
      <c r="CT38" s="67">
        <f t="shared" si="49"/>
        <v>1386</v>
      </c>
      <c r="CU38" s="7"/>
      <c r="CV38" s="7"/>
      <c r="CW38" s="7"/>
      <c r="CX38" s="8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</row>
    <row r="39" spans="1:114" s="5" customFormat="1" x14ac:dyDescent="0.2">
      <c r="A39" s="75"/>
      <c r="B39" s="74" t="s">
        <v>13</v>
      </c>
      <c r="C39" s="65">
        <v>626</v>
      </c>
      <c r="D39" s="65">
        <v>99</v>
      </c>
      <c r="E39" s="65">
        <v>0</v>
      </c>
      <c r="F39" s="66">
        <f t="shared" si="26"/>
        <v>725</v>
      </c>
      <c r="G39" s="65">
        <v>920</v>
      </c>
      <c r="H39" s="65">
        <v>137</v>
      </c>
      <c r="I39" s="65">
        <v>0</v>
      </c>
      <c r="J39" s="66">
        <f t="shared" si="27"/>
        <v>1057</v>
      </c>
      <c r="K39" s="65">
        <v>1271</v>
      </c>
      <c r="L39" s="65">
        <v>151</v>
      </c>
      <c r="M39" s="65">
        <v>0</v>
      </c>
      <c r="N39" s="66">
        <f t="shared" si="28"/>
        <v>1422</v>
      </c>
      <c r="O39" s="65">
        <v>1226</v>
      </c>
      <c r="P39" s="65">
        <v>405</v>
      </c>
      <c r="Q39" s="65">
        <v>0</v>
      </c>
      <c r="R39" s="66">
        <f t="shared" si="29"/>
        <v>1631</v>
      </c>
      <c r="S39" s="65">
        <v>1382</v>
      </c>
      <c r="T39" s="65">
        <v>47</v>
      </c>
      <c r="U39" s="65">
        <v>0</v>
      </c>
      <c r="V39" s="66">
        <f t="shared" si="30"/>
        <v>1429</v>
      </c>
      <c r="W39" s="65">
        <v>1252</v>
      </c>
      <c r="X39" s="65">
        <v>90</v>
      </c>
      <c r="Y39" s="65">
        <v>0</v>
      </c>
      <c r="Z39" s="66">
        <f t="shared" si="31"/>
        <v>1342</v>
      </c>
      <c r="AA39" s="65">
        <v>618</v>
      </c>
      <c r="AB39" s="65">
        <v>23</v>
      </c>
      <c r="AC39" s="65">
        <v>0</v>
      </c>
      <c r="AD39" s="66">
        <f t="shared" si="32"/>
        <v>641</v>
      </c>
      <c r="AE39" s="65">
        <v>880</v>
      </c>
      <c r="AF39" s="65">
        <v>150</v>
      </c>
      <c r="AG39" s="65">
        <v>0</v>
      </c>
      <c r="AH39" s="66">
        <f t="shared" si="33"/>
        <v>1030</v>
      </c>
      <c r="AI39" s="65">
        <v>310</v>
      </c>
      <c r="AJ39" s="65">
        <v>67</v>
      </c>
      <c r="AK39" s="65">
        <v>0</v>
      </c>
      <c r="AL39" s="66">
        <f t="shared" si="34"/>
        <v>377</v>
      </c>
      <c r="AM39" s="65">
        <v>952</v>
      </c>
      <c r="AN39" s="65">
        <v>14</v>
      </c>
      <c r="AO39" s="65">
        <v>0</v>
      </c>
      <c r="AP39" s="66">
        <f t="shared" si="35"/>
        <v>966</v>
      </c>
      <c r="AQ39" s="65">
        <v>800</v>
      </c>
      <c r="AR39" s="65">
        <v>97</v>
      </c>
      <c r="AS39" s="65">
        <v>0</v>
      </c>
      <c r="AT39" s="97">
        <f t="shared" si="36"/>
        <v>897</v>
      </c>
      <c r="AU39" s="65">
        <v>1983</v>
      </c>
      <c r="AV39" s="65">
        <v>559</v>
      </c>
      <c r="AW39" s="65">
        <v>0</v>
      </c>
      <c r="AX39" s="66">
        <f t="shared" si="37"/>
        <v>2542</v>
      </c>
      <c r="AY39" s="65">
        <v>1393</v>
      </c>
      <c r="AZ39" s="65">
        <v>205</v>
      </c>
      <c r="BA39" s="65">
        <v>0</v>
      </c>
      <c r="BB39" s="66">
        <f t="shared" si="38"/>
        <v>1598</v>
      </c>
      <c r="BC39" s="65">
        <v>1748</v>
      </c>
      <c r="BD39" s="65">
        <v>321</v>
      </c>
      <c r="BE39" s="65">
        <v>0</v>
      </c>
      <c r="BF39" s="66">
        <f t="shared" si="39"/>
        <v>2069</v>
      </c>
      <c r="BG39" s="65">
        <v>244</v>
      </c>
      <c r="BH39" s="65">
        <v>103</v>
      </c>
      <c r="BI39" s="65">
        <v>0</v>
      </c>
      <c r="BJ39" s="66">
        <f t="shared" si="40"/>
        <v>347</v>
      </c>
      <c r="BK39" s="65">
        <v>224</v>
      </c>
      <c r="BL39" s="65">
        <v>25</v>
      </c>
      <c r="BM39" s="65">
        <v>0</v>
      </c>
      <c r="BN39" s="66">
        <f t="shared" si="41"/>
        <v>249</v>
      </c>
      <c r="BO39" s="65">
        <v>930</v>
      </c>
      <c r="BP39" s="65">
        <v>117</v>
      </c>
      <c r="BQ39" s="65">
        <v>0</v>
      </c>
      <c r="BR39" s="66">
        <f t="shared" si="42"/>
        <v>1047</v>
      </c>
      <c r="BS39" s="65">
        <v>689</v>
      </c>
      <c r="BT39" s="65">
        <v>39</v>
      </c>
      <c r="BU39" s="65">
        <v>0</v>
      </c>
      <c r="BV39" s="66">
        <f t="shared" si="43"/>
        <v>728</v>
      </c>
      <c r="BW39" s="65">
        <v>1062</v>
      </c>
      <c r="BX39" s="65">
        <v>233</v>
      </c>
      <c r="BY39" s="65">
        <v>0</v>
      </c>
      <c r="BZ39" s="66">
        <f t="shared" si="44"/>
        <v>1295</v>
      </c>
      <c r="CA39" s="65">
        <v>1726</v>
      </c>
      <c r="CB39" s="65">
        <v>93</v>
      </c>
      <c r="CC39" s="65">
        <v>0</v>
      </c>
      <c r="CD39" s="66">
        <f t="shared" si="45"/>
        <v>1819</v>
      </c>
      <c r="CE39" s="65">
        <v>1254</v>
      </c>
      <c r="CF39" s="65">
        <v>255</v>
      </c>
      <c r="CG39" s="65">
        <v>0</v>
      </c>
      <c r="CH39" s="66">
        <f t="shared" si="46"/>
        <v>1509</v>
      </c>
      <c r="CI39" s="65">
        <v>1211</v>
      </c>
      <c r="CJ39" s="65">
        <v>161</v>
      </c>
      <c r="CK39" s="65">
        <v>0</v>
      </c>
      <c r="CL39" s="66">
        <f t="shared" si="47"/>
        <v>1372</v>
      </c>
      <c r="CM39" s="65">
        <v>932</v>
      </c>
      <c r="CN39" s="65">
        <v>49</v>
      </c>
      <c r="CO39" s="65">
        <v>0</v>
      </c>
      <c r="CP39" s="66">
        <f t="shared" si="48"/>
        <v>981</v>
      </c>
      <c r="CQ39" s="65">
        <v>546</v>
      </c>
      <c r="CR39" s="65">
        <v>33</v>
      </c>
      <c r="CS39" s="65">
        <v>0</v>
      </c>
      <c r="CT39" s="67">
        <f t="shared" si="49"/>
        <v>579</v>
      </c>
      <c r="CU39" s="7"/>
      <c r="CV39" s="7"/>
      <c r="CW39" s="7"/>
      <c r="CX39" s="8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</row>
    <row r="40" spans="1:114" s="5" customFormat="1" x14ac:dyDescent="0.2">
      <c r="A40" s="75"/>
      <c r="B40" s="74" t="s">
        <v>14</v>
      </c>
      <c r="C40" s="65">
        <v>2987</v>
      </c>
      <c r="D40" s="65">
        <v>822</v>
      </c>
      <c r="E40" s="65">
        <v>0</v>
      </c>
      <c r="F40" s="66">
        <f t="shared" si="26"/>
        <v>3809</v>
      </c>
      <c r="G40" s="65">
        <v>5198</v>
      </c>
      <c r="H40" s="65">
        <v>678</v>
      </c>
      <c r="I40" s="65">
        <v>0</v>
      </c>
      <c r="J40" s="66">
        <f t="shared" si="27"/>
        <v>5876</v>
      </c>
      <c r="K40" s="65">
        <v>4756</v>
      </c>
      <c r="L40" s="65">
        <v>594</v>
      </c>
      <c r="M40" s="65">
        <v>0</v>
      </c>
      <c r="N40" s="66">
        <f t="shared" si="28"/>
        <v>5350</v>
      </c>
      <c r="O40" s="65">
        <v>6999</v>
      </c>
      <c r="P40" s="65">
        <v>1393</v>
      </c>
      <c r="Q40" s="65">
        <v>0</v>
      </c>
      <c r="R40" s="66">
        <f t="shared" si="29"/>
        <v>8392</v>
      </c>
      <c r="S40" s="65">
        <v>5768</v>
      </c>
      <c r="T40" s="65">
        <v>940</v>
      </c>
      <c r="U40" s="65">
        <v>0</v>
      </c>
      <c r="V40" s="66">
        <f t="shared" si="30"/>
        <v>6708</v>
      </c>
      <c r="W40" s="65">
        <v>6502</v>
      </c>
      <c r="X40" s="65">
        <v>845</v>
      </c>
      <c r="Y40" s="65">
        <v>0</v>
      </c>
      <c r="Z40" s="66">
        <f t="shared" si="31"/>
        <v>7347</v>
      </c>
      <c r="AA40" s="65">
        <v>2991</v>
      </c>
      <c r="AB40" s="65">
        <v>281</v>
      </c>
      <c r="AC40" s="65">
        <v>0</v>
      </c>
      <c r="AD40" s="66">
        <f t="shared" si="32"/>
        <v>3272</v>
      </c>
      <c r="AE40" s="65">
        <v>4925</v>
      </c>
      <c r="AF40" s="65">
        <v>611</v>
      </c>
      <c r="AG40" s="65">
        <v>0</v>
      </c>
      <c r="AH40" s="66">
        <f t="shared" si="33"/>
        <v>5536</v>
      </c>
      <c r="AI40" s="65">
        <v>1744</v>
      </c>
      <c r="AJ40" s="65">
        <v>445</v>
      </c>
      <c r="AK40" s="65">
        <v>0</v>
      </c>
      <c r="AL40" s="66">
        <f t="shared" si="34"/>
        <v>2189</v>
      </c>
      <c r="AM40" s="65">
        <v>4477</v>
      </c>
      <c r="AN40" s="65">
        <v>532</v>
      </c>
      <c r="AO40" s="65">
        <v>0</v>
      </c>
      <c r="AP40" s="66">
        <f t="shared" si="35"/>
        <v>5009</v>
      </c>
      <c r="AQ40" s="65">
        <v>3900</v>
      </c>
      <c r="AR40" s="65">
        <v>697</v>
      </c>
      <c r="AS40" s="65">
        <v>0</v>
      </c>
      <c r="AT40" s="97">
        <f t="shared" si="36"/>
        <v>4597</v>
      </c>
      <c r="AU40" s="65">
        <v>11820</v>
      </c>
      <c r="AV40" s="65">
        <v>1946</v>
      </c>
      <c r="AW40" s="65">
        <v>0</v>
      </c>
      <c r="AX40" s="66">
        <f t="shared" si="37"/>
        <v>13766</v>
      </c>
      <c r="AY40" s="65">
        <v>8097</v>
      </c>
      <c r="AZ40" s="65">
        <v>701</v>
      </c>
      <c r="BA40" s="65">
        <v>0</v>
      </c>
      <c r="BB40" s="66">
        <f t="shared" si="38"/>
        <v>8798</v>
      </c>
      <c r="BC40" s="65">
        <v>9484</v>
      </c>
      <c r="BD40" s="65">
        <v>1255</v>
      </c>
      <c r="BE40" s="65">
        <v>0</v>
      </c>
      <c r="BF40" s="66">
        <f t="shared" si="39"/>
        <v>10739</v>
      </c>
      <c r="BG40" s="65">
        <v>1361</v>
      </c>
      <c r="BH40" s="65">
        <v>170</v>
      </c>
      <c r="BI40" s="65">
        <v>0</v>
      </c>
      <c r="BJ40" s="66">
        <f t="shared" si="40"/>
        <v>1531</v>
      </c>
      <c r="BK40" s="65">
        <v>1391</v>
      </c>
      <c r="BL40" s="65">
        <v>115</v>
      </c>
      <c r="BM40" s="65">
        <v>0</v>
      </c>
      <c r="BN40" s="66">
        <f t="shared" si="41"/>
        <v>1506</v>
      </c>
      <c r="BO40" s="65">
        <v>5044</v>
      </c>
      <c r="BP40" s="65">
        <v>871</v>
      </c>
      <c r="BQ40" s="65">
        <v>0</v>
      </c>
      <c r="BR40" s="66">
        <f t="shared" si="42"/>
        <v>5915</v>
      </c>
      <c r="BS40" s="65">
        <v>2928</v>
      </c>
      <c r="BT40" s="65">
        <v>489</v>
      </c>
      <c r="BU40" s="65">
        <v>0</v>
      </c>
      <c r="BV40" s="66">
        <f t="shared" si="43"/>
        <v>3417</v>
      </c>
      <c r="BW40" s="65">
        <v>5246</v>
      </c>
      <c r="BX40" s="65">
        <v>1123</v>
      </c>
      <c r="BY40" s="65">
        <v>0</v>
      </c>
      <c r="BZ40" s="66">
        <f t="shared" si="44"/>
        <v>6369</v>
      </c>
      <c r="CA40" s="65">
        <v>8890</v>
      </c>
      <c r="CB40" s="65">
        <v>1633</v>
      </c>
      <c r="CC40" s="65">
        <v>0</v>
      </c>
      <c r="CD40" s="66">
        <f t="shared" si="45"/>
        <v>10523</v>
      </c>
      <c r="CE40" s="65">
        <v>7293</v>
      </c>
      <c r="CF40" s="65">
        <v>962</v>
      </c>
      <c r="CG40" s="65">
        <v>0</v>
      </c>
      <c r="CH40" s="66">
        <f t="shared" si="46"/>
        <v>8255</v>
      </c>
      <c r="CI40" s="65">
        <v>6126</v>
      </c>
      <c r="CJ40" s="65">
        <v>674</v>
      </c>
      <c r="CK40" s="65">
        <v>0</v>
      </c>
      <c r="CL40" s="66">
        <f t="shared" si="47"/>
        <v>6800</v>
      </c>
      <c r="CM40" s="65">
        <v>4826</v>
      </c>
      <c r="CN40" s="65">
        <v>826</v>
      </c>
      <c r="CO40" s="65">
        <v>0</v>
      </c>
      <c r="CP40" s="66">
        <f t="shared" si="48"/>
        <v>5652</v>
      </c>
      <c r="CQ40" s="65">
        <v>2653</v>
      </c>
      <c r="CR40" s="65">
        <v>486</v>
      </c>
      <c r="CS40" s="65">
        <v>0</v>
      </c>
      <c r="CT40" s="67">
        <f t="shared" si="49"/>
        <v>3139</v>
      </c>
      <c r="CU40" s="7"/>
      <c r="CV40" s="7"/>
      <c r="CW40" s="7"/>
      <c r="CX40" s="8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</row>
    <row r="41" spans="1:114" s="5" customFormat="1" x14ac:dyDescent="0.2">
      <c r="A41" s="75"/>
      <c r="B41" s="74" t="s">
        <v>15</v>
      </c>
      <c r="C41" s="65">
        <v>2959</v>
      </c>
      <c r="D41" s="65">
        <v>929</v>
      </c>
      <c r="E41" s="65">
        <v>0</v>
      </c>
      <c r="F41" s="66">
        <f t="shared" si="26"/>
        <v>3888</v>
      </c>
      <c r="G41" s="65">
        <v>4127</v>
      </c>
      <c r="H41" s="65">
        <v>676</v>
      </c>
      <c r="I41" s="65">
        <v>0</v>
      </c>
      <c r="J41" s="66">
        <f t="shared" si="27"/>
        <v>4803</v>
      </c>
      <c r="K41" s="65">
        <v>3775</v>
      </c>
      <c r="L41" s="65">
        <v>626</v>
      </c>
      <c r="M41" s="65">
        <v>0</v>
      </c>
      <c r="N41" s="66">
        <f t="shared" si="28"/>
        <v>4401</v>
      </c>
      <c r="O41" s="65">
        <v>5661</v>
      </c>
      <c r="P41" s="65">
        <v>1035</v>
      </c>
      <c r="Q41" s="65">
        <v>0</v>
      </c>
      <c r="R41" s="66">
        <f t="shared" si="29"/>
        <v>6696</v>
      </c>
      <c r="S41" s="65">
        <v>4582</v>
      </c>
      <c r="T41" s="65">
        <v>994</v>
      </c>
      <c r="U41" s="65">
        <v>0</v>
      </c>
      <c r="V41" s="66">
        <f t="shared" si="30"/>
        <v>5576</v>
      </c>
      <c r="W41" s="65">
        <v>5066</v>
      </c>
      <c r="X41" s="65">
        <v>697</v>
      </c>
      <c r="Y41" s="65">
        <v>0</v>
      </c>
      <c r="Z41" s="66">
        <f t="shared" si="31"/>
        <v>5763</v>
      </c>
      <c r="AA41" s="65">
        <v>2613</v>
      </c>
      <c r="AB41" s="65">
        <v>227</v>
      </c>
      <c r="AC41" s="65">
        <v>0</v>
      </c>
      <c r="AD41" s="66">
        <f t="shared" si="32"/>
        <v>2840</v>
      </c>
      <c r="AE41" s="65">
        <v>3436</v>
      </c>
      <c r="AF41" s="65">
        <v>622</v>
      </c>
      <c r="AG41" s="65">
        <v>0</v>
      </c>
      <c r="AH41" s="66">
        <f t="shared" si="33"/>
        <v>4058</v>
      </c>
      <c r="AI41" s="65">
        <v>1596</v>
      </c>
      <c r="AJ41" s="65">
        <v>396</v>
      </c>
      <c r="AK41" s="65">
        <v>0</v>
      </c>
      <c r="AL41" s="66">
        <f t="shared" si="34"/>
        <v>1992</v>
      </c>
      <c r="AM41" s="65">
        <v>3768</v>
      </c>
      <c r="AN41" s="65">
        <v>478</v>
      </c>
      <c r="AO41" s="65">
        <v>0</v>
      </c>
      <c r="AP41" s="66">
        <f t="shared" si="35"/>
        <v>4246</v>
      </c>
      <c r="AQ41" s="65">
        <v>3451</v>
      </c>
      <c r="AR41" s="65">
        <v>622</v>
      </c>
      <c r="AS41" s="65">
        <v>0</v>
      </c>
      <c r="AT41" s="97">
        <f t="shared" si="36"/>
        <v>4073</v>
      </c>
      <c r="AU41" s="65">
        <v>9010</v>
      </c>
      <c r="AV41" s="65">
        <v>1861</v>
      </c>
      <c r="AW41" s="65">
        <v>0</v>
      </c>
      <c r="AX41" s="66">
        <f t="shared" si="37"/>
        <v>10871</v>
      </c>
      <c r="AY41" s="65">
        <v>5033</v>
      </c>
      <c r="AZ41" s="65">
        <v>682</v>
      </c>
      <c r="BA41" s="65">
        <v>0</v>
      </c>
      <c r="BB41" s="66">
        <f t="shared" si="38"/>
        <v>5715</v>
      </c>
      <c r="BC41" s="65">
        <v>7187</v>
      </c>
      <c r="BD41" s="65">
        <v>997</v>
      </c>
      <c r="BE41" s="65">
        <v>0</v>
      </c>
      <c r="BF41" s="66">
        <f t="shared" si="39"/>
        <v>8184</v>
      </c>
      <c r="BG41" s="65">
        <v>1074</v>
      </c>
      <c r="BH41" s="65">
        <v>159</v>
      </c>
      <c r="BI41" s="65">
        <v>0</v>
      </c>
      <c r="BJ41" s="66">
        <f t="shared" si="40"/>
        <v>1233</v>
      </c>
      <c r="BK41" s="65">
        <v>1122</v>
      </c>
      <c r="BL41" s="65">
        <v>70</v>
      </c>
      <c r="BM41" s="65">
        <v>0</v>
      </c>
      <c r="BN41" s="66">
        <f t="shared" si="41"/>
        <v>1192</v>
      </c>
      <c r="BO41" s="65">
        <v>3774</v>
      </c>
      <c r="BP41" s="65">
        <v>761</v>
      </c>
      <c r="BQ41" s="65">
        <v>0</v>
      </c>
      <c r="BR41" s="66">
        <f t="shared" si="42"/>
        <v>4535</v>
      </c>
      <c r="BS41" s="65">
        <v>2233</v>
      </c>
      <c r="BT41" s="65">
        <v>552</v>
      </c>
      <c r="BU41" s="65">
        <v>0</v>
      </c>
      <c r="BV41" s="66">
        <f t="shared" si="43"/>
        <v>2785</v>
      </c>
      <c r="BW41" s="65">
        <v>4367</v>
      </c>
      <c r="BX41" s="65">
        <v>1077</v>
      </c>
      <c r="BY41" s="65">
        <v>0</v>
      </c>
      <c r="BZ41" s="66">
        <f t="shared" si="44"/>
        <v>5444</v>
      </c>
      <c r="CA41" s="65">
        <v>6799</v>
      </c>
      <c r="CB41" s="65">
        <v>1242</v>
      </c>
      <c r="CC41" s="65">
        <v>0</v>
      </c>
      <c r="CD41" s="66">
        <f t="shared" si="45"/>
        <v>8041</v>
      </c>
      <c r="CE41" s="65">
        <v>5366</v>
      </c>
      <c r="CF41" s="65">
        <v>835</v>
      </c>
      <c r="CG41" s="65">
        <v>0</v>
      </c>
      <c r="CH41" s="66">
        <f t="shared" si="46"/>
        <v>6201</v>
      </c>
      <c r="CI41" s="65">
        <v>4781</v>
      </c>
      <c r="CJ41" s="65">
        <v>459</v>
      </c>
      <c r="CK41" s="65">
        <v>0</v>
      </c>
      <c r="CL41" s="66">
        <f t="shared" si="47"/>
        <v>5240</v>
      </c>
      <c r="CM41" s="65">
        <v>4455</v>
      </c>
      <c r="CN41" s="65">
        <v>1043</v>
      </c>
      <c r="CO41" s="65">
        <v>0</v>
      </c>
      <c r="CP41" s="66">
        <f t="shared" si="48"/>
        <v>5498</v>
      </c>
      <c r="CQ41" s="65">
        <v>2502</v>
      </c>
      <c r="CR41" s="65">
        <v>437</v>
      </c>
      <c r="CS41" s="65">
        <v>0</v>
      </c>
      <c r="CT41" s="67">
        <f t="shared" si="49"/>
        <v>2939</v>
      </c>
      <c r="CU41" s="7"/>
      <c r="CV41" s="7"/>
      <c r="CW41" s="7"/>
      <c r="CX41" s="8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</row>
    <row r="42" spans="1:114" s="5" customFormat="1" x14ac:dyDescent="0.2">
      <c r="A42" s="75"/>
      <c r="B42" s="74" t="s">
        <v>16</v>
      </c>
      <c r="C42" s="65">
        <v>1167</v>
      </c>
      <c r="D42" s="65">
        <v>246</v>
      </c>
      <c r="E42" s="65">
        <v>0</v>
      </c>
      <c r="F42" s="66">
        <f t="shared" si="26"/>
        <v>1413</v>
      </c>
      <c r="G42" s="65">
        <v>1685</v>
      </c>
      <c r="H42" s="65">
        <v>147</v>
      </c>
      <c r="I42" s="65">
        <v>0</v>
      </c>
      <c r="J42" s="66">
        <f t="shared" si="27"/>
        <v>1832</v>
      </c>
      <c r="K42" s="65">
        <v>1480</v>
      </c>
      <c r="L42" s="65">
        <v>145</v>
      </c>
      <c r="M42" s="65">
        <v>0</v>
      </c>
      <c r="N42" s="66">
        <f t="shared" si="28"/>
        <v>1625</v>
      </c>
      <c r="O42" s="65">
        <v>2124</v>
      </c>
      <c r="P42" s="65">
        <v>182</v>
      </c>
      <c r="Q42" s="65">
        <v>0</v>
      </c>
      <c r="R42" s="66">
        <f t="shared" si="29"/>
        <v>2306</v>
      </c>
      <c r="S42" s="65">
        <v>1851</v>
      </c>
      <c r="T42" s="65">
        <v>278</v>
      </c>
      <c r="U42" s="65">
        <v>0</v>
      </c>
      <c r="V42" s="66">
        <f t="shared" si="30"/>
        <v>2129</v>
      </c>
      <c r="W42" s="65">
        <v>2100</v>
      </c>
      <c r="X42" s="65">
        <v>202</v>
      </c>
      <c r="Y42" s="65">
        <v>0</v>
      </c>
      <c r="Z42" s="66">
        <f t="shared" si="31"/>
        <v>2302</v>
      </c>
      <c r="AA42" s="65">
        <v>1028</v>
      </c>
      <c r="AB42" s="65">
        <v>70</v>
      </c>
      <c r="AC42" s="65">
        <v>0</v>
      </c>
      <c r="AD42" s="66">
        <f t="shared" si="32"/>
        <v>1098</v>
      </c>
      <c r="AE42" s="65">
        <v>1267</v>
      </c>
      <c r="AF42" s="65">
        <v>141</v>
      </c>
      <c r="AG42" s="65">
        <v>0</v>
      </c>
      <c r="AH42" s="66">
        <f t="shared" si="33"/>
        <v>1408</v>
      </c>
      <c r="AI42" s="65">
        <v>608</v>
      </c>
      <c r="AJ42" s="65">
        <v>101</v>
      </c>
      <c r="AK42" s="65">
        <v>0</v>
      </c>
      <c r="AL42" s="66">
        <f t="shared" si="34"/>
        <v>709</v>
      </c>
      <c r="AM42" s="65">
        <v>1390</v>
      </c>
      <c r="AN42" s="65">
        <v>156</v>
      </c>
      <c r="AO42" s="65">
        <v>0</v>
      </c>
      <c r="AP42" s="66">
        <f t="shared" si="35"/>
        <v>1546</v>
      </c>
      <c r="AQ42" s="65">
        <v>1390</v>
      </c>
      <c r="AR42" s="65">
        <v>142</v>
      </c>
      <c r="AS42" s="65">
        <v>0</v>
      </c>
      <c r="AT42" s="97">
        <f t="shared" si="36"/>
        <v>1532</v>
      </c>
      <c r="AU42" s="65">
        <v>3148</v>
      </c>
      <c r="AV42" s="65">
        <v>363</v>
      </c>
      <c r="AW42" s="65">
        <v>0</v>
      </c>
      <c r="AX42" s="66">
        <f t="shared" si="37"/>
        <v>3511</v>
      </c>
      <c r="AY42" s="65">
        <v>1456</v>
      </c>
      <c r="AZ42" s="65">
        <v>163</v>
      </c>
      <c r="BA42" s="65">
        <v>0</v>
      </c>
      <c r="BB42" s="66">
        <f t="shared" si="38"/>
        <v>1619</v>
      </c>
      <c r="BC42" s="65">
        <v>2822</v>
      </c>
      <c r="BD42" s="65">
        <v>195</v>
      </c>
      <c r="BE42" s="65">
        <v>0</v>
      </c>
      <c r="BF42" s="66">
        <f t="shared" si="39"/>
        <v>3017</v>
      </c>
      <c r="BG42" s="65">
        <v>314</v>
      </c>
      <c r="BH42" s="65">
        <v>120</v>
      </c>
      <c r="BI42" s="65">
        <v>0</v>
      </c>
      <c r="BJ42" s="66">
        <f t="shared" si="40"/>
        <v>434</v>
      </c>
      <c r="BK42" s="65">
        <v>352</v>
      </c>
      <c r="BL42" s="65">
        <v>27</v>
      </c>
      <c r="BM42" s="65">
        <v>0</v>
      </c>
      <c r="BN42" s="66">
        <f t="shared" si="41"/>
        <v>379</v>
      </c>
      <c r="BO42" s="65">
        <v>1287</v>
      </c>
      <c r="BP42" s="65">
        <v>158</v>
      </c>
      <c r="BQ42" s="65">
        <v>0</v>
      </c>
      <c r="BR42" s="66">
        <f t="shared" si="42"/>
        <v>1445</v>
      </c>
      <c r="BS42" s="65">
        <v>700</v>
      </c>
      <c r="BT42" s="65">
        <v>224</v>
      </c>
      <c r="BU42" s="65">
        <v>0</v>
      </c>
      <c r="BV42" s="66">
        <f t="shared" si="43"/>
        <v>924</v>
      </c>
      <c r="BW42" s="65">
        <v>1901</v>
      </c>
      <c r="BX42" s="65">
        <v>257</v>
      </c>
      <c r="BY42" s="65">
        <v>0</v>
      </c>
      <c r="BZ42" s="66">
        <f t="shared" si="44"/>
        <v>2158</v>
      </c>
      <c r="CA42" s="65">
        <v>2836</v>
      </c>
      <c r="CB42" s="65">
        <v>292</v>
      </c>
      <c r="CC42" s="65">
        <v>0</v>
      </c>
      <c r="CD42" s="66">
        <f t="shared" si="45"/>
        <v>3128</v>
      </c>
      <c r="CE42" s="65">
        <v>2153</v>
      </c>
      <c r="CF42" s="65">
        <v>178</v>
      </c>
      <c r="CG42" s="65">
        <v>0</v>
      </c>
      <c r="CH42" s="66">
        <f t="shared" si="46"/>
        <v>2331</v>
      </c>
      <c r="CI42" s="65">
        <v>1919</v>
      </c>
      <c r="CJ42" s="65">
        <v>183</v>
      </c>
      <c r="CK42" s="65">
        <v>0</v>
      </c>
      <c r="CL42" s="66">
        <f t="shared" si="47"/>
        <v>2102</v>
      </c>
      <c r="CM42" s="65">
        <v>1729</v>
      </c>
      <c r="CN42" s="65">
        <v>277</v>
      </c>
      <c r="CO42" s="65">
        <v>0</v>
      </c>
      <c r="CP42" s="66">
        <f t="shared" si="48"/>
        <v>2006</v>
      </c>
      <c r="CQ42" s="65">
        <v>996</v>
      </c>
      <c r="CR42" s="65">
        <v>183</v>
      </c>
      <c r="CS42" s="65">
        <v>0</v>
      </c>
      <c r="CT42" s="67">
        <f t="shared" si="49"/>
        <v>1179</v>
      </c>
      <c r="CU42" s="7"/>
      <c r="CV42" s="7"/>
      <c r="CW42" s="7"/>
      <c r="CX42" s="8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</row>
    <row r="43" spans="1:114" s="5" customFormat="1" x14ac:dyDescent="0.2">
      <c r="A43" s="75"/>
      <c r="B43" s="74" t="s">
        <v>17</v>
      </c>
      <c r="C43" s="65">
        <v>749</v>
      </c>
      <c r="D43" s="65">
        <v>148</v>
      </c>
      <c r="E43" s="65">
        <v>0</v>
      </c>
      <c r="F43" s="66">
        <f t="shared" si="26"/>
        <v>897</v>
      </c>
      <c r="G43" s="65">
        <v>1160</v>
      </c>
      <c r="H43" s="65">
        <v>105</v>
      </c>
      <c r="I43" s="65">
        <v>0</v>
      </c>
      <c r="J43" s="66">
        <f t="shared" si="27"/>
        <v>1265</v>
      </c>
      <c r="K43" s="65">
        <v>1180</v>
      </c>
      <c r="L43" s="65">
        <v>107</v>
      </c>
      <c r="M43" s="65">
        <v>0</v>
      </c>
      <c r="N43" s="66">
        <f t="shared" si="28"/>
        <v>1287</v>
      </c>
      <c r="O43" s="65">
        <v>1644</v>
      </c>
      <c r="P43" s="65">
        <v>95</v>
      </c>
      <c r="Q43" s="65">
        <v>0</v>
      </c>
      <c r="R43" s="66">
        <f t="shared" si="29"/>
        <v>1739</v>
      </c>
      <c r="S43" s="65">
        <v>1379</v>
      </c>
      <c r="T43" s="65">
        <v>134</v>
      </c>
      <c r="U43" s="65">
        <v>0</v>
      </c>
      <c r="V43" s="66">
        <f t="shared" si="30"/>
        <v>1513</v>
      </c>
      <c r="W43" s="65">
        <v>1552</v>
      </c>
      <c r="X43" s="65">
        <v>141</v>
      </c>
      <c r="Y43" s="65">
        <v>0</v>
      </c>
      <c r="Z43" s="66">
        <f t="shared" si="31"/>
        <v>1693</v>
      </c>
      <c r="AA43" s="65">
        <v>793</v>
      </c>
      <c r="AB43" s="65">
        <v>45</v>
      </c>
      <c r="AC43" s="65">
        <v>0</v>
      </c>
      <c r="AD43" s="66">
        <f t="shared" si="32"/>
        <v>838</v>
      </c>
      <c r="AE43" s="65">
        <v>961</v>
      </c>
      <c r="AF43" s="65">
        <v>133</v>
      </c>
      <c r="AG43" s="65">
        <v>0</v>
      </c>
      <c r="AH43" s="66">
        <f t="shared" si="33"/>
        <v>1094</v>
      </c>
      <c r="AI43" s="65">
        <v>445</v>
      </c>
      <c r="AJ43" s="65">
        <v>57</v>
      </c>
      <c r="AK43" s="65">
        <v>0</v>
      </c>
      <c r="AL43" s="66">
        <f t="shared" si="34"/>
        <v>502</v>
      </c>
      <c r="AM43" s="65">
        <v>971</v>
      </c>
      <c r="AN43" s="65">
        <v>104</v>
      </c>
      <c r="AO43" s="65">
        <v>0</v>
      </c>
      <c r="AP43" s="66">
        <f t="shared" si="35"/>
        <v>1075</v>
      </c>
      <c r="AQ43" s="65">
        <v>1258</v>
      </c>
      <c r="AR43" s="65">
        <v>93</v>
      </c>
      <c r="AS43" s="65">
        <v>0</v>
      </c>
      <c r="AT43" s="97">
        <f t="shared" si="36"/>
        <v>1351</v>
      </c>
      <c r="AU43" s="65">
        <v>2302</v>
      </c>
      <c r="AV43" s="65">
        <v>175</v>
      </c>
      <c r="AW43" s="65">
        <v>0</v>
      </c>
      <c r="AX43" s="66">
        <f t="shared" si="37"/>
        <v>2477</v>
      </c>
      <c r="AY43" s="65">
        <v>866</v>
      </c>
      <c r="AZ43" s="65">
        <v>71</v>
      </c>
      <c r="BA43" s="65">
        <v>0</v>
      </c>
      <c r="BB43" s="66">
        <f t="shared" si="38"/>
        <v>937</v>
      </c>
      <c r="BC43" s="65">
        <v>1984</v>
      </c>
      <c r="BD43" s="65">
        <v>112</v>
      </c>
      <c r="BE43" s="65">
        <v>0</v>
      </c>
      <c r="BF43" s="66">
        <f t="shared" si="39"/>
        <v>2096</v>
      </c>
      <c r="BG43" s="65">
        <v>207</v>
      </c>
      <c r="BH43" s="65">
        <v>7</v>
      </c>
      <c r="BI43" s="65">
        <v>0</v>
      </c>
      <c r="BJ43" s="66">
        <f t="shared" si="40"/>
        <v>214</v>
      </c>
      <c r="BK43" s="65">
        <v>197</v>
      </c>
      <c r="BL43" s="65">
        <v>23</v>
      </c>
      <c r="BM43" s="65">
        <v>0</v>
      </c>
      <c r="BN43" s="66">
        <f t="shared" si="41"/>
        <v>220</v>
      </c>
      <c r="BO43" s="65">
        <v>1075</v>
      </c>
      <c r="BP43" s="65">
        <v>129</v>
      </c>
      <c r="BQ43" s="65">
        <v>0</v>
      </c>
      <c r="BR43" s="66">
        <f t="shared" si="42"/>
        <v>1204</v>
      </c>
      <c r="BS43" s="65">
        <v>547</v>
      </c>
      <c r="BT43" s="65">
        <v>235</v>
      </c>
      <c r="BU43" s="65">
        <v>0</v>
      </c>
      <c r="BV43" s="66">
        <f t="shared" si="43"/>
        <v>782</v>
      </c>
      <c r="BW43" s="65">
        <v>1527</v>
      </c>
      <c r="BX43" s="65">
        <v>154</v>
      </c>
      <c r="BY43" s="65">
        <v>0</v>
      </c>
      <c r="BZ43" s="66">
        <f t="shared" si="44"/>
        <v>1681</v>
      </c>
      <c r="CA43" s="65">
        <v>1990</v>
      </c>
      <c r="CB43" s="65">
        <v>203</v>
      </c>
      <c r="CC43" s="65">
        <v>0</v>
      </c>
      <c r="CD43" s="66">
        <f t="shared" si="45"/>
        <v>2193</v>
      </c>
      <c r="CE43" s="65">
        <v>1681</v>
      </c>
      <c r="CF43" s="65">
        <v>91</v>
      </c>
      <c r="CG43" s="65">
        <v>0</v>
      </c>
      <c r="CH43" s="66">
        <f t="shared" si="46"/>
        <v>1772</v>
      </c>
      <c r="CI43" s="65">
        <v>1368</v>
      </c>
      <c r="CJ43" s="65">
        <v>108</v>
      </c>
      <c r="CK43" s="65">
        <v>0</v>
      </c>
      <c r="CL43" s="66">
        <f t="shared" si="47"/>
        <v>1476</v>
      </c>
      <c r="CM43" s="65">
        <v>1208</v>
      </c>
      <c r="CN43" s="65">
        <v>168</v>
      </c>
      <c r="CO43" s="65">
        <v>0</v>
      </c>
      <c r="CP43" s="66">
        <f t="shared" si="48"/>
        <v>1376</v>
      </c>
      <c r="CQ43" s="65">
        <v>782</v>
      </c>
      <c r="CR43" s="65">
        <v>140</v>
      </c>
      <c r="CS43" s="65">
        <v>0</v>
      </c>
      <c r="CT43" s="67">
        <f t="shared" si="49"/>
        <v>922</v>
      </c>
      <c r="CU43" s="7"/>
      <c r="CV43" s="7"/>
      <c r="CW43" s="7"/>
      <c r="CX43" s="8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</row>
    <row r="44" spans="1:114" s="5" customFormat="1" x14ac:dyDescent="0.2">
      <c r="A44" s="75"/>
      <c r="B44" s="76" t="s">
        <v>18</v>
      </c>
      <c r="C44" s="77">
        <v>0</v>
      </c>
      <c r="D44" s="77">
        <v>0</v>
      </c>
      <c r="E44" s="77">
        <v>0</v>
      </c>
      <c r="F44" s="78">
        <f t="shared" si="26"/>
        <v>0</v>
      </c>
      <c r="G44" s="77">
        <v>0</v>
      </c>
      <c r="H44" s="77">
        <v>0</v>
      </c>
      <c r="I44" s="77">
        <v>0</v>
      </c>
      <c r="J44" s="78">
        <f t="shared" si="27"/>
        <v>0</v>
      </c>
      <c r="K44" s="77">
        <v>0</v>
      </c>
      <c r="L44" s="77">
        <v>0</v>
      </c>
      <c r="M44" s="77">
        <v>0</v>
      </c>
      <c r="N44" s="78">
        <f t="shared" si="28"/>
        <v>0</v>
      </c>
      <c r="O44" s="77">
        <v>0</v>
      </c>
      <c r="P44" s="77">
        <v>0</v>
      </c>
      <c r="Q44" s="77">
        <v>0</v>
      </c>
      <c r="R44" s="78">
        <f t="shared" si="29"/>
        <v>0</v>
      </c>
      <c r="S44" s="77">
        <v>0</v>
      </c>
      <c r="T44" s="77">
        <v>0</v>
      </c>
      <c r="U44" s="77">
        <v>0</v>
      </c>
      <c r="V44" s="78">
        <f t="shared" si="30"/>
        <v>0</v>
      </c>
      <c r="W44" s="77">
        <v>0</v>
      </c>
      <c r="X44" s="77">
        <v>0</v>
      </c>
      <c r="Y44" s="77">
        <v>0</v>
      </c>
      <c r="Z44" s="78">
        <f t="shared" si="31"/>
        <v>0</v>
      </c>
      <c r="AA44" s="77">
        <v>0</v>
      </c>
      <c r="AB44" s="77">
        <v>0</v>
      </c>
      <c r="AC44" s="77">
        <v>0</v>
      </c>
      <c r="AD44" s="78">
        <f t="shared" si="32"/>
        <v>0</v>
      </c>
      <c r="AE44" s="77">
        <v>0</v>
      </c>
      <c r="AF44" s="77">
        <v>0</v>
      </c>
      <c r="AG44" s="77">
        <v>0</v>
      </c>
      <c r="AH44" s="78">
        <f t="shared" si="33"/>
        <v>0</v>
      </c>
      <c r="AI44" s="77">
        <v>0</v>
      </c>
      <c r="AJ44" s="77">
        <v>0</v>
      </c>
      <c r="AK44" s="77">
        <v>0</v>
      </c>
      <c r="AL44" s="78">
        <f t="shared" si="34"/>
        <v>0</v>
      </c>
      <c r="AM44" s="77">
        <v>0</v>
      </c>
      <c r="AN44" s="77">
        <v>0</v>
      </c>
      <c r="AO44" s="77">
        <v>0</v>
      </c>
      <c r="AP44" s="78">
        <f t="shared" si="35"/>
        <v>0</v>
      </c>
      <c r="AQ44" s="77">
        <v>0</v>
      </c>
      <c r="AR44" s="77">
        <v>0</v>
      </c>
      <c r="AS44" s="77">
        <v>0</v>
      </c>
      <c r="AT44" s="98">
        <f t="shared" si="36"/>
        <v>0</v>
      </c>
      <c r="AU44" s="77">
        <v>0</v>
      </c>
      <c r="AV44" s="77">
        <v>0</v>
      </c>
      <c r="AW44" s="77">
        <v>0</v>
      </c>
      <c r="AX44" s="78">
        <f t="shared" si="37"/>
        <v>0</v>
      </c>
      <c r="AY44" s="77">
        <v>0</v>
      </c>
      <c r="AZ44" s="77">
        <v>0</v>
      </c>
      <c r="BA44" s="77">
        <v>0</v>
      </c>
      <c r="BB44" s="78">
        <f t="shared" si="38"/>
        <v>0</v>
      </c>
      <c r="BC44" s="77">
        <v>0</v>
      </c>
      <c r="BD44" s="77">
        <v>0</v>
      </c>
      <c r="BE44" s="77">
        <v>0</v>
      </c>
      <c r="BF44" s="78">
        <f t="shared" si="39"/>
        <v>0</v>
      </c>
      <c r="BG44" s="77">
        <v>0</v>
      </c>
      <c r="BH44" s="77">
        <v>0</v>
      </c>
      <c r="BI44" s="77">
        <v>0</v>
      </c>
      <c r="BJ44" s="78">
        <f t="shared" si="40"/>
        <v>0</v>
      </c>
      <c r="BK44" s="77">
        <v>0</v>
      </c>
      <c r="BL44" s="77">
        <v>0</v>
      </c>
      <c r="BM44" s="77">
        <v>0</v>
      </c>
      <c r="BN44" s="78">
        <f t="shared" si="41"/>
        <v>0</v>
      </c>
      <c r="BO44" s="77">
        <v>0</v>
      </c>
      <c r="BP44" s="77">
        <v>0</v>
      </c>
      <c r="BQ44" s="77">
        <v>0</v>
      </c>
      <c r="BR44" s="78">
        <f t="shared" si="42"/>
        <v>0</v>
      </c>
      <c r="BS44" s="77">
        <v>0</v>
      </c>
      <c r="BT44" s="77">
        <v>0</v>
      </c>
      <c r="BU44" s="77">
        <v>0</v>
      </c>
      <c r="BV44" s="78">
        <f t="shared" si="43"/>
        <v>0</v>
      </c>
      <c r="BW44" s="77">
        <v>0</v>
      </c>
      <c r="BX44" s="77">
        <v>0</v>
      </c>
      <c r="BY44" s="77">
        <v>0</v>
      </c>
      <c r="BZ44" s="78">
        <f t="shared" si="44"/>
        <v>0</v>
      </c>
      <c r="CA44" s="77">
        <v>0</v>
      </c>
      <c r="CB44" s="77">
        <v>0</v>
      </c>
      <c r="CC44" s="77">
        <v>0</v>
      </c>
      <c r="CD44" s="78">
        <f t="shared" si="45"/>
        <v>0</v>
      </c>
      <c r="CE44" s="77">
        <v>0</v>
      </c>
      <c r="CF44" s="77">
        <v>0</v>
      </c>
      <c r="CG44" s="77">
        <v>0</v>
      </c>
      <c r="CH44" s="78">
        <f t="shared" si="46"/>
        <v>0</v>
      </c>
      <c r="CI44" s="77">
        <v>0</v>
      </c>
      <c r="CJ44" s="77">
        <v>0</v>
      </c>
      <c r="CK44" s="77">
        <v>0</v>
      </c>
      <c r="CL44" s="78">
        <f t="shared" si="47"/>
        <v>0</v>
      </c>
      <c r="CM44" s="77">
        <v>0</v>
      </c>
      <c r="CN44" s="77">
        <v>0</v>
      </c>
      <c r="CO44" s="77">
        <v>0</v>
      </c>
      <c r="CP44" s="78">
        <f t="shared" si="48"/>
        <v>0</v>
      </c>
      <c r="CQ44" s="77">
        <v>0</v>
      </c>
      <c r="CR44" s="77">
        <v>0</v>
      </c>
      <c r="CS44" s="77">
        <v>0</v>
      </c>
      <c r="CT44" s="79">
        <f t="shared" si="49"/>
        <v>0</v>
      </c>
      <c r="CU44" s="7"/>
      <c r="CV44" s="7"/>
      <c r="CW44" s="7"/>
      <c r="CX44" s="8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</row>
    <row r="45" spans="1:114" s="5" customFormat="1" x14ac:dyDescent="0.2">
      <c r="A45" s="75"/>
      <c r="B45" s="84" t="s">
        <v>19</v>
      </c>
      <c r="C45" s="85">
        <f t="shared" ref="C45:AH45" si="50">SUM(C36:C44)</f>
        <v>10894</v>
      </c>
      <c r="D45" s="85">
        <f t="shared" si="50"/>
        <v>2431</v>
      </c>
      <c r="E45" s="85">
        <f t="shared" si="50"/>
        <v>0</v>
      </c>
      <c r="F45" s="85">
        <f t="shared" si="50"/>
        <v>13325</v>
      </c>
      <c r="G45" s="85">
        <f t="shared" si="50"/>
        <v>16218</v>
      </c>
      <c r="H45" s="85">
        <f t="shared" si="50"/>
        <v>1834</v>
      </c>
      <c r="I45" s="85">
        <f t="shared" si="50"/>
        <v>0</v>
      </c>
      <c r="J45" s="85">
        <f t="shared" si="50"/>
        <v>18052</v>
      </c>
      <c r="K45" s="85">
        <f t="shared" si="50"/>
        <v>16561</v>
      </c>
      <c r="L45" s="85">
        <f t="shared" si="50"/>
        <v>1763</v>
      </c>
      <c r="M45" s="85">
        <f t="shared" si="50"/>
        <v>0</v>
      </c>
      <c r="N45" s="85">
        <f t="shared" si="50"/>
        <v>18324</v>
      </c>
      <c r="O45" s="85">
        <f t="shared" si="50"/>
        <v>22071</v>
      </c>
      <c r="P45" s="85">
        <f t="shared" si="50"/>
        <v>3237</v>
      </c>
      <c r="Q45" s="85">
        <f t="shared" si="50"/>
        <v>0</v>
      </c>
      <c r="R45" s="85">
        <f t="shared" si="50"/>
        <v>25308</v>
      </c>
      <c r="S45" s="85">
        <f t="shared" si="50"/>
        <v>19745</v>
      </c>
      <c r="T45" s="85">
        <f t="shared" si="50"/>
        <v>2430</v>
      </c>
      <c r="U45" s="85">
        <f t="shared" si="50"/>
        <v>0</v>
      </c>
      <c r="V45" s="85">
        <f t="shared" si="50"/>
        <v>22175</v>
      </c>
      <c r="W45" s="85">
        <f t="shared" si="50"/>
        <v>20614</v>
      </c>
      <c r="X45" s="85">
        <f t="shared" si="50"/>
        <v>2026</v>
      </c>
      <c r="Y45" s="85">
        <f t="shared" si="50"/>
        <v>0</v>
      </c>
      <c r="Z45" s="85">
        <f t="shared" si="50"/>
        <v>22640</v>
      </c>
      <c r="AA45" s="85">
        <f t="shared" si="50"/>
        <v>9962</v>
      </c>
      <c r="AB45" s="85">
        <f t="shared" si="50"/>
        <v>678</v>
      </c>
      <c r="AC45" s="85">
        <f t="shared" si="50"/>
        <v>0</v>
      </c>
      <c r="AD45" s="85">
        <f t="shared" si="50"/>
        <v>10640</v>
      </c>
      <c r="AE45" s="85">
        <f t="shared" si="50"/>
        <v>14843</v>
      </c>
      <c r="AF45" s="85">
        <f t="shared" si="50"/>
        <v>1760</v>
      </c>
      <c r="AG45" s="85">
        <f t="shared" si="50"/>
        <v>0</v>
      </c>
      <c r="AH45" s="85">
        <f t="shared" si="50"/>
        <v>16603</v>
      </c>
      <c r="AI45" s="85">
        <f t="shared" ref="AI45:BN45" si="51">SUM(AI36:AI44)</f>
        <v>5847</v>
      </c>
      <c r="AJ45" s="85">
        <f t="shared" si="51"/>
        <v>1085</v>
      </c>
      <c r="AK45" s="85">
        <f t="shared" si="51"/>
        <v>0</v>
      </c>
      <c r="AL45" s="85">
        <f t="shared" si="51"/>
        <v>6932</v>
      </c>
      <c r="AM45" s="85">
        <f t="shared" si="51"/>
        <v>14303</v>
      </c>
      <c r="AN45" s="85">
        <f t="shared" si="51"/>
        <v>1320</v>
      </c>
      <c r="AO45" s="85">
        <f t="shared" si="51"/>
        <v>0</v>
      </c>
      <c r="AP45" s="85">
        <f t="shared" si="51"/>
        <v>15623</v>
      </c>
      <c r="AQ45" s="85">
        <f t="shared" si="51"/>
        <v>13243</v>
      </c>
      <c r="AR45" s="85">
        <f t="shared" si="51"/>
        <v>1729</v>
      </c>
      <c r="AS45" s="85">
        <f t="shared" si="51"/>
        <v>0</v>
      </c>
      <c r="AT45" s="99">
        <f t="shared" si="51"/>
        <v>14972</v>
      </c>
      <c r="AU45" s="85">
        <f t="shared" si="51"/>
        <v>35537</v>
      </c>
      <c r="AV45" s="85">
        <f t="shared" si="51"/>
        <v>5192</v>
      </c>
      <c r="AW45" s="85">
        <f t="shared" si="51"/>
        <v>0</v>
      </c>
      <c r="AX45" s="85">
        <f t="shared" si="51"/>
        <v>40729</v>
      </c>
      <c r="AY45" s="85">
        <f t="shared" si="51"/>
        <v>21765</v>
      </c>
      <c r="AZ45" s="85">
        <f t="shared" si="51"/>
        <v>1945</v>
      </c>
      <c r="BA45" s="85">
        <f t="shared" si="51"/>
        <v>0</v>
      </c>
      <c r="BB45" s="85">
        <f t="shared" si="51"/>
        <v>23710</v>
      </c>
      <c r="BC45" s="85">
        <f t="shared" si="51"/>
        <v>29603</v>
      </c>
      <c r="BD45" s="85">
        <f t="shared" si="51"/>
        <v>3053</v>
      </c>
      <c r="BE45" s="85">
        <f t="shared" si="51"/>
        <v>0</v>
      </c>
      <c r="BF45" s="85">
        <f t="shared" si="51"/>
        <v>32656</v>
      </c>
      <c r="BG45" s="85">
        <f t="shared" si="51"/>
        <v>4364</v>
      </c>
      <c r="BH45" s="85">
        <f t="shared" si="51"/>
        <v>642</v>
      </c>
      <c r="BI45" s="85">
        <f t="shared" si="51"/>
        <v>0</v>
      </c>
      <c r="BJ45" s="85">
        <f t="shared" si="51"/>
        <v>5006</v>
      </c>
      <c r="BK45" s="85">
        <f t="shared" si="51"/>
        <v>4072</v>
      </c>
      <c r="BL45" s="85">
        <f t="shared" si="51"/>
        <v>263</v>
      </c>
      <c r="BM45" s="85">
        <f t="shared" si="51"/>
        <v>0</v>
      </c>
      <c r="BN45" s="85">
        <f t="shared" si="51"/>
        <v>4335</v>
      </c>
      <c r="BO45" s="85">
        <f t="shared" ref="BO45:CP45" si="52">SUM(BO36:BO44)</f>
        <v>15968</v>
      </c>
      <c r="BP45" s="85">
        <f t="shared" si="52"/>
        <v>2118</v>
      </c>
      <c r="BQ45" s="85">
        <f t="shared" si="52"/>
        <v>0</v>
      </c>
      <c r="BR45" s="85">
        <f t="shared" si="52"/>
        <v>18086</v>
      </c>
      <c r="BS45" s="85">
        <f t="shared" si="52"/>
        <v>9733</v>
      </c>
      <c r="BT45" s="85">
        <f t="shared" si="52"/>
        <v>1650</v>
      </c>
      <c r="BU45" s="85">
        <f t="shared" si="52"/>
        <v>0</v>
      </c>
      <c r="BV45" s="85">
        <f t="shared" si="52"/>
        <v>11383</v>
      </c>
      <c r="BW45" s="85">
        <f t="shared" si="52"/>
        <v>18122</v>
      </c>
      <c r="BX45" s="85">
        <f t="shared" si="52"/>
        <v>3039</v>
      </c>
      <c r="BY45" s="85">
        <f t="shared" si="52"/>
        <v>0</v>
      </c>
      <c r="BZ45" s="85">
        <f t="shared" si="52"/>
        <v>21161</v>
      </c>
      <c r="CA45" s="85">
        <f t="shared" si="52"/>
        <v>28946</v>
      </c>
      <c r="CB45" s="85">
        <f t="shared" si="52"/>
        <v>3609</v>
      </c>
      <c r="CC45" s="85">
        <f t="shared" si="52"/>
        <v>0</v>
      </c>
      <c r="CD45" s="85">
        <f t="shared" si="52"/>
        <v>32555</v>
      </c>
      <c r="CE45" s="85">
        <f t="shared" si="52"/>
        <v>22536</v>
      </c>
      <c r="CF45" s="85">
        <f t="shared" si="52"/>
        <v>2444</v>
      </c>
      <c r="CG45" s="85">
        <f t="shared" si="52"/>
        <v>0</v>
      </c>
      <c r="CH45" s="85">
        <f t="shared" si="52"/>
        <v>24980</v>
      </c>
      <c r="CI45" s="85">
        <f t="shared" si="52"/>
        <v>19761</v>
      </c>
      <c r="CJ45" s="85">
        <f t="shared" si="52"/>
        <v>1636</v>
      </c>
      <c r="CK45" s="85">
        <f t="shared" si="52"/>
        <v>0</v>
      </c>
      <c r="CL45" s="85">
        <f t="shared" si="52"/>
        <v>21397</v>
      </c>
      <c r="CM45" s="85">
        <f t="shared" si="52"/>
        <v>16254</v>
      </c>
      <c r="CN45" s="85">
        <f t="shared" si="52"/>
        <v>2397</v>
      </c>
      <c r="CO45" s="85">
        <f t="shared" si="52"/>
        <v>0</v>
      </c>
      <c r="CP45" s="85">
        <f t="shared" si="52"/>
        <v>18651</v>
      </c>
      <c r="CQ45" s="85">
        <f>SUM(CQ36:CQ44)</f>
        <v>9281</v>
      </c>
      <c r="CR45" s="85">
        <f>SUM(CR36:CR44)</f>
        <v>1348</v>
      </c>
      <c r="CS45" s="85">
        <f>SUM(CS36:CS44)</f>
        <v>0</v>
      </c>
      <c r="CT45" s="86">
        <f>SUM(CT36:CT44)</f>
        <v>10629</v>
      </c>
      <c r="CU45" s="8"/>
      <c r="CV45" s="8"/>
      <c r="CW45" s="8"/>
      <c r="CX45" s="8"/>
      <c r="CY45" s="7"/>
      <c r="CZ45" s="7"/>
      <c r="DA45" s="7"/>
      <c r="DB45" s="7"/>
      <c r="DC45" s="8"/>
      <c r="DD45" s="8"/>
      <c r="DE45" s="8"/>
      <c r="DF45" s="8"/>
      <c r="DG45" s="8"/>
      <c r="DH45" s="8"/>
      <c r="DI45" s="8"/>
      <c r="DJ45" s="8"/>
    </row>
    <row r="46" spans="1:114" s="5" customFormat="1" ht="12.75" customHeight="1" x14ac:dyDescent="0.2">
      <c r="A46" s="75" t="s">
        <v>20</v>
      </c>
      <c r="B46" s="80" t="s">
        <v>10</v>
      </c>
      <c r="C46" s="81">
        <v>119</v>
      </c>
      <c r="D46" s="81">
        <v>13</v>
      </c>
      <c r="E46" s="81">
        <v>0</v>
      </c>
      <c r="F46" s="82">
        <f t="shared" ref="F46:F54" si="53">SUM(C46:E46)</f>
        <v>132</v>
      </c>
      <c r="G46" s="81">
        <v>117</v>
      </c>
      <c r="H46" s="81">
        <v>4</v>
      </c>
      <c r="I46" s="81">
        <v>0</v>
      </c>
      <c r="J46" s="82">
        <f t="shared" ref="J46:J54" si="54">SUM(G46:I46)</f>
        <v>121</v>
      </c>
      <c r="K46" s="81">
        <v>141</v>
      </c>
      <c r="L46" s="81">
        <v>13</v>
      </c>
      <c r="M46" s="81">
        <v>0</v>
      </c>
      <c r="N46" s="82">
        <f t="shared" ref="N46:N54" si="55">SUM(K46:M46)</f>
        <v>154</v>
      </c>
      <c r="O46" s="81">
        <v>201</v>
      </c>
      <c r="P46" s="81">
        <v>8</v>
      </c>
      <c r="Q46" s="81">
        <v>0</v>
      </c>
      <c r="R46" s="82">
        <f t="shared" ref="R46:R54" si="56">SUM(O46:Q46)</f>
        <v>209</v>
      </c>
      <c r="S46" s="81">
        <v>229</v>
      </c>
      <c r="T46" s="81">
        <v>11</v>
      </c>
      <c r="U46" s="81">
        <v>0</v>
      </c>
      <c r="V46" s="82">
        <f t="shared" ref="V46:V54" si="57">SUM(S46:U46)</f>
        <v>240</v>
      </c>
      <c r="W46" s="81">
        <v>216</v>
      </c>
      <c r="X46" s="81">
        <v>4</v>
      </c>
      <c r="Y46" s="81">
        <v>0</v>
      </c>
      <c r="Z46" s="82">
        <f t="shared" ref="Z46:Z54" si="58">SUM(W46:Y46)</f>
        <v>220</v>
      </c>
      <c r="AA46" s="81">
        <v>82</v>
      </c>
      <c r="AB46" s="81">
        <v>2</v>
      </c>
      <c r="AC46" s="81">
        <v>0</v>
      </c>
      <c r="AD46" s="82">
        <f t="shared" ref="AD46:AD54" si="59">SUM(AA46:AC46)</f>
        <v>84</v>
      </c>
      <c r="AE46" s="81">
        <v>164</v>
      </c>
      <c r="AF46" s="81">
        <v>4</v>
      </c>
      <c r="AG46" s="81">
        <v>0</v>
      </c>
      <c r="AH46" s="82">
        <f t="shared" ref="AH46:AH54" si="60">SUM(AE46:AG46)</f>
        <v>168</v>
      </c>
      <c r="AI46" s="81">
        <v>43</v>
      </c>
      <c r="AJ46" s="81">
        <v>0</v>
      </c>
      <c r="AK46" s="81">
        <v>0</v>
      </c>
      <c r="AL46" s="82">
        <f t="shared" ref="AL46:AL54" si="61">SUM(AI46:AK46)</f>
        <v>43</v>
      </c>
      <c r="AM46" s="81">
        <v>112</v>
      </c>
      <c r="AN46" s="81">
        <v>4</v>
      </c>
      <c r="AO46" s="81">
        <v>0</v>
      </c>
      <c r="AP46" s="82">
        <f t="shared" ref="AP46:AP54" si="62">SUM(AM46:AO46)</f>
        <v>116</v>
      </c>
      <c r="AQ46" s="81">
        <v>106</v>
      </c>
      <c r="AR46" s="81">
        <v>3</v>
      </c>
      <c r="AS46" s="81">
        <v>0</v>
      </c>
      <c r="AT46" s="100">
        <f t="shared" ref="AT46:AT54" si="63">SUM(AQ46:AS46)</f>
        <v>109</v>
      </c>
      <c r="AU46" s="81">
        <v>323</v>
      </c>
      <c r="AV46" s="81">
        <v>21</v>
      </c>
      <c r="AW46" s="81">
        <v>0</v>
      </c>
      <c r="AX46" s="82">
        <f t="shared" ref="AX46:AX54" si="64">SUM(AU46:AW46)</f>
        <v>344</v>
      </c>
      <c r="AY46" s="81">
        <v>232</v>
      </c>
      <c r="AZ46" s="81">
        <v>14</v>
      </c>
      <c r="BA46" s="81">
        <v>0</v>
      </c>
      <c r="BB46" s="82">
        <f t="shared" ref="BB46:BB54" si="65">SUM(AY46:BA46)</f>
        <v>246</v>
      </c>
      <c r="BC46" s="81">
        <v>243</v>
      </c>
      <c r="BD46" s="81">
        <v>13</v>
      </c>
      <c r="BE46" s="81">
        <v>0</v>
      </c>
      <c r="BF46" s="82">
        <f t="shared" ref="BF46:BF54" si="66">SUM(BC46:BE46)</f>
        <v>256</v>
      </c>
      <c r="BG46" s="81">
        <v>44</v>
      </c>
      <c r="BH46" s="81">
        <v>0</v>
      </c>
      <c r="BI46" s="81">
        <v>0</v>
      </c>
      <c r="BJ46" s="82">
        <f t="shared" ref="BJ46:BJ54" si="67">SUM(BG46:BI46)</f>
        <v>44</v>
      </c>
      <c r="BK46" s="81">
        <v>27</v>
      </c>
      <c r="BL46" s="81">
        <v>0</v>
      </c>
      <c r="BM46" s="81">
        <v>0</v>
      </c>
      <c r="BN46" s="82">
        <f t="shared" ref="BN46:BN54" si="68">SUM(BK46:BM46)</f>
        <v>27</v>
      </c>
      <c r="BO46" s="81">
        <v>179</v>
      </c>
      <c r="BP46" s="81">
        <v>13</v>
      </c>
      <c r="BQ46" s="81">
        <v>0</v>
      </c>
      <c r="BR46" s="82">
        <f t="shared" ref="BR46:BR54" si="69">SUM(BO46:BQ46)</f>
        <v>192</v>
      </c>
      <c r="BS46" s="81">
        <v>105</v>
      </c>
      <c r="BT46" s="81">
        <v>13</v>
      </c>
      <c r="BU46" s="81">
        <v>0</v>
      </c>
      <c r="BV46" s="82">
        <f t="shared" ref="BV46:BV54" si="70">SUM(BS46:BU46)</f>
        <v>118</v>
      </c>
      <c r="BW46" s="81">
        <v>170</v>
      </c>
      <c r="BX46" s="81">
        <v>16</v>
      </c>
      <c r="BY46" s="81">
        <v>0</v>
      </c>
      <c r="BZ46" s="82">
        <f t="shared" ref="BZ46:BZ54" si="71">SUM(BW46:BY46)</f>
        <v>186</v>
      </c>
      <c r="CA46" s="81">
        <v>300</v>
      </c>
      <c r="CB46" s="81">
        <v>14</v>
      </c>
      <c r="CC46" s="81">
        <v>0</v>
      </c>
      <c r="CD46" s="82">
        <f t="shared" ref="CD46:CD54" si="72">SUM(CA46:CC46)</f>
        <v>314</v>
      </c>
      <c r="CE46" s="81">
        <v>203</v>
      </c>
      <c r="CF46" s="81">
        <v>11</v>
      </c>
      <c r="CG46" s="81">
        <v>0</v>
      </c>
      <c r="CH46" s="82">
        <f t="shared" ref="CH46:CH54" si="73">SUM(CE46:CG46)</f>
        <v>214</v>
      </c>
      <c r="CI46" s="81">
        <v>155</v>
      </c>
      <c r="CJ46" s="81">
        <v>2</v>
      </c>
      <c r="CK46" s="81">
        <v>0</v>
      </c>
      <c r="CL46" s="82">
        <f t="shared" ref="CL46:CL54" si="74">SUM(CI46:CK46)</f>
        <v>157</v>
      </c>
      <c r="CM46" s="81">
        <v>152</v>
      </c>
      <c r="CN46" s="81">
        <v>3</v>
      </c>
      <c r="CO46" s="81">
        <v>0</v>
      </c>
      <c r="CP46" s="82">
        <f t="shared" ref="CP46:CP54" si="75">SUM(CM46:CO46)</f>
        <v>155</v>
      </c>
      <c r="CQ46" s="81">
        <v>74</v>
      </c>
      <c r="CR46" s="81">
        <v>1</v>
      </c>
      <c r="CS46" s="81">
        <v>0</v>
      </c>
      <c r="CT46" s="83">
        <f t="shared" ref="CT46:CT54" si="76">SUM(CQ46:CS46)</f>
        <v>75</v>
      </c>
      <c r="CU46" s="7"/>
      <c r="CV46" s="7"/>
      <c r="CW46" s="7"/>
      <c r="CX46" s="8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</row>
    <row r="47" spans="1:114" s="5" customFormat="1" x14ac:dyDescent="0.2">
      <c r="A47" s="75"/>
      <c r="B47" s="74" t="s">
        <v>11</v>
      </c>
      <c r="C47" s="65">
        <v>540</v>
      </c>
      <c r="D47" s="65">
        <v>37</v>
      </c>
      <c r="E47" s="65">
        <v>0</v>
      </c>
      <c r="F47" s="66">
        <f t="shared" si="53"/>
        <v>577</v>
      </c>
      <c r="G47" s="65">
        <v>680</v>
      </c>
      <c r="H47" s="65">
        <v>19</v>
      </c>
      <c r="I47" s="65">
        <v>0</v>
      </c>
      <c r="J47" s="66">
        <f t="shared" si="54"/>
        <v>699</v>
      </c>
      <c r="K47" s="65">
        <v>769</v>
      </c>
      <c r="L47" s="65">
        <v>38</v>
      </c>
      <c r="M47" s="65">
        <v>0</v>
      </c>
      <c r="N47" s="66">
        <f t="shared" si="55"/>
        <v>807</v>
      </c>
      <c r="O47" s="65">
        <v>886</v>
      </c>
      <c r="P47" s="65">
        <v>46</v>
      </c>
      <c r="Q47" s="65">
        <v>0</v>
      </c>
      <c r="R47" s="66">
        <f t="shared" si="56"/>
        <v>932</v>
      </c>
      <c r="S47" s="65">
        <v>959</v>
      </c>
      <c r="T47" s="65">
        <v>14</v>
      </c>
      <c r="U47" s="65">
        <v>0</v>
      </c>
      <c r="V47" s="66">
        <f t="shared" si="57"/>
        <v>973</v>
      </c>
      <c r="W47" s="65">
        <v>841</v>
      </c>
      <c r="X47" s="65">
        <v>17</v>
      </c>
      <c r="Y47" s="65">
        <v>0</v>
      </c>
      <c r="Z47" s="66">
        <f t="shared" si="58"/>
        <v>858</v>
      </c>
      <c r="AA47" s="65">
        <v>426</v>
      </c>
      <c r="AB47" s="65">
        <v>7</v>
      </c>
      <c r="AC47" s="65">
        <v>0</v>
      </c>
      <c r="AD47" s="66">
        <f t="shared" si="59"/>
        <v>433</v>
      </c>
      <c r="AE47" s="65">
        <v>738</v>
      </c>
      <c r="AF47" s="65">
        <v>32</v>
      </c>
      <c r="AG47" s="65">
        <v>0</v>
      </c>
      <c r="AH47" s="66">
        <f t="shared" si="60"/>
        <v>770</v>
      </c>
      <c r="AI47" s="65">
        <v>251</v>
      </c>
      <c r="AJ47" s="65">
        <v>12</v>
      </c>
      <c r="AK47" s="65">
        <v>0</v>
      </c>
      <c r="AL47" s="66">
        <f t="shared" si="61"/>
        <v>263</v>
      </c>
      <c r="AM47" s="65">
        <v>545</v>
      </c>
      <c r="AN47" s="65">
        <v>9</v>
      </c>
      <c r="AO47" s="65">
        <v>0</v>
      </c>
      <c r="AP47" s="66">
        <f t="shared" si="62"/>
        <v>554</v>
      </c>
      <c r="AQ47" s="65">
        <v>1712</v>
      </c>
      <c r="AR47" s="65">
        <v>22</v>
      </c>
      <c r="AS47" s="65">
        <v>0</v>
      </c>
      <c r="AT47" s="97">
        <f t="shared" si="63"/>
        <v>1734</v>
      </c>
      <c r="AU47" s="65">
        <v>1553</v>
      </c>
      <c r="AV47" s="65">
        <v>57</v>
      </c>
      <c r="AW47" s="65">
        <v>0</v>
      </c>
      <c r="AX47" s="66">
        <f t="shared" si="64"/>
        <v>1610</v>
      </c>
      <c r="AY47" s="65">
        <v>1039</v>
      </c>
      <c r="AZ47" s="65">
        <v>35</v>
      </c>
      <c r="BA47" s="65">
        <v>0</v>
      </c>
      <c r="BB47" s="66">
        <f t="shared" si="65"/>
        <v>1074</v>
      </c>
      <c r="BC47" s="65">
        <v>1404</v>
      </c>
      <c r="BD47" s="65">
        <v>47</v>
      </c>
      <c r="BE47" s="65">
        <v>0</v>
      </c>
      <c r="BF47" s="66">
        <f t="shared" si="66"/>
        <v>1451</v>
      </c>
      <c r="BG47" s="65">
        <v>233</v>
      </c>
      <c r="BH47" s="65">
        <v>26</v>
      </c>
      <c r="BI47" s="65">
        <v>0</v>
      </c>
      <c r="BJ47" s="66">
        <f t="shared" si="67"/>
        <v>259</v>
      </c>
      <c r="BK47" s="65">
        <v>171</v>
      </c>
      <c r="BL47" s="65">
        <v>0</v>
      </c>
      <c r="BM47" s="65">
        <v>0</v>
      </c>
      <c r="BN47" s="66">
        <f t="shared" si="68"/>
        <v>171</v>
      </c>
      <c r="BO47" s="65">
        <v>922</v>
      </c>
      <c r="BP47" s="65">
        <v>31</v>
      </c>
      <c r="BQ47" s="65">
        <v>0</v>
      </c>
      <c r="BR47" s="66">
        <f t="shared" si="69"/>
        <v>953</v>
      </c>
      <c r="BS47" s="65">
        <v>561</v>
      </c>
      <c r="BT47" s="65">
        <v>38</v>
      </c>
      <c r="BU47" s="65">
        <v>0</v>
      </c>
      <c r="BV47" s="66">
        <f t="shared" si="70"/>
        <v>599</v>
      </c>
      <c r="BW47" s="65">
        <v>901</v>
      </c>
      <c r="BX47" s="65">
        <v>56</v>
      </c>
      <c r="BY47" s="65">
        <v>0</v>
      </c>
      <c r="BZ47" s="66">
        <f t="shared" si="71"/>
        <v>957</v>
      </c>
      <c r="CA47" s="65">
        <v>1477</v>
      </c>
      <c r="CB47" s="65">
        <v>39</v>
      </c>
      <c r="CC47" s="65">
        <v>0</v>
      </c>
      <c r="CD47" s="66">
        <f t="shared" si="72"/>
        <v>1516</v>
      </c>
      <c r="CE47" s="65">
        <v>1052</v>
      </c>
      <c r="CF47" s="65">
        <v>27</v>
      </c>
      <c r="CG47" s="65">
        <v>0</v>
      </c>
      <c r="CH47" s="66">
        <f t="shared" si="73"/>
        <v>1079</v>
      </c>
      <c r="CI47" s="65">
        <v>919</v>
      </c>
      <c r="CJ47" s="65">
        <v>13</v>
      </c>
      <c r="CK47" s="65">
        <v>0</v>
      </c>
      <c r="CL47" s="66">
        <f t="shared" si="74"/>
        <v>932</v>
      </c>
      <c r="CM47" s="65">
        <v>634</v>
      </c>
      <c r="CN47" s="65">
        <v>8</v>
      </c>
      <c r="CO47" s="65">
        <v>0</v>
      </c>
      <c r="CP47" s="66">
        <f t="shared" si="75"/>
        <v>642</v>
      </c>
      <c r="CQ47" s="65">
        <v>343</v>
      </c>
      <c r="CR47" s="65">
        <v>27</v>
      </c>
      <c r="CS47" s="65">
        <v>0</v>
      </c>
      <c r="CT47" s="67">
        <f t="shared" si="76"/>
        <v>370</v>
      </c>
      <c r="CU47" s="7"/>
      <c r="CV47" s="7"/>
      <c r="CW47" s="7"/>
      <c r="CX47" s="8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</row>
    <row r="48" spans="1:114" s="5" customFormat="1" x14ac:dyDescent="0.2">
      <c r="A48" s="75"/>
      <c r="B48" s="74" t="s">
        <v>12</v>
      </c>
      <c r="C48" s="65">
        <v>1561</v>
      </c>
      <c r="D48" s="65">
        <v>109</v>
      </c>
      <c r="E48" s="65">
        <v>0</v>
      </c>
      <c r="F48" s="66">
        <f t="shared" si="53"/>
        <v>1670</v>
      </c>
      <c r="G48" s="65">
        <v>2098</v>
      </c>
      <c r="H48" s="65">
        <v>52</v>
      </c>
      <c r="I48" s="65">
        <v>0</v>
      </c>
      <c r="J48" s="66">
        <f t="shared" si="54"/>
        <v>2150</v>
      </c>
      <c r="K48" s="65">
        <v>2934</v>
      </c>
      <c r="L48" s="65">
        <v>75</v>
      </c>
      <c r="M48" s="65">
        <v>0</v>
      </c>
      <c r="N48" s="66">
        <f t="shared" si="55"/>
        <v>3009</v>
      </c>
      <c r="O48" s="65">
        <v>2990</v>
      </c>
      <c r="P48" s="65">
        <v>64</v>
      </c>
      <c r="Q48" s="65">
        <v>0</v>
      </c>
      <c r="R48" s="66">
        <f t="shared" si="56"/>
        <v>3054</v>
      </c>
      <c r="S48" s="65">
        <v>3453</v>
      </c>
      <c r="T48" s="65">
        <v>25</v>
      </c>
      <c r="U48" s="65">
        <v>0</v>
      </c>
      <c r="V48" s="66">
        <f t="shared" si="57"/>
        <v>3478</v>
      </c>
      <c r="W48" s="65">
        <v>2913</v>
      </c>
      <c r="X48" s="65">
        <v>42</v>
      </c>
      <c r="Y48" s="65">
        <v>0</v>
      </c>
      <c r="Z48" s="66">
        <f t="shared" si="58"/>
        <v>2955</v>
      </c>
      <c r="AA48" s="65">
        <v>1310</v>
      </c>
      <c r="AB48" s="65">
        <v>18</v>
      </c>
      <c r="AC48" s="65">
        <v>0</v>
      </c>
      <c r="AD48" s="66">
        <f t="shared" si="59"/>
        <v>1328</v>
      </c>
      <c r="AE48" s="65">
        <v>2328</v>
      </c>
      <c r="AF48" s="65">
        <v>46</v>
      </c>
      <c r="AG48" s="65">
        <v>0</v>
      </c>
      <c r="AH48" s="66">
        <f t="shared" si="60"/>
        <v>2374</v>
      </c>
      <c r="AI48" s="65">
        <v>887</v>
      </c>
      <c r="AJ48" s="65">
        <v>14</v>
      </c>
      <c r="AK48" s="65">
        <v>0</v>
      </c>
      <c r="AL48" s="66">
        <f t="shared" si="61"/>
        <v>901</v>
      </c>
      <c r="AM48" s="65">
        <v>1971</v>
      </c>
      <c r="AN48" s="65">
        <v>24</v>
      </c>
      <c r="AO48" s="65">
        <v>0</v>
      </c>
      <c r="AP48" s="66">
        <f t="shared" si="62"/>
        <v>1995</v>
      </c>
      <c r="AQ48" s="65">
        <v>563</v>
      </c>
      <c r="AR48" s="65">
        <v>70</v>
      </c>
      <c r="AS48" s="65">
        <v>0</v>
      </c>
      <c r="AT48" s="97">
        <f t="shared" si="63"/>
        <v>633</v>
      </c>
      <c r="AU48" s="65">
        <v>5183</v>
      </c>
      <c r="AV48" s="65">
        <v>192</v>
      </c>
      <c r="AW48" s="65">
        <v>0</v>
      </c>
      <c r="AX48" s="66">
        <f t="shared" si="64"/>
        <v>5375</v>
      </c>
      <c r="AY48" s="65">
        <v>3485</v>
      </c>
      <c r="AZ48" s="65">
        <v>78</v>
      </c>
      <c r="BA48" s="65">
        <v>0</v>
      </c>
      <c r="BB48" s="66">
        <f t="shared" si="65"/>
        <v>3563</v>
      </c>
      <c r="BC48" s="65">
        <v>4304</v>
      </c>
      <c r="BD48" s="65">
        <v>72</v>
      </c>
      <c r="BE48" s="65">
        <v>0</v>
      </c>
      <c r="BF48" s="66">
        <f t="shared" si="66"/>
        <v>4376</v>
      </c>
      <c r="BG48" s="65">
        <v>771</v>
      </c>
      <c r="BH48" s="65">
        <v>77</v>
      </c>
      <c r="BI48" s="65">
        <v>0</v>
      </c>
      <c r="BJ48" s="66">
        <f t="shared" si="67"/>
        <v>848</v>
      </c>
      <c r="BK48" s="65">
        <v>574</v>
      </c>
      <c r="BL48" s="65">
        <v>1</v>
      </c>
      <c r="BM48" s="65">
        <v>0</v>
      </c>
      <c r="BN48" s="66">
        <f t="shared" si="68"/>
        <v>575</v>
      </c>
      <c r="BO48" s="65">
        <v>2620</v>
      </c>
      <c r="BP48" s="65">
        <v>33</v>
      </c>
      <c r="BQ48" s="65">
        <v>0</v>
      </c>
      <c r="BR48" s="66">
        <f t="shared" si="69"/>
        <v>2653</v>
      </c>
      <c r="BS48" s="65">
        <v>1830</v>
      </c>
      <c r="BT48" s="65">
        <v>60</v>
      </c>
      <c r="BU48" s="65">
        <v>0</v>
      </c>
      <c r="BV48" s="66">
        <f t="shared" si="70"/>
        <v>1890</v>
      </c>
      <c r="BW48" s="65">
        <v>2820</v>
      </c>
      <c r="BX48" s="65">
        <v>90</v>
      </c>
      <c r="BY48" s="65">
        <v>0</v>
      </c>
      <c r="BZ48" s="66">
        <f t="shared" si="71"/>
        <v>2910</v>
      </c>
      <c r="CA48" s="65">
        <v>4496</v>
      </c>
      <c r="CB48" s="65">
        <v>86</v>
      </c>
      <c r="CC48" s="65">
        <v>0</v>
      </c>
      <c r="CD48" s="66">
        <f t="shared" si="72"/>
        <v>4582</v>
      </c>
      <c r="CE48" s="65">
        <v>3321</v>
      </c>
      <c r="CF48" s="65">
        <v>69</v>
      </c>
      <c r="CG48" s="65">
        <v>0</v>
      </c>
      <c r="CH48" s="66">
        <f t="shared" si="73"/>
        <v>3390</v>
      </c>
      <c r="CI48" s="65">
        <v>3119</v>
      </c>
      <c r="CJ48" s="65">
        <v>24</v>
      </c>
      <c r="CK48" s="65">
        <v>0</v>
      </c>
      <c r="CL48" s="66">
        <f t="shared" si="74"/>
        <v>3143</v>
      </c>
      <c r="CM48" s="65">
        <v>2291</v>
      </c>
      <c r="CN48" s="65">
        <v>24</v>
      </c>
      <c r="CO48" s="65">
        <v>0</v>
      </c>
      <c r="CP48" s="66">
        <f t="shared" si="75"/>
        <v>2315</v>
      </c>
      <c r="CQ48" s="65">
        <v>1211</v>
      </c>
      <c r="CR48" s="65">
        <v>48</v>
      </c>
      <c r="CS48" s="65">
        <v>0</v>
      </c>
      <c r="CT48" s="67">
        <f t="shared" si="76"/>
        <v>1259</v>
      </c>
      <c r="CU48" s="7"/>
      <c r="CV48" s="7"/>
      <c r="CW48" s="7"/>
      <c r="CX48" s="8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</row>
    <row r="49" spans="1:114" s="5" customFormat="1" x14ac:dyDescent="0.2">
      <c r="A49" s="75"/>
      <c r="B49" s="74" t="s">
        <v>13</v>
      </c>
      <c r="C49" s="65">
        <v>543</v>
      </c>
      <c r="D49" s="65">
        <v>108</v>
      </c>
      <c r="E49" s="65">
        <v>0</v>
      </c>
      <c r="F49" s="66">
        <f t="shared" si="53"/>
        <v>651</v>
      </c>
      <c r="G49" s="65">
        <v>913</v>
      </c>
      <c r="H49" s="65">
        <v>167</v>
      </c>
      <c r="I49" s="65">
        <v>0</v>
      </c>
      <c r="J49" s="66">
        <f t="shared" si="54"/>
        <v>1080</v>
      </c>
      <c r="K49" s="65">
        <v>1125</v>
      </c>
      <c r="L49" s="65">
        <v>187</v>
      </c>
      <c r="M49" s="65">
        <v>0</v>
      </c>
      <c r="N49" s="66">
        <f t="shared" si="55"/>
        <v>1312</v>
      </c>
      <c r="O49" s="65">
        <v>1093</v>
      </c>
      <c r="P49" s="65">
        <v>438</v>
      </c>
      <c r="Q49" s="65">
        <v>0</v>
      </c>
      <c r="R49" s="66">
        <f t="shared" si="56"/>
        <v>1531</v>
      </c>
      <c r="S49" s="65">
        <v>1417</v>
      </c>
      <c r="T49" s="65">
        <v>45</v>
      </c>
      <c r="U49" s="65">
        <v>0</v>
      </c>
      <c r="V49" s="66">
        <f t="shared" si="57"/>
        <v>1462</v>
      </c>
      <c r="W49" s="65">
        <v>1203</v>
      </c>
      <c r="X49" s="65">
        <v>70</v>
      </c>
      <c r="Y49" s="65">
        <v>0</v>
      </c>
      <c r="Z49" s="66">
        <f t="shared" si="58"/>
        <v>1273</v>
      </c>
      <c r="AA49" s="65">
        <v>573</v>
      </c>
      <c r="AB49" s="65">
        <v>20</v>
      </c>
      <c r="AC49" s="65">
        <v>0</v>
      </c>
      <c r="AD49" s="66">
        <f t="shared" si="59"/>
        <v>593</v>
      </c>
      <c r="AE49" s="65">
        <v>839</v>
      </c>
      <c r="AF49" s="65">
        <v>193</v>
      </c>
      <c r="AG49" s="65">
        <v>0</v>
      </c>
      <c r="AH49" s="66">
        <f t="shared" si="60"/>
        <v>1032</v>
      </c>
      <c r="AI49" s="65">
        <v>334</v>
      </c>
      <c r="AJ49" s="65">
        <v>93</v>
      </c>
      <c r="AK49" s="65">
        <v>0</v>
      </c>
      <c r="AL49" s="66">
        <f t="shared" si="61"/>
        <v>427</v>
      </c>
      <c r="AM49" s="65">
        <v>840</v>
      </c>
      <c r="AN49" s="65">
        <v>11</v>
      </c>
      <c r="AO49" s="65">
        <v>0</v>
      </c>
      <c r="AP49" s="66">
        <f t="shared" si="62"/>
        <v>851</v>
      </c>
      <c r="AQ49" s="65">
        <v>719</v>
      </c>
      <c r="AR49" s="65">
        <v>86</v>
      </c>
      <c r="AS49" s="65">
        <v>0</v>
      </c>
      <c r="AT49" s="97">
        <f t="shared" si="63"/>
        <v>805</v>
      </c>
      <c r="AU49" s="65">
        <v>1804</v>
      </c>
      <c r="AV49" s="65">
        <v>691</v>
      </c>
      <c r="AW49" s="65">
        <v>0</v>
      </c>
      <c r="AX49" s="66">
        <f t="shared" si="64"/>
        <v>2495</v>
      </c>
      <c r="AY49" s="65">
        <v>1335</v>
      </c>
      <c r="AZ49" s="65">
        <v>225</v>
      </c>
      <c r="BA49" s="65">
        <v>0</v>
      </c>
      <c r="BB49" s="66">
        <f t="shared" si="65"/>
        <v>1560</v>
      </c>
      <c r="BC49" s="65">
        <v>1468</v>
      </c>
      <c r="BD49" s="65">
        <v>359</v>
      </c>
      <c r="BE49" s="65">
        <v>0</v>
      </c>
      <c r="BF49" s="66">
        <f t="shared" si="66"/>
        <v>1827</v>
      </c>
      <c r="BG49" s="65">
        <v>245</v>
      </c>
      <c r="BH49" s="65">
        <v>105</v>
      </c>
      <c r="BI49" s="65">
        <v>0</v>
      </c>
      <c r="BJ49" s="66">
        <f t="shared" si="67"/>
        <v>350</v>
      </c>
      <c r="BK49" s="65">
        <v>198</v>
      </c>
      <c r="BL49" s="65">
        <v>29</v>
      </c>
      <c r="BM49" s="65">
        <v>0</v>
      </c>
      <c r="BN49" s="66">
        <f t="shared" si="68"/>
        <v>227</v>
      </c>
      <c r="BO49" s="65">
        <v>865</v>
      </c>
      <c r="BP49" s="65">
        <v>136</v>
      </c>
      <c r="BQ49" s="65">
        <v>0</v>
      </c>
      <c r="BR49" s="66">
        <f t="shared" si="69"/>
        <v>1001</v>
      </c>
      <c r="BS49" s="65">
        <v>649</v>
      </c>
      <c r="BT49" s="65">
        <v>43</v>
      </c>
      <c r="BU49" s="65">
        <v>0</v>
      </c>
      <c r="BV49" s="66">
        <f t="shared" si="70"/>
        <v>692</v>
      </c>
      <c r="BW49" s="65">
        <v>929</v>
      </c>
      <c r="BX49" s="65">
        <v>257</v>
      </c>
      <c r="BY49" s="65">
        <v>0</v>
      </c>
      <c r="BZ49" s="66">
        <f t="shared" si="71"/>
        <v>1186</v>
      </c>
      <c r="CA49" s="65">
        <v>1580</v>
      </c>
      <c r="CB49" s="65">
        <v>106</v>
      </c>
      <c r="CC49" s="65">
        <v>0</v>
      </c>
      <c r="CD49" s="66">
        <f t="shared" si="72"/>
        <v>1686</v>
      </c>
      <c r="CE49" s="65">
        <v>1193</v>
      </c>
      <c r="CF49" s="65">
        <v>295</v>
      </c>
      <c r="CG49" s="65">
        <v>0</v>
      </c>
      <c r="CH49" s="66">
        <f t="shared" si="73"/>
        <v>1488</v>
      </c>
      <c r="CI49" s="65">
        <v>1135</v>
      </c>
      <c r="CJ49" s="65">
        <v>193</v>
      </c>
      <c r="CK49" s="65">
        <v>0</v>
      </c>
      <c r="CL49" s="66">
        <f t="shared" si="74"/>
        <v>1328</v>
      </c>
      <c r="CM49" s="65">
        <v>776</v>
      </c>
      <c r="CN49" s="65">
        <v>81</v>
      </c>
      <c r="CO49" s="65">
        <v>0</v>
      </c>
      <c r="CP49" s="66">
        <f t="shared" si="75"/>
        <v>857</v>
      </c>
      <c r="CQ49" s="65">
        <v>485</v>
      </c>
      <c r="CR49" s="65">
        <v>23</v>
      </c>
      <c r="CS49" s="65">
        <v>0</v>
      </c>
      <c r="CT49" s="67">
        <f t="shared" si="76"/>
        <v>508</v>
      </c>
      <c r="CU49" s="7"/>
      <c r="CV49" s="7"/>
      <c r="CW49" s="7"/>
      <c r="CX49" s="8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</row>
    <row r="50" spans="1:114" s="5" customFormat="1" x14ac:dyDescent="0.2">
      <c r="A50" s="75"/>
      <c r="B50" s="74" t="s">
        <v>14</v>
      </c>
      <c r="C50" s="65">
        <v>3145</v>
      </c>
      <c r="D50" s="65">
        <v>597</v>
      </c>
      <c r="E50" s="65">
        <v>0</v>
      </c>
      <c r="F50" s="66">
        <f t="shared" si="53"/>
        <v>3742</v>
      </c>
      <c r="G50" s="65">
        <v>5066</v>
      </c>
      <c r="H50" s="65">
        <v>537</v>
      </c>
      <c r="I50" s="65">
        <v>0</v>
      </c>
      <c r="J50" s="66">
        <f t="shared" si="54"/>
        <v>5603</v>
      </c>
      <c r="K50" s="65">
        <v>5192</v>
      </c>
      <c r="L50" s="65">
        <v>529</v>
      </c>
      <c r="M50" s="65">
        <v>0</v>
      </c>
      <c r="N50" s="66">
        <f t="shared" si="55"/>
        <v>5721</v>
      </c>
      <c r="O50" s="65">
        <v>6904</v>
      </c>
      <c r="P50" s="65">
        <v>1287</v>
      </c>
      <c r="Q50" s="65">
        <v>0</v>
      </c>
      <c r="R50" s="66">
        <f t="shared" si="56"/>
        <v>8191</v>
      </c>
      <c r="S50" s="65">
        <v>6254</v>
      </c>
      <c r="T50" s="65">
        <v>576</v>
      </c>
      <c r="U50" s="65">
        <v>0</v>
      </c>
      <c r="V50" s="66">
        <f t="shared" si="57"/>
        <v>6830</v>
      </c>
      <c r="W50" s="65">
        <v>6682</v>
      </c>
      <c r="X50" s="65">
        <v>736</v>
      </c>
      <c r="Y50" s="65">
        <v>0</v>
      </c>
      <c r="Z50" s="66">
        <f t="shared" si="58"/>
        <v>7418</v>
      </c>
      <c r="AA50" s="65">
        <v>2919</v>
      </c>
      <c r="AB50" s="65">
        <v>319</v>
      </c>
      <c r="AC50" s="65">
        <v>0</v>
      </c>
      <c r="AD50" s="66">
        <f t="shared" si="59"/>
        <v>3238</v>
      </c>
      <c r="AE50" s="65">
        <v>4877</v>
      </c>
      <c r="AF50" s="65">
        <v>481</v>
      </c>
      <c r="AG50" s="65">
        <v>0</v>
      </c>
      <c r="AH50" s="66">
        <f t="shared" si="60"/>
        <v>5358</v>
      </c>
      <c r="AI50" s="65">
        <v>1686</v>
      </c>
      <c r="AJ50" s="65">
        <v>281</v>
      </c>
      <c r="AK50" s="65">
        <v>0</v>
      </c>
      <c r="AL50" s="66">
        <f t="shared" si="61"/>
        <v>1967</v>
      </c>
      <c r="AM50" s="65">
        <v>4201</v>
      </c>
      <c r="AN50" s="65">
        <v>420</v>
      </c>
      <c r="AO50" s="65">
        <v>0</v>
      </c>
      <c r="AP50" s="66">
        <f t="shared" si="62"/>
        <v>4621</v>
      </c>
      <c r="AQ50" s="65">
        <v>3876</v>
      </c>
      <c r="AR50" s="65">
        <v>566</v>
      </c>
      <c r="AS50" s="65">
        <v>0</v>
      </c>
      <c r="AT50" s="97">
        <f t="shared" si="63"/>
        <v>4442</v>
      </c>
      <c r="AU50" s="65">
        <v>12932</v>
      </c>
      <c r="AV50" s="65">
        <v>1769</v>
      </c>
      <c r="AW50" s="65">
        <v>0</v>
      </c>
      <c r="AX50" s="66">
        <f t="shared" si="64"/>
        <v>14701</v>
      </c>
      <c r="AY50" s="65">
        <v>8599</v>
      </c>
      <c r="AZ50" s="65">
        <v>762</v>
      </c>
      <c r="BA50" s="65">
        <v>0</v>
      </c>
      <c r="BB50" s="66">
        <f t="shared" si="65"/>
        <v>9361</v>
      </c>
      <c r="BC50" s="65">
        <v>9427</v>
      </c>
      <c r="BD50" s="65">
        <v>1272</v>
      </c>
      <c r="BE50" s="65">
        <v>0</v>
      </c>
      <c r="BF50" s="66">
        <f t="shared" si="66"/>
        <v>10699</v>
      </c>
      <c r="BG50" s="65">
        <v>1381</v>
      </c>
      <c r="BH50" s="65">
        <v>166</v>
      </c>
      <c r="BI50" s="65">
        <v>0</v>
      </c>
      <c r="BJ50" s="66">
        <f t="shared" si="67"/>
        <v>1547</v>
      </c>
      <c r="BK50" s="65">
        <v>1082</v>
      </c>
      <c r="BL50" s="65">
        <v>79</v>
      </c>
      <c r="BM50" s="65">
        <v>0</v>
      </c>
      <c r="BN50" s="66">
        <f t="shared" si="68"/>
        <v>1161</v>
      </c>
      <c r="BO50" s="65">
        <v>5583</v>
      </c>
      <c r="BP50" s="65">
        <v>622</v>
      </c>
      <c r="BQ50" s="65">
        <v>0</v>
      </c>
      <c r="BR50" s="66">
        <f t="shared" si="69"/>
        <v>6205</v>
      </c>
      <c r="BS50" s="65">
        <v>3513</v>
      </c>
      <c r="BT50" s="65">
        <v>274</v>
      </c>
      <c r="BU50" s="65">
        <v>0</v>
      </c>
      <c r="BV50" s="66">
        <f t="shared" si="70"/>
        <v>3787</v>
      </c>
      <c r="BW50" s="65">
        <v>5782</v>
      </c>
      <c r="BX50" s="65">
        <v>802</v>
      </c>
      <c r="BY50" s="65">
        <v>0</v>
      </c>
      <c r="BZ50" s="66">
        <f t="shared" si="71"/>
        <v>6584</v>
      </c>
      <c r="CA50" s="65">
        <v>9671</v>
      </c>
      <c r="CB50" s="65">
        <v>1088</v>
      </c>
      <c r="CC50" s="65">
        <v>0</v>
      </c>
      <c r="CD50" s="66">
        <f t="shared" si="72"/>
        <v>10759</v>
      </c>
      <c r="CE50" s="65">
        <v>7425</v>
      </c>
      <c r="CF50" s="65">
        <v>897</v>
      </c>
      <c r="CG50" s="65">
        <v>0</v>
      </c>
      <c r="CH50" s="66">
        <f t="shared" si="73"/>
        <v>8322</v>
      </c>
      <c r="CI50" s="65">
        <v>6040</v>
      </c>
      <c r="CJ50" s="65">
        <v>573</v>
      </c>
      <c r="CK50" s="65">
        <v>0</v>
      </c>
      <c r="CL50" s="66">
        <f t="shared" si="74"/>
        <v>6613</v>
      </c>
      <c r="CM50" s="65">
        <v>4676</v>
      </c>
      <c r="CN50" s="65">
        <v>443</v>
      </c>
      <c r="CO50" s="65">
        <v>0</v>
      </c>
      <c r="CP50" s="66">
        <f t="shared" si="75"/>
        <v>5119</v>
      </c>
      <c r="CQ50" s="65">
        <v>2518</v>
      </c>
      <c r="CR50" s="65">
        <v>377</v>
      </c>
      <c r="CS50" s="65">
        <v>0</v>
      </c>
      <c r="CT50" s="67">
        <f t="shared" si="76"/>
        <v>2895</v>
      </c>
      <c r="CU50" s="7"/>
      <c r="CV50" s="7"/>
      <c r="CW50" s="7"/>
      <c r="CX50" s="8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</row>
    <row r="51" spans="1:114" s="5" customFormat="1" x14ac:dyDescent="0.2">
      <c r="A51" s="75"/>
      <c r="B51" s="74" t="s">
        <v>15</v>
      </c>
      <c r="C51" s="65">
        <v>2777</v>
      </c>
      <c r="D51" s="65">
        <v>461</v>
      </c>
      <c r="E51" s="65">
        <v>0</v>
      </c>
      <c r="F51" s="66">
        <f t="shared" si="53"/>
        <v>3238</v>
      </c>
      <c r="G51" s="65">
        <v>4111</v>
      </c>
      <c r="H51" s="65">
        <v>321</v>
      </c>
      <c r="I51" s="65">
        <v>0</v>
      </c>
      <c r="J51" s="66">
        <f t="shared" si="54"/>
        <v>4432</v>
      </c>
      <c r="K51" s="65">
        <v>3892</v>
      </c>
      <c r="L51" s="65">
        <v>379</v>
      </c>
      <c r="M51" s="65">
        <v>0</v>
      </c>
      <c r="N51" s="66">
        <f t="shared" si="55"/>
        <v>4271</v>
      </c>
      <c r="O51" s="65">
        <v>5751</v>
      </c>
      <c r="P51" s="65">
        <v>592</v>
      </c>
      <c r="Q51" s="65">
        <v>0</v>
      </c>
      <c r="R51" s="66">
        <f t="shared" si="56"/>
        <v>6343</v>
      </c>
      <c r="S51" s="65">
        <v>4500</v>
      </c>
      <c r="T51" s="65">
        <v>476</v>
      </c>
      <c r="U51" s="65">
        <v>0</v>
      </c>
      <c r="V51" s="66">
        <f t="shared" si="57"/>
        <v>4976</v>
      </c>
      <c r="W51" s="65">
        <v>5034</v>
      </c>
      <c r="X51" s="65">
        <v>478</v>
      </c>
      <c r="Y51" s="65">
        <v>0</v>
      </c>
      <c r="Z51" s="66">
        <f t="shared" si="58"/>
        <v>5512</v>
      </c>
      <c r="AA51" s="65">
        <v>2339</v>
      </c>
      <c r="AB51" s="65">
        <v>150</v>
      </c>
      <c r="AC51" s="65">
        <v>0</v>
      </c>
      <c r="AD51" s="66">
        <f t="shared" si="59"/>
        <v>2489</v>
      </c>
      <c r="AE51" s="65">
        <v>3422</v>
      </c>
      <c r="AF51" s="65">
        <v>370</v>
      </c>
      <c r="AG51" s="65">
        <v>0</v>
      </c>
      <c r="AH51" s="66">
        <f t="shared" si="60"/>
        <v>3792</v>
      </c>
      <c r="AI51" s="65">
        <v>1503</v>
      </c>
      <c r="AJ51" s="65">
        <v>199</v>
      </c>
      <c r="AK51" s="65">
        <v>0</v>
      </c>
      <c r="AL51" s="66">
        <f t="shared" si="61"/>
        <v>1702</v>
      </c>
      <c r="AM51" s="65">
        <v>3537</v>
      </c>
      <c r="AN51" s="65">
        <v>191</v>
      </c>
      <c r="AO51" s="65">
        <v>0</v>
      </c>
      <c r="AP51" s="66">
        <f t="shared" si="62"/>
        <v>3728</v>
      </c>
      <c r="AQ51" s="65">
        <v>3479</v>
      </c>
      <c r="AR51" s="65">
        <v>343</v>
      </c>
      <c r="AS51" s="65">
        <v>0</v>
      </c>
      <c r="AT51" s="97">
        <f t="shared" si="63"/>
        <v>3822</v>
      </c>
      <c r="AU51" s="65">
        <v>9692</v>
      </c>
      <c r="AV51" s="65">
        <v>1324</v>
      </c>
      <c r="AW51" s="65">
        <v>0</v>
      </c>
      <c r="AX51" s="66">
        <f t="shared" si="64"/>
        <v>11016</v>
      </c>
      <c r="AY51" s="65">
        <v>5207</v>
      </c>
      <c r="AZ51" s="65">
        <v>563</v>
      </c>
      <c r="BA51" s="65">
        <v>0</v>
      </c>
      <c r="BB51" s="66">
        <f t="shared" si="65"/>
        <v>5770</v>
      </c>
      <c r="BC51" s="65">
        <v>6947</v>
      </c>
      <c r="BD51" s="65">
        <v>573</v>
      </c>
      <c r="BE51" s="65">
        <v>0</v>
      </c>
      <c r="BF51" s="66">
        <f t="shared" si="66"/>
        <v>7520</v>
      </c>
      <c r="BG51" s="65">
        <v>953</v>
      </c>
      <c r="BH51" s="65">
        <v>152</v>
      </c>
      <c r="BI51" s="65">
        <v>0</v>
      </c>
      <c r="BJ51" s="66">
        <f t="shared" si="67"/>
        <v>1105</v>
      </c>
      <c r="BK51" s="65">
        <v>817</v>
      </c>
      <c r="BL51" s="65">
        <v>31</v>
      </c>
      <c r="BM51" s="65">
        <v>0</v>
      </c>
      <c r="BN51" s="66">
        <f t="shared" si="68"/>
        <v>848</v>
      </c>
      <c r="BO51" s="65">
        <v>3846</v>
      </c>
      <c r="BP51" s="65">
        <v>390</v>
      </c>
      <c r="BQ51" s="65">
        <v>0</v>
      </c>
      <c r="BR51" s="66">
        <f t="shared" si="69"/>
        <v>4236</v>
      </c>
      <c r="BS51" s="65">
        <v>2604</v>
      </c>
      <c r="BT51" s="65">
        <v>294</v>
      </c>
      <c r="BU51" s="65">
        <v>0</v>
      </c>
      <c r="BV51" s="66">
        <f t="shared" si="70"/>
        <v>2898</v>
      </c>
      <c r="BW51" s="65">
        <v>4507</v>
      </c>
      <c r="BX51" s="65">
        <v>561</v>
      </c>
      <c r="BY51" s="65">
        <v>0</v>
      </c>
      <c r="BZ51" s="66">
        <f t="shared" si="71"/>
        <v>5068</v>
      </c>
      <c r="CA51" s="65">
        <v>7168</v>
      </c>
      <c r="CB51" s="65">
        <v>632</v>
      </c>
      <c r="CC51" s="65">
        <v>0</v>
      </c>
      <c r="CD51" s="66">
        <f t="shared" si="72"/>
        <v>7800</v>
      </c>
      <c r="CE51" s="65">
        <v>5295</v>
      </c>
      <c r="CF51" s="65">
        <v>450</v>
      </c>
      <c r="CG51" s="65">
        <v>0</v>
      </c>
      <c r="CH51" s="66">
        <f t="shared" si="73"/>
        <v>5745</v>
      </c>
      <c r="CI51" s="65">
        <v>4427</v>
      </c>
      <c r="CJ51" s="65">
        <v>196</v>
      </c>
      <c r="CK51" s="65">
        <v>0</v>
      </c>
      <c r="CL51" s="66">
        <f t="shared" si="74"/>
        <v>4623</v>
      </c>
      <c r="CM51" s="65">
        <v>4001</v>
      </c>
      <c r="CN51" s="65">
        <v>373</v>
      </c>
      <c r="CO51" s="65">
        <v>0</v>
      </c>
      <c r="CP51" s="66">
        <f t="shared" si="75"/>
        <v>4374</v>
      </c>
      <c r="CQ51" s="65">
        <v>2101</v>
      </c>
      <c r="CR51" s="65">
        <v>208</v>
      </c>
      <c r="CS51" s="65">
        <v>0</v>
      </c>
      <c r="CT51" s="67">
        <f t="shared" si="76"/>
        <v>2309</v>
      </c>
      <c r="CU51" s="7"/>
      <c r="CV51" s="7"/>
      <c r="CW51" s="7"/>
      <c r="CX51" s="8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</row>
    <row r="52" spans="1:114" s="5" customFormat="1" x14ac:dyDescent="0.2">
      <c r="A52" s="75"/>
      <c r="B52" s="74" t="s">
        <v>16</v>
      </c>
      <c r="C52" s="65">
        <v>1120</v>
      </c>
      <c r="D52" s="65">
        <v>97</v>
      </c>
      <c r="E52" s="65">
        <v>0</v>
      </c>
      <c r="F52" s="66">
        <f t="shared" si="53"/>
        <v>1217</v>
      </c>
      <c r="G52" s="65">
        <v>1753</v>
      </c>
      <c r="H52" s="65">
        <v>50</v>
      </c>
      <c r="I52" s="65">
        <v>0</v>
      </c>
      <c r="J52" s="66">
        <f t="shared" si="54"/>
        <v>1803</v>
      </c>
      <c r="K52" s="65">
        <v>1777</v>
      </c>
      <c r="L52" s="65">
        <v>86</v>
      </c>
      <c r="M52" s="65">
        <v>0</v>
      </c>
      <c r="N52" s="66">
        <f t="shared" si="55"/>
        <v>1863</v>
      </c>
      <c r="O52" s="65">
        <v>2532</v>
      </c>
      <c r="P52" s="65">
        <v>83</v>
      </c>
      <c r="Q52" s="65">
        <v>0</v>
      </c>
      <c r="R52" s="66">
        <f t="shared" si="56"/>
        <v>2615</v>
      </c>
      <c r="S52" s="65">
        <v>1796</v>
      </c>
      <c r="T52" s="65">
        <v>109</v>
      </c>
      <c r="U52" s="65">
        <v>0</v>
      </c>
      <c r="V52" s="66">
        <f t="shared" si="57"/>
        <v>1905</v>
      </c>
      <c r="W52" s="65">
        <v>2280</v>
      </c>
      <c r="X52" s="65">
        <v>104</v>
      </c>
      <c r="Y52" s="65">
        <v>0</v>
      </c>
      <c r="Z52" s="66">
        <f t="shared" si="58"/>
        <v>2384</v>
      </c>
      <c r="AA52" s="65">
        <v>957</v>
      </c>
      <c r="AB52" s="65">
        <v>39</v>
      </c>
      <c r="AC52" s="65">
        <v>0</v>
      </c>
      <c r="AD52" s="66">
        <f t="shared" si="59"/>
        <v>996</v>
      </c>
      <c r="AE52" s="65">
        <v>1363</v>
      </c>
      <c r="AF52" s="65">
        <v>69</v>
      </c>
      <c r="AG52" s="65">
        <v>0</v>
      </c>
      <c r="AH52" s="66">
        <f t="shared" si="60"/>
        <v>1432</v>
      </c>
      <c r="AI52" s="65">
        <v>603</v>
      </c>
      <c r="AJ52" s="65">
        <v>29</v>
      </c>
      <c r="AK52" s="65">
        <v>0</v>
      </c>
      <c r="AL52" s="66">
        <f t="shared" si="61"/>
        <v>632</v>
      </c>
      <c r="AM52" s="65">
        <v>1388</v>
      </c>
      <c r="AN52" s="65">
        <v>62</v>
      </c>
      <c r="AO52" s="65">
        <v>0</v>
      </c>
      <c r="AP52" s="66">
        <f t="shared" si="62"/>
        <v>1450</v>
      </c>
      <c r="AQ52" s="65">
        <v>1476</v>
      </c>
      <c r="AR52" s="65">
        <v>76</v>
      </c>
      <c r="AS52" s="65">
        <v>0</v>
      </c>
      <c r="AT52" s="97">
        <f t="shared" si="63"/>
        <v>1552</v>
      </c>
      <c r="AU52" s="65">
        <v>3776</v>
      </c>
      <c r="AV52" s="65">
        <v>277</v>
      </c>
      <c r="AW52" s="65">
        <v>0</v>
      </c>
      <c r="AX52" s="66">
        <f t="shared" si="64"/>
        <v>4053</v>
      </c>
      <c r="AY52" s="65">
        <v>1601</v>
      </c>
      <c r="AZ52" s="65">
        <v>153</v>
      </c>
      <c r="BA52" s="65">
        <v>0</v>
      </c>
      <c r="BB52" s="66">
        <f t="shared" si="65"/>
        <v>1754</v>
      </c>
      <c r="BC52" s="65">
        <v>2963</v>
      </c>
      <c r="BD52" s="65">
        <v>102</v>
      </c>
      <c r="BE52" s="65">
        <v>0</v>
      </c>
      <c r="BF52" s="66">
        <f t="shared" si="66"/>
        <v>3065</v>
      </c>
      <c r="BG52" s="65">
        <v>376</v>
      </c>
      <c r="BH52" s="65">
        <v>87</v>
      </c>
      <c r="BI52" s="65">
        <v>0</v>
      </c>
      <c r="BJ52" s="66">
        <f t="shared" si="67"/>
        <v>463</v>
      </c>
      <c r="BK52" s="65">
        <v>281</v>
      </c>
      <c r="BL52" s="65">
        <v>4</v>
      </c>
      <c r="BM52" s="65">
        <v>0</v>
      </c>
      <c r="BN52" s="66">
        <f t="shared" si="68"/>
        <v>285</v>
      </c>
      <c r="BO52" s="65">
        <v>1491</v>
      </c>
      <c r="BP52" s="65">
        <v>76</v>
      </c>
      <c r="BQ52" s="65">
        <v>0</v>
      </c>
      <c r="BR52" s="66">
        <f t="shared" si="69"/>
        <v>1567</v>
      </c>
      <c r="BS52" s="65">
        <v>823</v>
      </c>
      <c r="BT52" s="65">
        <v>218</v>
      </c>
      <c r="BU52" s="65">
        <v>0</v>
      </c>
      <c r="BV52" s="66">
        <f t="shared" si="70"/>
        <v>1041</v>
      </c>
      <c r="BW52" s="65">
        <v>2173</v>
      </c>
      <c r="BX52" s="65">
        <v>138</v>
      </c>
      <c r="BY52" s="65">
        <v>0</v>
      </c>
      <c r="BZ52" s="66">
        <f t="shared" si="71"/>
        <v>2311</v>
      </c>
      <c r="CA52" s="65">
        <v>3030</v>
      </c>
      <c r="CB52" s="65">
        <v>163</v>
      </c>
      <c r="CC52" s="65">
        <v>0</v>
      </c>
      <c r="CD52" s="66">
        <f t="shared" si="72"/>
        <v>3193</v>
      </c>
      <c r="CE52" s="65">
        <v>2395</v>
      </c>
      <c r="CF52" s="65">
        <v>75</v>
      </c>
      <c r="CG52" s="65">
        <v>0</v>
      </c>
      <c r="CH52" s="66">
        <f t="shared" si="73"/>
        <v>2470</v>
      </c>
      <c r="CI52" s="65">
        <v>1963</v>
      </c>
      <c r="CJ52" s="65">
        <v>82</v>
      </c>
      <c r="CK52" s="65">
        <v>0</v>
      </c>
      <c r="CL52" s="66">
        <f t="shared" si="74"/>
        <v>2045</v>
      </c>
      <c r="CM52" s="65">
        <v>1676</v>
      </c>
      <c r="CN52" s="65">
        <v>86</v>
      </c>
      <c r="CO52" s="65">
        <v>0</v>
      </c>
      <c r="CP52" s="66">
        <f t="shared" si="75"/>
        <v>1762</v>
      </c>
      <c r="CQ52" s="65">
        <v>965</v>
      </c>
      <c r="CR52" s="65">
        <v>102</v>
      </c>
      <c r="CS52" s="65">
        <v>0</v>
      </c>
      <c r="CT52" s="67">
        <f t="shared" si="76"/>
        <v>1067</v>
      </c>
      <c r="CU52" s="7"/>
      <c r="CV52" s="7"/>
      <c r="CW52" s="7"/>
      <c r="CX52" s="8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</row>
    <row r="53" spans="1:114" s="5" customFormat="1" x14ac:dyDescent="0.2">
      <c r="A53" s="75"/>
      <c r="B53" s="74" t="s">
        <v>17</v>
      </c>
      <c r="C53" s="65">
        <v>1106</v>
      </c>
      <c r="D53" s="65">
        <v>58</v>
      </c>
      <c r="E53" s="65">
        <v>0</v>
      </c>
      <c r="F53" s="66">
        <f t="shared" si="53"/>
        <v>1164</v>
      </c>
      <c r="G53" s="65">
        <v>1855</v>
      </c>
      <c r="H53" s="65">
        <v>43</v>
      </c>
      <c r="I53" s="65">
        <v>0</v>
      </c>
      <c r="J53" s="66">
        <f t="shared" si="54"/>
        <v>1898</v>
      </c>
      <c r="K53" s="65">
        <v>2261</v>
      </c>
      <c r="L53" s="65">
        <v>59</v>
      </c>
      <c r="M53" s="65">
        <v>0</v>
      </c>
      <c r="N53" s="66">
        <f t="shared" si="55"/>
        <v>2320</v>
      </c>
      <c r="O53" s="65">
        <v>2743</v>
      </c>
      <c r="P53" s="65">
        <v>41</v>
      </c>
      <c r="Q53" s="65">
        <v>0</v>
      </c>
      <c r="R53" s="66">
        <f t="shared" si="56"/>
        <v>2784</v>
      </c>
      <c r="S53" s="65">
        <v>1791</v>
      </c>
      <c r="T53" s="65">
        <v>45</v>
      </c>
      <c r="U53" s="65">
        <v>0</v>
      </c>
      <c r="V53" s="66">
        <f t="shared" si="57"/>
        <v>1836</v>
      </c>
      <c r="W53" s="65">
        <v>2531</v>
      </c>
      <c r="X53" s="65">
        <v>88</v>
      </c>
      <c r="Y53" s="65">
        <v>0</v>
      </c>
      <c r="Z53" s="66">
        <f t="shared" si="58"/>
        <v>2619</v>
      </c>
      <c r="AA53" s="65">
        <v>1235</v>
      </c>
      <c r="AB53" s="65">
        <v>22</v>
      </c>
      <c r="AC53" s="65">
        <v>0</v>
      </c>
      <c r="AD53" s="66">
        <f t="shared" si="59"/>
        <v>1257</v>
      </c>
      <c r="AE53" s="65">
        <v>1481</v>
      </c>
      <c r="AF53" s="65">
        <v>106</v>
      </c>
      <c r="AG53" s="65">
        <v>0</v>
      </c>
      <c r="AH53" s="66">
        <f t="shared" si="60"/>
        <v>1587</v>
      </c>
      <c r="AI53" s="65">
        <v>725</v>
      </c>
      <c r="AJ53" s="65">
        <v>16</v>
      </c>
      <c r="AK53" s="65">
        <v>0</v>
      </c>
      <c r="AL53" s="66">
        <f t="shared" si="61"/>
        <v>741</v>
      </c>
      <c r="AM53" s="65">
        <v>1609</v>
      </c>
      <c r="AN53" s="65">
        <v>24</v>
      </c>
      <c r="AO53" s="65">
        <v>0</v>
      </c>
      <c r="AP53" s="66">
        <f t="shared" si="62"/>
        <v>1633</v>
      </c>
      <c r="AQ53" s="65">
        <v>1815</v>
      </c>
      <c r="AR53" s="65">
        <v>54</v>
      </c>
      <c r="AS53" s="65">
        <v>0</v>
      </c>
      <c r="AT53" s="97">
        <f t="shared" si="63"/>
        <v>1869</v>
      </c>
      <c r="AU53" s="65">
        <v>3734</v>
      </c>
      <c r="AV53" s="65">
        <v>229</v>
      </c>
      <c r="AW53" s="65">
        <v>0</v>
      </c>
      <c r="AX53" s="66">
        <f t="shared" si="64"/>
        <v>3963</v>
      </c>
      <c r="AY53" s="65">
        <v>1461</v>
      </c>
      <c r="AZ53" s="65">
        <v>91</v>
      </c>
      <c r="BA53" s="65">
        <v>0</v>
      </c>
      <c r="BB53" s="66">
        <f t="shared" si="65"/>
        <v>1552</v>
      </c>
      <c r="BC53" s="65">
        <v>3138</v>
      </c>
      <c r="BD53" s="65">
        <v>90</v>
      </c>
      <c r="BE53" s="65">
        <v>0</v>
      </c>
      <c r="BF53" s="66">
        <f t="shared" si="66"/>
        <v>3228</v>
      </c>
      <c r="BG53" s="65">
        <v>373</v>
      </c>
      <c r="BH53" s="65">
        <v>5</v>
      </c>
      <c r="BI53" s="65">
        <v>0</v>
      </c>
      <c r="BJ53" s="66">
        <f t="shared" si="67"/>
        <v>378</v>
      </c>
      <c r="BK53" s="65">
        <v>269</v>
      </c>
      <c r="BL53" s="65">
        <v>10</v>
      </c>
      <c r="BM53" s="65">
        <v>0</v>
      </c>
      <c r="BN53" s="66">
        <f t="shared" si="68"/>
        <v>279</v>
      </c>
      <c r="BO53" s="65">
        <v>1704</v>
      </c>
      <c r="BP53" s="65">
        <v>66</v>
      </c>
      <c r="BQ53" s="65">
        <v>0</v>
      </c>
      <c r="BR53" s="66">
        <f t="shared" si="69"/>
        <v>1770</v>
      </c>
      <c r="BS53" s="65">
        <v>819</v>
      </c>
      <c r="BT53" s="65">
        <v>322</v>
      </c>
      <c r="BU53" s="65">
        <v>0</v>
      </c>
      <c r="BV53" s="66">
        <f t="shared" si="70"/>
        <v>1141</v>
      </c>
      <c r="BW53" s="65">
        <v>2519</v>
      </c>
      <c r="BX53" s="65">
        <v>101</v>
      </c>
      <c r="BY53" s="65">
        <v>0</v>
      </c>
      <c r="BZ53" s="66">
        <f t="shared" si="71"/>
        <v>2620</v>
      </c>
      <c r="CA53" s="65">
        <v>3053</v>
      </c>
      <c r="CB53" s="65">
        <v>151</v>
      </c>
      <c r="CC53" s="65">
        <v>0</v>
      </c>
      <c r="CD53" s="66">
        <f t="shared" si="72"/>
        <v>3204</v>
      </c>
      <c r="CE53" s="65">
        <v>2603</v>
      </c>
      <c r="CF53" s="65">
        <v>59</v>
      </c>
      <c r="CG53" s="65">
        <v>0</v>
      </c>
      <c r="CH53" s="66">
        <f t="shared" si="73"/>
        <v>2662</v>
      </c>
      <c r="CI53" s="65">
        <v>2033</v>
      </c>
      <c r="CJ53" s="65">
        <v>60</v>
      </c>
      <c r="CK53" s="65">
        <v>0</v>
      </c>
      <c r="CL53" s="66">
        <f t="shared" si="74"/>
        <v>2093</v>
      </c>
      <c r="CM53" s="65">
        <v>1786</v>
      </c>
      <c r="CN53" s="65">
        <v>79</v>
      </c>
      <c r="CO53" s="65">
        <v>0</v>
      </c>
      <c r="CP53" s="66">
        <f t="shared" si="75"/>
        <v>1865</v>
      </c>
      <c r="CQ53" s="65">
        <v>1167</v>
      </c>
      <c r="CR53" s="65">
        <v>91</v>
      </c>
      <c r="CS53" s="65">
        <v>0</v>
      </c>
      <c r="CT53" s="67">
        <f t="shared" si="76"/>
        <v>1258</v>
      </c>
      <c r="CU53" s="7"/>
      <c r="CV53" s="7"/>
      <c r="CW53" s="7"/>
      <c r="CX53" s="8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</row>
    <row r="54" spans="1:114" s="5" customFormat="1" x14ac:dyDescent="0.2">
      <c r="A54" s="75"/>
      <c r="B54" s="76" t="s">
        <v>18</v>
      </c>
      <c r="C54" s="77">
        <v>0</v>
      </c>
      <c r="D54" s="77">
        <v>0</v>
      </c>
      <c r="E54" s="77">
        <v>0</v>
      </c>
      <c r="F54" s="78">
        <f t="shared" si="53"/>
        <v>0</v>
      </c>
      <c r="G54" s="77">
        <v>0</v>
      </c>
      <c r="H54" s="77">
        <v>0</v>
      </c>
      <c r="I54" s="77">
        <v>0</v>
      </c>
      <c r="J54" s="78">
        <f t="shared" si="54"/>
        <v>0</v>
      </c>
      <c r="K54" s="77">
        <v>0</v>
      </c>
      <c r="L54" s="77">
        <v>0</v>
      </c>
      <c r="M54" s="77">
        <v>0</v>
      </c>
      <c r="N54" s="78">
        <f t="shared" si="55"/>
        <v>0</v>
      </c>
      <c r="O54" s="77">
        <v>0</v>
      </c>
      <c r="P54" s="77">
        <v>0</v>
      </c>
      <c r="Q54" s="77">
        <v>0</v>
      </c>
      <c r="R54" s="78">
        <f t="shared" si="56"/>
        <v>0</v>
      </c>
      <c r="S54" s="77">
        <v>0</v>
      </c>
      <c r="T54" s="77">
        <v>0</v>
      </c>
      <c r="U54" s="77">
        <v>0</v>
      </c>
      <c r="V54" s="78">
        <f t="shared" si="57"/>
        <v>0</v>
      </c>
      <c r="W54" s="77">
        <v>0</v>
      </c>
      <c r="X54" s="77">
        <v>0</v>
      </c>
      <c r="Y54" s="77">
        <v>0</v>
      </c>
      <c r="Z54" s="78">
        <f t="shared" si="58"/>
        <v>0</v>
      </c>
      <c r="AA54" s="77">
        <v>0</v>
      </c>
      <c r="AB54" s="77">
        <v>0</v>
      </c>
      <c r="AC54" s="77">
        <v>0</v>
      </c>
      <c r="AD54" s="78">
        <f t="shared" si="59"/>
        <v>0</v>
      </c>
      <c r="AE54" s="77">
        <v>0</v>
      </c>
      <c r="AF54" s="77">
        <v>0</v>
      </c>
      <c r="AG54" s="77">
        <v>0</v>
      </c>
      <c r="AH54" s="78">
        <f t="shared" si="60"/>
        <v>0</v>
      </c>
      <c r="AI54" s="77">
        <v>0</v>
      </c>
      <c r="AJ54" s="77">
        <v>0</v>
      </c>
      <c r="AK54" s="77">
        <v>0</v>
      </c>
      <c r="AL54" s="78">
        <f t="shared" si="61"/>
        <v>0</v>
      </c>
      <c r="AM54" s="77">
        <v>0</v>
      </c>
      <c r="AN54" s="77">
        <v>0</v>
      </c>
      <c r="AO54" s="77">
        <v>0</v>
      </c>
      <c r="AP54" s="78">
        <f t="shared" si="62"/>
        <v>0</v>
      </c>
      <c r="AQ54" s="77">
        <v>0</v>
      </c>
      <c r="AR54" s="77">
        <v>0</v>
      </c>
      <c r="AS54" s="77">
        <v>0</v>
      </c>
      <c r="AT54" s="98">
        <f t="shared" si="63"/>
        <v>0</v>
      </c>
      <c r="AU54" s="77">
        <v>0</v>
      </c>
      <c r="AV54" s="77">
        <v>0</v>
      </c>
      <c r="AW54" s="77">
        <v>0</v>
      </c>
      <c r="AX54" s="78">
        <f t="shared" si="64"/>
        <v>0</v>
      </c>
      <c r="AY54" s="77">
        <v>0</v>
      </c>
      <c r="AZ54" s="77">
        <v>0</v>
      </c>
      <c r="BA54" s="77">
        <v>0</v>
      </c>
      <c r="BB54" s="78">
        <f t="shared" si="65"/>
        <v>0</v>
      </c>
      <c r="BC54" s="77">
        <v>0</v>
      </c>
      <c r="BD54" s="77">
        <v>0</v>
      </c>
      <c r="BE54" s="77">
        <v>0</v>
      </c>
      <c r="BF54" s="78">
        <f t="shared" si="66"/>
        <v>0</v>
      </c>
      <c r="BG54" s="77">
        <v>0</v>
      </c>
      <c r="BH54" s="77">
        <v>0</v>
      </c>
      <c r="BI54" s="77">
        <v>0</v>
      </c>
      <c r="BJ54" s="78">
        <f t="shared" si="67"/>
        <v>0</v>
      </c>
      <c r="BK54" s="77">
        <v>0</v>
      </c>
      <c r="BL54" s="77">
        <v>0</v>
      </c>
      <c r="BM54" s="77">
        <v>0</v>
      </c>
      <c r="BN54" s="78">
        <f t="shared" si="68"/>
        <v>0</v>
      </c>
      <c r="BO54" s="77">
        <v>0</v>
      </c>
      <c r="BP54" s="77">
        <v>0</v>
      </c>
      <c r="BQ54" s="77">
        <v>0</v>
      </c>
      <c r="BR54" s="78">
        <f t="shared" si="69"/>
        <v>0</v>
      </c>
      <c r="BS54" s="77">
        <v>0</v>
      </c>
      <c r="BT54" s="77">
        <v>0</v>
      </c>
      <c r="BU54" s="77">
        <v>0</v>
      </c>
      <c r="BV54" s="78">
        <f t="shared" si="70"/>
        <v>0</v>
      </c>
      <c r="BW54" s="77">
        <v>0</v>
      </c>
      <c r="BX54" s="77">
        <v>0</v>
      </c>
      <c r="BY54" s="77">
        <v>0</v>
      </c>
      <c r="BZ54" s="78">
        <f t="shared" si="71"/>
        <v>0</v>
      </c>
      <c r="CA54" s="77">
        <v>0</v>
      </c>
      <c r="CB54" s="77">
        <v>0</v>
      </c>
      <c r="CC54" s="77">
        <v>0</v>
      </c>
      <c r="CD54" s="78">
        <f t="shared" si="72"/>
        <v>0</v>
      </c>
      <c r="CE54" s="77">
        <v>0</v>
      </c>
      <c r="CF54" s="77">
        <v>0</v>
      </c>
      <c r="CG54" s="77">
        <v>0</v>
      </c>
      <c r="CH54" s="78">
        <f t="shared" si="73"/>
        <v>0</v>
      </c>
      <c r="CI54" s="77">
        <v>0</v>
      </c>
      <c r="CJ54" s="77">
        <v>0</v>
      </c>
      <c r="CK54" s="77">
        <v>0</v>
      </c>
      <c r="CL54" s="78">
        <f t="shared" si="74"/>
        <v>0</v>
      </c>
      <c r="CM54" s="77">
        <v>0</v>
      </c>
      <c r="CN54" s="77">
        <v>0</v>
      </c>
      <c r="CO54" s="77">
        <v>0</v>
      </c>
      <c r="CP54" s="78">
        <f t="shared" si="75"/>
        <v>0</v>
      </c>
      <c r="CQ54" s="77">
        <v>0</v>
      </c>
      <c r="CR54" s="77">
        <v>0</v>
      </c>
      <c r="CS54" s="77">
        <v>0</v>
      </c>
      <c r="CT54" s="79">
        <f t="shared" si="76"/>
        <v>0</v>
      </c>
      <c r="CU54" s="7"/>
      <c r="CV54" s="7"/>
      <c r="CW54" s="7"/>
      <c r="CX54" s="8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</row>
    <row r="55" spans="1:114" s="5" customFormat="1" x14ac:dyDescent="0.2">
      <c r="A55" s="75"/>
      <c r="B55" s="84" t="s">
        <v>19</v>
      </c>
      <c r="C55" s="85">
        <f t="shared" ref="C55:AH55" si="77">SUM(C46:C54)</f>
        <v>10911</v>
      </c>
      <c r="D55" s="85">
        <f t="shared" si="77"/>
        <v>1480</v>
      </c>
      <c r="E55" s="85">
        <f t="shared" si="77"/>
        <v>0</v>
      </c>
      <c r="F55" s="85">
        <f t="shared" si="77"/>
        <v>12391</v>
      </c>
      <c r="G55" s="85">
        <f t="shared" si="77"/>
        <v>16593</v>
      </c>
      <c r="H55" s="85">
        <f t="shared" si="77"/>
        <v>1193</v>
      </c>
      <c r="I55" s="85">
        <f t="shared" si="77"/>
        <v>0</v>
      </c>
      <c r="J55" s="85">
        <f t="shared" si="77"/>
        <v>17786</v>
      </c>
      <c r="K55" s="85">
        <f t="shared" si="77"/>
        <v>18091</v>
      </c>
      <c r="L55" s="85">
        <f t="shared" si="77"/>
        <v>1366</v>
      </c>
      <c r="M55" s="85">
        <f t="shared" si="77"/>
        <v>0</v>
      </c>
      <c r="N55" s="85">
        <f t="shared" si="77"/>
        <v>19457</v>
      </c>
      <c r="O55" s="85">
        <f t="shared" si="77"/>
        <v>23100</v>
      </c>
      <c r="P55" s="85">
        <f t="shared" si="77"/>
        <v>2559</v>
      </c>
      <c r="Q55" s="85">
        <f t="shared" si="77"/>
        <v>0</v>
      </c>
      <c r="R55" s="85">
        <f t="shared" si="77"/>
        <v>25659</v>
      </c>
      <c r="S55" s="85">
        <f t="shared" si="77"/>
        <v>20399</v>
      </c>
      <c r="T55" s="85">
        <f t="shared" si="77"/>
        <v>1301</v>
      </c>
      <c r="U55" s="85">
        <f t="shared" si="77"/>
        <v>0</v>
      </c>
      <c r="V55" s="85">
        <f t="shared" si="77"/>
        <v>21700</v>
      </c>
      <c r="W55" s="85">
        <f t="shared" si="77"/>
        <v>21700</v>
      </c>
      <c r="X55" s="85">
        <f t="shared" si="77"/>
        <v>1539</v>
      </c>
      <c r="Y55" s="85">
        <f t="shared" si="77"/>
        <v>0</v>
      </c>
      <c r="Z55" s="85">
        <f t="shared" si="77"/>
        <v>23239</v>
      </c>
      <c r="AA55" s="85">
        <f t="shared" si="77"/>
        <v>9841</v>
      </c>
      <c r="AB55" s="85">
        <f t="shared" si="77"/>
        <v>577</v>
      </c>
      <c r="AC55" s="85">
        <f t="shared" si="77"/>
        <v>0</v>
      </c>
      <c r="AD55" s="85">
        <f t="shared" si="77"/>
        <v>10418</v>
      </c>
      <c r="AE55" s="85">
        <f t="shared" si="77"/>
        <v>15212</v>
      </c>
      <c r="AF55" s="85">
        <f t="shared" si="77"/>
        <v>1301</v>
      </c>
      <c r="AG55" s="85">
        <f t="shared" si="77"/>
        <v>0</v>
      </c>
      <c r="AH55" s="85">
        <f t="shared" si="77"/>
        <v>16513</v>
      </c>
      <c r="AI55" s="85">
        <f t="shared" ref="AI55:BN55" si="78">SUM(AI46:AI54)</f>
        <v>6032</v>
      </c>
      <c r="AJ55" s="85">
        <f t="shared" si="78"/>
        <v>644</v>
      </c>
      <c r="AK55" s="85">
        <f t="shared" si="78"/>
        <v>0</v>
      </c>
      <c r="AL55" s="85">
        <f t="shared" si="78"/>
        <v>6676</v>
      </c>
      <c r="AM55" s="85">
        <f t="shared" si="78"/>
        <v>14203</v>
      </c>
      <c r="AN55" s="85">
        <f t="shared" si="78"/>
        <v>745</v>
      </c>
      <c r="AO55" s="85">
        <f t="shared" si="78"/>
        <v>0</v>
      </c>
      <c r="AP55" s="85">
        <f t="shared" si="78"/>
        <v>14948</v>
      </c>
      <c r="AQ55" s="85">
        <f t="shared" si="78"/>
        <v>13746</v>
      </c>
      <c r="AR55" s="85">
        <f t="shared" si="78"/>
        <v>1220</v>
      </c>
      <c r="AS55" s="85">
        <f t="shared" si="78"/>
        <v>0</v>
      </c>
      <c r="AT55" s="99">
        <f t="shared" si="78"/>
        <v>14966</v>
      </c>
      <c r="AU55" s="85">
        <f t="shared" si="78"/>
        <v>38997</v>
      </c>
      <c r="AV55" s="85">
        <f t="shared" si="78"/>
        <v>4560</v>
      </c>
      <c r="AW55" s="85">
        <f t="shared" si="78"/>
        <v>0</v>
      </c>
      <c r="AX55" s="85">
        <f t="shared" si="78"/>
        <v>43557</v>
      </c>
      <c r="AY55" s="85">
        <f t="shared" si="78"/>
        <v>22959</v>
      </c>
      <c r="AZ55" s="85">
        <f t="shared" si="78"/>
        <v>1921</v>
      </c>
      <c r="BA55" s="85">
        <f t="shared" si="78"/>
        <v>0</v>
      </c>
      <c r="BB55" s="85">
        <f t="shared" si="78"/>
        <v>24880</v>
      </c>
      <c r="BC55" s="85">
        <f t="shared" si="78"/>
        <v>29894</v>
      </c>
      <c r="BD55" s="85">
        <f t="shared" si="78"/>
        <v>2528</v>
      </c>
      <c r="BE55" s="85">
        <f t="shared" si="78"/>
        <v>0</v>
      </c>
      <c r="BF55" s="85">
        <f t="shared" si="78"/>
        <v>32422</v>
      </c>
      <c r="BG55" s="85">
        <f t="shared" si="78"/>
        <v>4376</v>
      </c>
      <c r="BH55" s="85">
        <f t="shared" si="78"/>
        <v>618</v>
      </c>
      <c r="BI55" s="85">
        <f t="shared" si="78"/>
        <v>0</v>
      </c>
      <c r="BJ55" s="85">
        <f t="shared" si="78"/>
        <v>4994</v>
      </c>
      <c r="BK55" s="85">
        <f t="shared" si="78"/>
        <v>3419</v>
      </c>
      <c r="BL55" s="85">
        <f t="shared" si="78"/>
        <v>154</v>
      </c>
      <c r="BM55" s="85">
        <f t="shared" si="78"/>
        <v>0</v>
      </c>
      <c r="BN55" s="85">
        <f t="shared" si="78"/>
        <v>3573</v>
      </c>
      <c r="BO55" s="85">
        <f t="shared" ref="BO55:CP55" si="79">SUM(BO46:BO54)</f>
        <v>17210</v>
      </c>
      <c r="BP55" s="85">
        <f t="shared" si="79"/>
        <v>1367</v>
      </c>
      <c r="BQ55" s="85">
        <f t="shared" si="79"/>
        <v>0</v>
      </c>
      <c r="BR55" s="85">
        <f t="shared" si="79"/>
        <v>18577</v>
      </c>
      <c r="BS55" s="85">
        <f t="shared" si="79"/>
        <v>10904</v>
      </c>
      <c r="BT55" s="85">
        <f t="shared" si="79"/>
        <v>1262</v>
      </c>
      <c r="BU55" s="85">
        <f t="shared" si="79"/>
        <v>0</v>
      </c>
      <c r="BV55" s="85">
        <f t="shared" si="79"/>
        <v>12166</v>
      </c>
      <c r="BW55" s="85">
        <f t="shared" si="79"/>
        <v>19801</v>
      </c>
      <c r="BX55" s="85">
        <f t="shared" si="79"/>
        <v>2021</v>
      </c>
      <c r="BY55" s="85">
        <f t="shared" si="79"/>
        <v>0</v>
      </c>
      <c r="BZ55" s="85">
        <f t="shared" si="79"/>
        <v>21822</v>
      </c>
      <c r="CA55" s="85">
        <f t="shared" si="79"/>
        <v>30775</v>
      </c>
      <c r="CB55" s="85">
        <f t="shared" si="79"/>
        <v>2279</v>
      </c>
      <c r="CC55" s="85">
        <f t="shared" si="79"/>
        <v>0</v>
      </c>
      <c r="CD55" s="85">
        <f t="shared" si="79"/>
        <v>33054</v>
      </c>
      <c r="CE55" s="85">
        <f t="shared" si="79"/>
        <v>23487</v>
      </c>
      <c r="CF55" s="85">
        <f t="shared" si="79"/>
        <v>1883</v>
      </c>
      <c r="CG55" s="85">
        <f t="shared" si="79"/>
        <v>0</v>
      </c>
      <c r="CH55" s="85">
        <f t="shared" si="79"/>
        <v>25370</v>
      </c>
      <c r="CI55" s="85">
        <f t="shared" si="79"/>
        <v>19791</v>
      </c>
      <c r="CJ55" s="85">
        <f t="shared" si="79"/>
        <v>1143</v>
      </c>
      <c r="CK55" s="85">
        <f t="shared" si="79"/>
        <v>0</v>
      </c>
      <c r="CL55" s="85">
        <f t="shared" si="79"/>
        <v>20934</v>
      </c>
      <c r="CM55" s="85">
        <f t="shared" si="79"/>
        <v>15992</v>
      </c>
      <c r="CN55" s="85">
        <f t="shared" si="79"/>
        <v>1097</v>
      </c>
      <c r="CO55" s="85">
        <f t="shared" si="79"/>
        <v>0</v>
      </c>
      <c r="CP55" s="85">
        <f t="shared" si="79"/>
        <v>17089</v>
      </c>
      <c r="CQ55" s="85">
        <f>SUM(CQ46:CQ54)</f>
        <v>8864</v>
      </c>
      <c r="CR55" s="85">
        <f>SUM(CR46:CR54)</f>
        <v>877</v>
      </c>
      <c r="CS55" s="85">
        <f>SUM(CS46:CS54)</f>
        <v>0</v>
      </c>
      <c r="CT55" s="86">
        <f>SUM(CT46:CT54)</f>
        <v>9741</v>
      </c>
      <c r="CU55" s="8"/>
      <c r="CV55" s="8"/>
      <c r="CW55" s="8"/>
      <c r="CX55" s="8"/>
      <c r="CY55" s="7"/>
      <c r="CZ55" s="7"/>
      <c r="DA55" s="7"/>
      <c r="DB55" s="7"/>
      <c r="DC55" s="8"/>
      <c r="DD55" s="8"/>
      <c r="DE55" s="8"/>
      <c r="DF55" s="8"/>
      <c r="DG55" s="8"/>
      <c r="DH55" s="8"/>
      <c r="DI55" s="8"/>
      <c r="DJ55" s="8"/>
    </row>
    <row r="56" spans="1:114" s="5" customFormat="1" x14ac:dyDescent="0.2">
      <c r="A56" s="87" t="s">
        <v>6</v>
      </c>
      <c r="B56" s="88"/>
      <c r="C56" s="89">
        <v>0</v>
      </c>
      <c r="D56" s="89">
        <v>0</v>
      </c>
      <c r="E56" s="89">
        <v>0</v>
      </c>
      <c r="F56" s="90">
        <f>SUM(C56:E56)</f>
        <v>0</v>
      </c>
      <c r="G56" s="89">
        <v>0</v>
      </c>
      <c r="H56" s="89">
        <v>0</v>
      </c>
      <c r="I56" s="89">
        <v>0</v>
      </c>
      <c r="J56" s="90">
        <f>SUM(G56:I56)</f>
        <v>0</v>
      </c>
      <c r="K56" s="89">
        <v>0</v>
      </c>
      <c r="L56" s="89">
        <v>0</v>
      </c>
      <c r="M56" s="89">
        <v>0</v>
      </c>
      <c r="N56" s="90">
        <f>SUM(K56:M56)</f>
        <v>0</v>
      </c>
      <c r="O56" s="89">
        <v>0</v>
      </c>
      <c r="P56" s="89">
        <v>0</v>
      </c>
      <c r="Q56" s="89">
        <v>0</v>
      </c>
      <c r="R56" s="90">
        <f>SUM(O56:Q56)</f>
        <v>0</v>
      </c>
      <c r="S56" s="89">
        <v>0</v>
      </c>
      <c r="T56" s="89">
        <v>0</v>
      </c>
      <c r="U56" s="89">
        <v>0</v>
      </c>
      <c r="V56" s="90">
        <f>SUM(S56:U56)</f>
        <v>0</v>
      </c>
      <c r="W56" s="89">
        <v>0</v>
      </c>
      <c r="X56" s="89">
        <v>0</v>
      </c>
      <c r="Y56" s="89">
        <v>0</v>
      </c>
      <c r="Z56" s="90">
        <f>SUM(W56:Y56)</f>
        <v>0</v>
      </c>
      <c r="AA56" s="89">
        <v>0</v>
      </c>
      <c r="AB56" s="89">
        <v>0</v>
      </c>
      <c r="AC56" s="89">
        <v>0</v>
      </c>
      <c r="AD56" s="90">
        <f>SUM(AA56:AC56)</f>
        <v>0</v>
      </c>
      <c r="AE56" s="89">
        <v>0</v>
      </c>
      <c r="AF56" s="89">
        <v>0</v>
      </c>
      <c r="AG56" s="89">
        <v>0</v>
      </c>
      <c r="AH56" s="90">
        <f>SUM(AE56:AG56)</f>
        <v>0</v>
      </c>
      <c r="AI56" s="89">
        <v>0</v>
      </c>
      <c r="AJ56" s="89">
        <v>0</v>
      </c>
      <c r="AK56" s="89">
        <v>0</v>
      </c>
      <c r="AL56" s="90">
        <f>SUM(AI56:AK56)</f>
        <v>0</v>
      </c>
      <c r="AM56" s="89">
        <v>0</v>
      </c>
      <c r="AN56" s="89">
        <v>0</v>
      </c>
      <c r="AO56" s="89">
        <v>0</v>
      </c>
      <c r="AP56" s="90">
        <f>SUM(AM56:AO56)</f>
        <v>0</v>
      </c>
      <c r="AQ56" s="89">
        <v>0</v>
      </c>
      <c r="AR56" s="89">
        <v>0</v>
      </c>
      <c r="AS56" s="89">
        <v>0</v>
      </c>
      <c r="AT56" s="101">
        <f>SUM(AQ56:AS56)</f>
        <v>0</v>
      </c>
      <c r="AU56" s="89">
        <v>0</v>
      </c>
      <c r="AV56" s="89">
        <v>0</v>
      </c>
      <c r="AW56" s="89">
        <v>0</v>
      </c>
      <c r="AX56" s="90">
        <f>SUM(AU56:AW56)</f>
        <v>0</v>
      </c>
      <c r="AY56" s="89">
        <v>0</v>
      </c>
      <c r="AZ56" s="89">
        <v>0</v>
      </c>
      <c r="BA56" s="89">
        <v>0</v>
      </c>
      <c r="BB56" s="90">
        <f>SUM(AY56:BA56)</f>
        <v>0</v>
      </c>
      <c r="BC56" s="89">
        <v>0</v>
      </c>
      <c r="BD56" s="89">
        <v>0</v>
      </c>
      <c r="BE56" s="89">
        <v>0</v>
      </c>
      <c r="BF56" s="90">
        <f>SUM(BC56:BE56)</f>
        <v>0</v>
      </c>
      <c r="BG56" s="89">
        <v>0</v>
      </c>
      <c r="BH56" s="89">
        <v>0</v>
      </c>
      <c r="BI56" s="89">
        <v>0</v>
      </c>
      <c r="BJ56" s="90">
        <f>SUM(BG56:BI56)</f>
        <v>0</v>
      </c>
      <c r="BK56" s="89">
        <v>0</v>
      </c>
      <c r="BL56" s="89">
        <v>0</v>
      </c>
      <c r="BM56" s="89">
        <v>0</v>
      </c>
      <c r="BN56" s="90">
        <f>SUM(BK56:BM56)</f>
        <v>0</v>
      </c>
      <c r="BO56" s="89">
        <v>0</v>
      </c>
      <c r="BP56" s="89">
        <v>0</v>
      </c>
      <c r="BQ56" s="89">
        <v>0</v>
      </c>
      <c r="BR56" s="90">
        <f>SUM(BO56:BQ56)</f>
        <v>0</v>
      </c>
      <c r="BS56" s="89">
        <v>0</v>
      </c>
      <c r="BT56" s="89">
        <v>0</v>
      </c>
      <c r="BU56" s="89">
        <v>0</v>
      </c>
      <c r="BV56" s="90">
        <f>SUM(BS56:BU56)</f>
        <v>0</v>
      </c>
      <c r="BW56" s="89">
        <v>0</v>
      </c>
      <c r="BX56" s="89">
        <v>0</v>
      </c>
      <c r="BY56" s="89">
        <v>0</v>
      </c>
      <c r="BZ56" s="90">
        <f>SUM(BW56:BY56)</f>
        <v>0</v>
      </c>
      <c r="CA56" s="89">
        <v>0</v>
      </c>
      <c r="CB56" s="89">
        <v>0</v>
      </c>
      <c r="CC56" s="89">
        <v>0</v>
      </c>
      <c r="CD56" s="90">
        <f>SUM(CA56:CC56)</f>
        <v>0</v>
      </c>
      <c r="CE56" s="89">
        <v>0</v>
      </c>
      <c r="CF56" s="89">
        <v>0</v>
      </c>
      <c r="CG56" s="89">
        <v>0</v>
      </c>
      <c r="CH56" s="90">
        <f>SUM(CE56:CG56)</f>
        <v>0</v>
      </c>
      <c r="CI56" s="89">
        <v>0</v>
      </c>
      <c r="CJ56" s="89">
        <v>0</v>
      </c>
      <c r="CK56" s="89">
        <v>0</v>
      </c>
      <c r="CL56" s="90">
        <f>SUM(CI56:CK56)</f>
        <v>0</v>
      </c>
      <c r="CM56" s="89">
        <v>0</v>
      </c>
      <c r="CN56" s="89">
        <v>0</v>
      </c>
      <c r="CO56" s="89">
        <v>0</v>
      </c>
      <c r="CP56" s="90">
        <f>SUM(CM56:CO56)</f>
        <v>0</v>
      </c>
      <c r="CQ56" s="89">
        <v>0</v>
      </c>
      <c r="CR56" s="89">
        <v>0</v>
      </c>
      <c r="CS56" s="89">
        <v>0</v>
      </c>
      <c r="CT56" s="91">
        <f>SUM(CQ56:CS56)</f>
        <v>0</v>
      </c>
      <c r="CU56" s="7"/>
      <c r="CV56" s="7"/>
      <c r="CW56" s="7"/>
      <c r="CX56" s="8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</row>
    <row r="57" spans="1:114" s="5" customFormat="1" ht="15" thickBot="1" x14ac:dyDescent="0.25">
      <c r="A57" s="92" t="s">
        <v>8</v>
      </c>
      <c r="B57" s="93"/>
      <c r="C57" s="94">
        <f t="shared" ref="C57:AH57" si="80">C45+C55+C56</f>
        <v>21805</v>
      </c>
      <c r="D57" s="94">
        <f t="shared" si="80"/>
        <v>3911</v>
      </c>
      <c r="E57" s="94">
        <f t="shared" si="80"/>
        <v>0</v>
      </c>
      <c r="F57" s="94">
        <f t="shared" si="80"/>
        <v>25716</v>
      </c>
      <c r="G57" s="94">
        <f t="shared" si="80"/>
        <v>32811</v>
      </c>
      <c r="H57" s="94">
        <f t="shared" si="80"/>
        <v>3027</v>
      </c>
      <c r="I57" s="94">
        <f t="shared" si="80"/>
        <v>0</v>
      </c>
      <c r="J57" s="94">
        <f t="shared" si="80"/>
        <v>35838</v>
      </c>
      <c r="K57" s="94">
        <f t="shared" si="80"/>
        <v>34652</v>
      </c>
      <c r="L57" s="94">
        <f t="shared" si="80"/>
        <v>3129</v>
      </c>
      <c r="M57" s="94">
        <f t="shared" si="80"/>
        <v>0</v>
      </c>
      <c r="N57" s="94">
        <f t="shared" si="80"/>
        <v>37781</v>
      </c>
      <c r="O57" s="94">
        <f t="shared" si="80"/>
        <v>45171</v>
      </c>
      <c r="P57" s="94">
        <f t="shared" si="80"/>
        <v>5796</v>
      </c>
      <c r="Q57" s="94">
        <f t="shared" si="80"/>
        <v>0</v>
      </c>
      <c r="R57" s="94">
        <f t="shared" si="80"/>
        <v>50967</v>
      </c>
      <c r="S57" s="94">
        <f t="shared" si="80"/>
        <v>40144</v>
      </c>
      <c r="T57" s="94">
        <f t="shared" si="80"/>
        <v>3731</v>
      </c>
      <c r="U57" s="94">
        <f t="shared" si="80"/>
        <v>0</v>
      </c>
      <c r="V57" s="94">
        <f t="shared" si="80"/>
        <v>43875</v>
      </c>
      <c r="W57" s="94">
        <f t="shared" si="80"/>
        <v>42314</v>
      </c>
      <c r="X57" s="94">
        <f t="shared" si="80"/>
        <v>3565</v>
      </c>
      <c r="Y57" s="94">
        <f t="shared" si="80"/>
        <v>0</v>
      </c>
      <c r="Z57" s="94">
        <f t="shared" si="80"/>
        <v>45879</v>
      </c>
      <c r="AA57" s="94">
        <f t="shared" si="80"/>
        <v>19803</v>
      </c>
      <c r="AB57" s="94">
        <f t="shared" si="80"/>
        <v>1255</v>
      </c>
      <c r="AC57" s="94">
        <f t="shared" si="80"/>
        <v>0</v>
      </c>
      <c r="AD57" s="94">
        <f t="shared" si="80"/>
        <v>21058</v>
      </c>
      <c r="AE57" s="94">
        <f t="shared" si="80"/>
        <v>30055</v>
      </c>
      <c r="AF57" s="94">
        <f t="shared" si="80"/>
        <v>3061</v>
      </c>
      <c r="AG57" s="94">
        <f t="shared" si="80"/>
        <v>0</v>
      </c>
      <c r="AH57" s="94">
        <f t="shared" si="80"/>
        <v>33116</v>
      </c>
      <c r="AI57" s="94">
        <f t="shared" ref="AI57:BN57" si="81">AI45+AI55+AI56</f>
        <v>11879</v>
      </c>
      <c r="AJ57" s="94">
        <f t="shared" si="81"/>
        <v>1729</v>
      </c>
      <c r="AK57" s="94">
        <f t="shared" si="81"/>
        <v>0</v>
      </c>
      <c r="AL57" s="94">
        <f t="shared" si="81"/>
        <v>13608</v>
      </c>
      <c r="AM57" s="94">
        <f t="shared" si="81"/>
        <v>28506</v>
      </c>
      <c r="AN57" s="94">
        <f t="shared" si="81"/>
        <v>2065</v>
      </c>
      <c r="AO57" s="94">
        <f t="shared" si="81"/>
        <v>0</v>
      </c>
      <c r="AP57" s="94">
        <f t="shared" si="81"/>
        <v>30571</v>
      </c>
      <c r="AQ57" s="94">
        <f t="shared" si="81"/>
        <v>26989</v>
      </c>
      <c r="AR57" s="94">
        <f t="shared" si="81"/>
        <v>2949</v>
      </c>
      <c r="AS57" s="94">
        <f t="shared" si="81"/>
        <v>0</v>
      </c>
      <c r="AT57" s="102">
        <f t="shared" si="81"/>
        <v>29938</v>
      </c>
      <c r="AU57" s="94">
        <f t="shared" si="81"/>
        <v>74534</v>
      </c>
      <c r="AV57" s="94">
        <f t="shared" si="81"/>
        <v>9752</v>
      </c>
      <c r="AW57" s="94">
        <f t="shared" si="81"/>
        <v>0</v>
      </c>
      <c r="AX57" s="94">
        <f t="shared" si="81"/>
        <v>84286</v>
      </c>
      <c r="AY57" s="94">
        <f t="shared" si="81"/>
        <v>44724</v>
      </c>
      <c r="AZ57" s="94">
        <f t="shared" si="81"/>
        <v>3866</v>
      </c>
      <c r="BA57" s="94">
        <f t="shared" si="81"/>
        <v>0</v>
      </c>
      <c r="BB57" s="94">
        <f t="shared" si="81"/>
        <v>48590</v>
      </c>
      <c r="BC57" s="94">
        <f t="shared" si="81"/>
        <v>59497</v>
      </c>
      <c r="BD57" s="94">
        <f t="shared" si="81"/>
        <v>5581</v>
      </c>
      <c r="BE57" s="94">
        <f t="shared" si="81"/>
        <v>0</v>
      </c>
      <c r="BF57" s="94">
        <f t="shared" si="81"/>
        <v>65078</v>
      </c>
      <c r="BG57" s="94">
        <f t="shared" si="81"/>
        <v>8740</v>
      </c>
      <c r="BH57" s="94">
        <f t="shared" si="81"/>
        <v>1260</v>
      </c>
      <c r="BI57" s="94">
        <f t="shared" si="81"/>
        <v>0</v>
      </c>
      <c r="BJ57" s="94">
        <f t="shared" si="81"/>
        <v>10000</v>
      </c>
      <c r="BK57" s="94">
        <f t="shared" si="81"/>
        <v>7491</v>
      </c>
      <c r="BL57" s="94">
        <f t="shared" si="81"/>
        <v>417</v>
      </c>
      <c r="BM57" s="94">
        <f t="shared" si="81"/>
        <v>0</v>
      </c>
      <c r="BN57" s="94">
        <f t="shared" si="81"/>
        <v>7908</v>
      </c>
      <c r="BO57" s="94">
        <f t="shared" ref="BO57:CP57" si="82">BO45+BO55+BO56</f>
        <v>33178</v>
      </c>
      <c r="BP57" s="94">
        <f t="shared" si="82"/>
        <v>3485</v>
      </c>
      <c r="BQ57" s="94">
        <f t="shared" si="82"/>
        <v>0</v>
      </c>
      <c r="BR57" s="94">
        <f t="shared" si="82"/>
        <v>36663</v>
      </c>
      <c r="BS57" s="94">
        <f t="shared" si="82"/>
        <v>20637</v>
      </c>
      <c r="BT57" s="94">
        <f t="shared" si="82"/>
        <v>2912</v>
      </c>
      <c r="BU57" s="94">
        <f t="shared" si="82"/>
        <v>0</v>
      </c>
      <c r="BV57" s="94">
        <f t="shared" si="82"/>
        <v>23549</v>
      </c>
      <c r="BW57" s="94">
        <f t="shared" si="82"/>
        <v>37923</v>
      </c>
      <c r="BX57" s="94">
        <f t="shared" si="82"/>
        <v>5060</v>
      </c>
      <c r="BY57" s="94">
        <f t="shared" si="82"/>
        <v>0</v>
      </c>
      <c r="BZ57" s="94">
        <f t="shared" si="82"/>
        <v>42983</v>
      </c>
      <c r="CA57" s="94">
        <f t="shared" si="82"/>
        <v>59721</v>
      </c>
      <c r="CB57" s="94">
        <f t="shared" si="82"/>
        <v>5888</v>
      </c>
      <c r="CC57" s="94">
        <f t="shared" si="82"/>
        <v>0</v>
      </c>
      <c r="CD57" s="94">
        <f t="shared" si="82"/>
        <v>65609</v>
      </c>
      <c r="CE57" s="94">
        <f t="shared" si="82"/>
        <v>46023</v>
      </c>
      <c r="CF57" s="94">
        <f t="shared" si="82"/>
        <v>4327</v>
      </c>
      <c r="CG57" s="94">
        <f t="shared" si="82"/>
        <v>0</v>
      </c>
      <c r="CH57" s="94">
        <f t="shared" si="82"/>
        <v>50350</v>
      </c>
      <c r="CI57" s="94">
        <f t="shared" si="82"/>
        <v>39552</v>
      </c>
      <c r="CJ57" s="94">
        <f t="shared" si="82"/>
        <v>2779</v>
      </c>
      <c r="CK57" s="94">
        <f t="shared" si="82"/>
        <v>0</v>
      </c>
      <c r="CL57" s="94">
        <f t="shared" si="82"/>
        <v>42331</v>
      </c>
      <c r="CM57" s="94">
        <f t="shared" si="82"/>
        <v>32246</v>
      </c>
      <c r="CN57" s="94">
        <f t="shared" si="82"/>
        <v>3494</v>
      </c>
      <c r="CO57" s="94">
        <f t="shared" si="82"/>
        <v>0</v>
      </c>
      <c r="CP57" s="94">
        <f t="shared" si="82"/>
        <v>35740</v>
      </c>
      <c r="CQ57" s="94">
        <f>CQ45+CQ55+CQ56</f>
        <v>18145</v>
      </c>
      <c r="CR57" s="94">
        <f>CR45+CR55+CR56</f>
        <v>2225</v>
      </c>
      <c r="CS57" s="94">
        <f>CS45+CS55+CS56</f>
        <v>0</v>
      </c>
      <c r="CT57" s="95">
        <f>CT45+CT55+CT56</f>
        <v>20370</v>
      </c>
      <c r="CV57" s="9"/>
      <c r="CW57" s="9"/>
      <c r="CX57" s="10"/>
      <c r="CY57" s="7"/>
      <c r="CZ57" s="7"/>
      <c r="DA57" s="7"/>
      <c r="DB57" s="7"/>
      <c r="DC57" s="11"/>
      <c r="DD57" s="12"/>
      <c r="DE57" s="11"/>
      <c r="DF57" s="11"/>
      <c r="DG57" s="12"/>
      <c r="DH57" s="11"/>
      <c r="DI57" s="11"/>
      <c r="DJ57" s="12"/>
    </row>
    <row r="58" spans="1:114" s="5" customFormat="1" x14ac:dyDescent="0.2">
      <c r="A58" s="15" t="s">
        <v>66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</row>
    <row r="59" spans="1:114" x14ac:dyDescent="0.2"/>
    <row r="60" spans="1:114" x14ac:dyDescent="0.2"/>
  </sheetData>
  <sheetProtection selectLockedCells="1" selectUnlockedCells="1"/>
  <mergeCells count="194">
    <mergeCell ref="A56:B56"/>
    <mergeCell ref="A57:B57"/>
    <mergeCell ref="A58:CT58"/>
    <mergeCell ref="CQ34:CQ35"/>
    <mergeCell ref="CR34:CR35"/>
    <mergeCell ref="CS34:CS35"/>
    <mergeCell ref="CT34:CT35"/>
    <mergeCell ref="A36:A45"/>
    <mergeCell ref="A46:A55"/>
    <mergeCell ref="CO34:CO35"/>
    <mergeCell ref="CG34:CG35"/>
    <mergeCell ref="CH34:CH35"/>
    <mergeCell ref="CP34:CP35"/>
    <mergeCell ref="CI34:CI35"/>
    <mergeCell ref="CJ34:CJ35"/>
    <mergeCell ref="CK34:CK35"/>
    <mergeCell ref="CL34:CL35"/>
    <mergeCell ref="CM34:CM35"/>
    <mergeCell ref="BX34:BX35"/>
    <mergeCell ref="BY34:BY35"/>
    <mergeCell ref="BZ34:BZ35"/>
    <mergeCell ref="CA34:CA35"/>
    <mergeCell ref="CB34:CB35"/>
    <mergeCell ref="CN34:CN35"/>
    <mergeCell ref="CC34:CC35"/>
    <mergeCell ref="CD34:CD35"/>
    <mergeCell ref="CE34:CE35"/>
    <mergeCell ref="CF34:CF35"/>
    <mergeCell ref="BR34:BR35"/>
    <mergeCell ref="BS34:BS35"/>
    <mergeCell ref="BT34:BT35"/>
    <mergeCell ref="BU34:BU35"/>
    <mergeCell ref="BV34:BV35"/>
    <mergeCell ref="BW34:BW35"/>
    <mergeCell ref="BL34:BL35"/>
    <mergeCell ref="BM34:BM35"/>
    <mergeCell ref="BN34:BN35"/>
    <mergeCell ref="BO34:BO35"/>
    <mergeCell ref="BP34:BP35"/>
    <mergeCell ref="BQ34:BQ35"/>
    <mergeCell ref="BF34:BF35"/>
    <mergeCell ref="BG34:BG35"/>
    <mergeCell ref="BH34:BH35"/>
    <mergeCell ref="BI34:BI35"/>
    <mergeCell ref="BJ34:BJ35"/>
    <mergeCell ref="BK34:BK35"/>
    <mergeCell ref="AZ34:AZ35"/>
    <mergeCell ref="BA34:BA35"/>
    <mergeCell ref="BB34:BB35"/>
    <mergeCell ref="BC34:BC35"/>
    <mergeCell ref="BD34:BD35"/>
    <mergeCell ref="BE34:BE35"/>
    <mergeCell ref="AT34:AT35"/>
    <mergeCell ref="AU34:AU35"/>
    <mergeCell ref="AV34:AV35"/>
    <mergeCell ref="AW34:AW35"/>
    <mergeCell ref="AX34:AX35"/>
    <mergeCell ref="AY34:AY35"/>
    <mergeCell ref="AN34:AN35"/>
    <mergeCell ref="AO34:AO35"/>
    <mergeCell ref="AP34:AP35"/>
    <mergeCell ref="AQ34:AQ35"/>
    <mergeCell ref="AR34:AR35"/>
    <mergeCell ref="AS34:AS35"/>
    <mergeCell ref="AH34:AH35"/>
    <mergeCell ref="AI34:AI35"/>
    <mergeCell ref="AJ34:AJ35"/>
    <mergeCell ref="AK34:AK35"/>
    <mergeCell ref="AL34:AL35"/>
    <mergeCell ref="AM34:AM35"/>
    <mergeCell ref="AB34:AB35"/>
    <mergeCell ref="AC34:AC35"/>
    <mergeCell ref="AD34:AD35"/>
    <mergeCell ref="AE34:AE35"/>
    <mergeCell ref="AF34:AF35"/>
    <mergeCell ref="AG34:AG35"/>
    <mergeCell ref="V34:V35"/>
    <mergeCell ref="W34:W35"/>
    <mergeCell ref="X34:X35"/>
    <mergeCell ref="Y34:Y35"/>
    <mergeCell ref="Z34:Z35"/>
    <mergeCell ref="AA34:AA35"/>
    <mergeCell ref="P34:P35"/>
    <mergeCell ref="Q34:Q35"/>
    <mergeCell ref="R34:R35"/>
    <mergeCell ref="S34:S35"/>
    <mergeCell ref="T34:T35"/>
    <mergeCell ref="U34:U35"/>
    <mergeCell ref="J34:J35"/>
    <mergeCell ref="K34:K35"/>
    <mergeCell ref="L34:L35"/>
    <mergeCell ref="M34:M35"/>
    <mergeCell ref="N34:N35"/>
    <mergeCell ref="O34:O35"/>
    <mergeCell ref="CQ33:CT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BS33:BV33"/>
    <mergeCell ref="BW33:BZ33"/>
    <mergeCell ref="CA33:CD33"/>
    <mergeCell ref="CE33:CH33"/>
    <mergeCell ref="CI33:CL33"/>
    <mergeCell ref="CM33:CP33"/>
    <mergeCell ref="AU33:AX33"/>
    <mergeCell ref="AY33:BB33"/>
    <mergeCell ref="BC33:BF33"/>
    <mergeCell ref="BG33:BJ33"/>
    <mergeCell ref="BK33:BN33"/>
    <mergeCell ref="BO33:BR33"/>
    <mergeCell ref="W33:Z33"/>
    <mergeCell ref="AA33:AD33"/>
    <mergeCell ref="AE33:AH33"/>
    <mergeCell ref="AI33:AL33"/>
    <mergeCell ref="AM33:AP33"/>
    <mergeCell ref="AQ33:AT33"/>
    <mergeCell ref="A28:B28"/>
    <mergeCell ref="A29:B29"/>
    <mergeCell ref="A30:AT30"/>
    <mergeCell ref="A32:B32"/>
    <mergeCell ref="A33:B33"/>
    <mergeCell ref="C33:F33"/>
    <mergeCell ref="G33:J33"/>
    <mergeCell ref="K33:N33"/>
    <mergeCell ref="O33:R33"/>
    <mergeCell ref="S33:V33"/>
    <mergeCell ref="AQ6:AQ7"/>
    <mergeCell ref="AR6:AR7"/>
    <mergeCell ref="AS6:AS7"/>
    <mergeCell ref="AT6:AT7"/>
    <mergeCell ref="A8:A17"/>
    <mergeCell ref="A18:A27"/>
    <mergeCell ref="AK6:AK7"/>
    <mergeCell ref="AL6:AL7"/>
    <mergeCell ref="AM6:AM7"/>
    <mergeCell ref="AN6:AN7"/>
    <mergeCell ref="AO6:AO7"/>
    <mergeCell ref="AP6:AP7"/>
    <mergeCell ref="AE6:AE7"/>
    <mergeCell ref="AF6:AF7"/>
    <mergeCell ref="AG6:AG7"/>
    <mergeCell ref="AH6:AH7"/>
    <mergeCell ref="AI6:AI7"/>
    <mergeCell ref="AJ6:AJ7"/>
    <mergeCell ref="Y6:Y7"/>
    <mergeCell ref="Z6:Z7"/>
    <mergeCell ref="AA6:AA7"/>
    <mergeCell ref="AB6:AB7"/>
    <mergeCell ref="AC6:AC7"/>
    <mergeCell ref="AD6:AD7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E5:AH5"/>
    <mergeCell ref="AI5:AL5"/>
    <mergeCell ref="AM5:AP5"/>
    <mergeCell ref="AQ5:AT5"/>
    <mergeCell ref="A6:A7"/>
    <mergeCell ref="B6:B7"/>
    <mergeCell ref="C6:C7"/>
    <mergeCell ref="D6:D7"/>
    <mergeCell ref="E6:E7"/>
    <mergeCell ref="F6:F7"/>
    <mergeCell ref="A2:AT3"/>
    <mergeCell ref="A4:B4"/>
    <mergeCell ref="A5:B5"/>
    <mergeCell ref="C5:F5"/>
    <mergeCell ref="G5:J5"/>
    <mergeCell ref="K5:N5"/>
    <mergeCell ref="O5:R5"/>
    <mergeCell ref="S5:V5"/>
    <mergeCell ref="W5:Z5"/>
    <mergeCell ref="AA5:AD5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ignoredErrors>
    <ignoredError sqref="F17:R17 F27:R27 V17:AL17 V27:AL27 AP17:AT17 AP27:AT27 F45:V45 F55:V55 Z45:AP45 Z55:AP55 AT45:BJ45 AT55:BN55 BN45:CH45 BR55:CL55 CL45:CT45 CP55:CT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edad sexo tipo de afiliación </vt:lpstr>
      <vt:lpstr>edad y sexo FONASA-NO FONASA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passalacqua</dc:creator>
  <cp:lastModifiedBy>lucía passalacqua</cp:lastModifiedBy>
  <dcterms:created xsi:type="dcterms:W3CDTF">2021-12-20T18:42:15Z</dcterms:created>
  <dcterms:modified xsi:type="dcterms:W3CDTF">2021-12-20T18:49:16Z</dcterms:modified>
</cp:coreProperties>
</file>