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-15" windowWidth="16665" windowHeight="9750" tabRatio="624"/>
  </bookViews>
  <sheets>
    <sheet name="Totales Fonasa - No Fonasa" sheetId="1" r:id="rId1"/>
    <sheet name=" Fonasa - No Fonasa por Dptos" sheetId="2" r:id="rId2"/>
  </sheets>
  <calcPr calcId="144525"/>
</workbook>
</file>

<file path=xl/calcChain.xml><?xml version="1.0" encoding="utf-8"?>
<calcChain xmlns="http://schemas.openxmlformats.org/spreadsheetml/2006/main">
  <c r="F34" i="1" l="1"/>
  <c r="F43" i="1"/>
  <c r="D16" i="1"/>
  <c r="E16" i="1"/>
  <c r="E8" i="2"/>
  <c r="H8" i="2"/>
  <c r="K8" i="2"/>
  <c r="N8" i="2"/>
  <c r="Q8" i="2"/>
  <c r="T8" i="2"/>
  <c r="W8" i="2"/>
  <c r="Z8" i="2"/>
  <c r="AC8" i="2"/>
  <c r="AF8" i="2"/>
  <c r="AI8" i="2"/>
  <c r="AL8" i="2"/>
  <c r="AO8" i="2"/>
  <c r="AR8" i="2"/>
  <c r="AU8" i="2"/>
  <c r="AX8" i="2"/>
  <c r="BA8" i="2"/>
  <c r="BD8" i="2"/>
  <c r="BG8" i="2"/>
  <c r="BJ8" i="2"/>
  <c r="E9" i="2"/>
  <c r="H9" i="2"/>
  <c r="K9" i="2"/>
  <c r="N9" i="2"/>
  <c r="Q9" i="2"/>
  <c r="T9" i="2"/>
  <c r="W9" i="2"/>
  <c r="Z9" i="2"/>
  <c r="AC9" i="2"/>
  <c r="AF9" i="2"/>
  <c r="AI9" i="2"/>
  <c r="AL9" i="2"/>
  <c r="AO9" i="2"/>
  <c r="AR9" i="2"/>
  <c r="AU9" i="2"/>
  <c r="AX9" i="2"/>
  <c r="BA9" i="2"/>
  <c r="BD9" i="2"/>
  <c r="BG9" i="2"/>
  <c r="BJ9" i="2"/>
  <c r="E10" i="2"/>
  <c r="H10" i="2"/>
  <c r="K10" i="2"/>
  <c r="N10" i="2"/>
  <c r="Q10" i="2"/>
  <c r="T10" i="2"/>
  <c r="W10" i="2"/>
  <c r="Z10" i="2"/>
  <c r="AC10" i="2"/>
  <c r="AF10" i="2"/>
  <c r="AI10" i="2"/>
  <c r="AL10" i="2"/>
  <c r="AO10" i="2"/>
  <c r="AR10" i="2"/>
  <c r="AU10" i="2"/>
  <c r="AX10" i="2"/>
  <c r="BA10" i="2"/>
  <c r="BD10" i="2"/>
  <c r="BG10" i="2"/>
  <c r="BJ10" i="2"/>
  <c r="E11" i="2"/>
  <c r="H11" i="2"/>
  <c r="K11" i="2"/>
  <c r="N11" i="2"/>
  <c r="Q11" i="2"/>
  <c r="T11" i="2"/>
  <c r="W11" i="2"/>
  <c r="Z11" i="2"/>
  <c r="AC11" i="2"/>
  <c r="AF11" i="2"/>
  <c r="AI11" i="2"/>
  <c r="AL11" i="2"/>
  <c r="AO11" i="2"/>
  <c r="AR11" i="2"/>
  <c r="AU11" i="2"/>
  <c r="AX11" i="2"/>
  <c r="BA11" i="2"/>
  <c r="BD11" i="2"/>
  <c r="BG11" i="2"/>
  <c r="BJ11" i="2"/>
  <c r="E12" i="2"/>
  <c r="H12" i="2"/>
  <c r="K12" i="2"/>
  <c r="N12" i="2"/>
  <c r="Q12" i="2"/>
  <c r="T12" i="2"/>
  <c r="W12" i="2"/>
  <c r="Z12" i="2"/>
  <c r="AC12" i="2"/>
  <c r="AF12" i="2"/>
  <c r="AI12" i="2"/>
  <c r="AL12" i="2"/>
  <c r="AO12" i="2"/>
  <c r="AR12" i="2"/>
  <c r="AU12" i="2"/>
  <c r="AX12" i="2"/>
  <c r="BA12" i="2"/>
  <c r="BD12" i="2"/>
  <c r="BG12" i="2"/>
  <c r="BJ12" i="2"/>
  <c r="E13" i="2"/>
  <c r="H13" i="2"/>
  <c r="K13" i="2"/>
  <c r="N13" i="2"/>
  <c r="Q13" i="2"/>
  <c r="T13" i="2"/>
  <c r="W13" i="2"/>
  <c r="Z13" i="2"/>
  <c r="AC13" i="2"/>
  <c r="AF13" i="2"/>
  <c r="AI13" i="2"/>
  <c r="AL13" i="2"/>
  <c r="AO13" i="2"/>
  <c r="AR13" i="2"/>
  <c r="AU13" i="2"/>
  <c r="AX13" i="2"/>
  <c r="BA13" i="2"/>
  <c r="BD13" i="2"/>
  <c r="BG13" i="2"/>
  <c r="BJ13" i="2"/>
  <c r="E14" i="2"/>
  <c r="H14" i="2"/>
  <c r="K14" i="2"/>
  <c r="N14" i="2"/>
  <c r="Q14" i="2"/>
  <c r="T14" i="2"/>
  <c r="W14" i="2"/>
  <c r="Z14" i="2"/>
  <c r="AC14" i="2"/>
  <c r="AF14" i="2"/>
  <c r="AI14" i="2"/>
  <c r="AL14" i="2"/>
  <c r="AO14" i="2"/>
  <c r="AR14" i="2"/>
  <c r="AU14" i="2"/>
  <c r="AX14" i="2"/>
  <c r="BA14" i="2"/>
  <c r="BD14" i="2"/>
  <c r="BG14" i="2"/>
  <c r="BJ14" i="2"/>
  <c r="E15" i="2"/>
  <c r="H15" i="2"/>
  <c r="K15" i="2"/>
  <c r="N15" i="2"/>
  <c r="Q15" i="2"/>
  <c r="T15" i="2"/>
  <c r="W15" i="2"/>
  <c r="Z15" i="2"/>
  <c r="AC15" i="2"/>
  <c r="AF15" i="2"/>
  <c r="AI15" i="2"/>
  <c r="AL15" i="2"/>
  <c r="AO15" i="2"/>
  <c r="AR15" i="2"/>
  <c r="AU15" i="2"/>
  <c r="AX15" i="2"/>
  <c r="BA15" i="2"/>
  <c r="BD15" i="2"/>
  <c r="BG15" i="2"/>
  <c r="BJ15" i="2"/>
  <c r="E16" i="2"/>
  <c r="H16" i="2"/>
  <c r="K16" i="2"/>
  <c r="N16" i="2"/>
  <c r="Q16" i="2"/>
  <c r="T16" i="2"/>
  <c r="W16" i="2"/>
  <c r="Z16" i="2"/>
  <c r="AC16" i="2"/>
  <c r="AF16" i="2"/>
  <c r="AI16" i="2"/>
  <c r="AL16" i="2"/>
  <c r="AO16" i="2"/>
  <c r="AR16" i="2"/>
  <c r="AU16" i="2"/>
  <c r="AX16" i="2"/>
  <c r="BA16" i="2"/>
  <c r="BD16" i="2"/>
  <c r="BG16" i="2"/>
  <c r="BJ16" i="2"/>
  <c r="C17" i="2"/>
  <c r="D17" i="2"/>
  <c r="F17" i="2"/>
  <c r="G17" i="2"/>
  <c r="I17" i="2"/>
  <c r="J17" i="2"/>
  <c r="L17" i="2"/>
  <c r="M17" i="2"/>
  <c r="O17" i="2"/>
  <c r="P17" i="2"/>
  <c r="R17" i="2"/>
  <c r="S17" i="2"/>
  <c r="U17" i="2"/>
  <c r="V17" i="2"/>
  <c r="X17" i="2"/>
  <c r="Y17" i="2"/>
  <c r="AA17" i="2"/>
  <c r="AB17" i="2"/>
  <c r="AB29" i="2"/>
  <c r="AD17" i="2"/>
  <c r="AE17" i="2"/>
  <c r="AG17" i="2"/>
  <c r="AH17" i="2"/>
  <c r="AJ17" i="2"/>
  <c r="AK17" i="2"/>
  <c r="AM17" i="2"/>
  <c r="AM29" i="2"/>
  <c r="AN17" i="2"/>
  <c r="AP17" i="2"/>
  <c r="AQ17" i="2"/>
  <c r="AS17" i="2"/>
  <c r="AT17" i="2"/>
  <c r="AV17" i="2"/>
  <c r="AW17" i="2"/>
  <c r="AY17" i="2"/>
  <c r="AZ17" i="2"/>
  <c r="BB17" i="2"/>
  <c r="BC17" i="2"/>
  <c r="BE17" i="2"/>
  <c r="BE29" i="2"/>
  <c r="BF17" i="2"/>
  <c r="BF29" i="2"/>
  <c r="BH17" i="2"/>
  <c r="BI17" i="2"/>
  <c r="E18" i="2"/>
  <c r="H18" i="2"/>
  <c r="K18" i="2"/>
  <c r="N18" i="2"/>
  <c r="Q18" i="2"/>
  <c r="T18" i="2"/>
  <c r="W18" i="2"/>
  <c r="Z18" i="2"/>
  <c r="AC18" i="2"/>
  <c r="AF18" i="2"/>
  <c r="AF27" i="2"/>
  <c r="AI18" i="2"/>
  <c r="AL18" i="2"/>
  <c r="AO18" i="2"/>
  <c r="AR18" i="2"/>
  <c r="AU18" i="2"/>
  <c r="AX18" i="2"/>
  <c r="BA18" i="2"/>
  <c r="BD18" i="2"/>
  <c r="BG18" i="2"/>
  <c r="BJ18" i="2"/>
  <c r="E19" i="2"/>
  <c r="H19" i="2"/>
  <c r="K19" i="2"/>
  <c r="N19" i="2"/>
  <c r="Q19" i="2"/>
  <c r="T19" i="2"/>
  <c r="W19" i="2"/>
  <c r="Z19" i="2"/>
  <c r="AC19" i="2"/>
  <c r="AF19" i="2"/>
  <c r="AI19" i="2"/>
  <c r="AL19" i="2"/>
  <c r="AO19" i="2"/>
  <c r="AR19" i="2"/>
  <c r="AU19" i="2"/>
  <c r="AX19" i="2"/>
  <c r="BA19" i="2"/>
  <c r="BD19" i="2"/>
  <c r="BG19" i="2"/>
  <c r="BJ19" i="2"/>
  <c r="E20" i="2"/>
  <c r="H20" i="2"/>
  <c r="K20" i="2"/>
  <c r="N20" i="2"/>
  <c r="Q20" i="2"/>
  <c r="T20" i="2"/>
  <c r="W20" i="2"/>
  <c r="Z20" i="2"/>
  <c r="AC20" i="2"/>
  <c r="AF20" i="2"/>
  <c r="AI20" i="2"/>
  <c r="AL20" i="2"/>
  <c r="AO20" i="2"/>
  <c r="AR20" i="2"/>
  <c r="AU20" i="2"/>
  <c r="AX20" i="2"/>
  <c r="BA20" i="2"/>
  <c r="BD20" i="2"/>
  <c r="BG20" i="2"/>
  <c r="BJ20" i="2"/>
  <c r="E21" i="2"/>
  <c r="H21" i="2"/>
  <c r="K21" i="2"/>
  <c r="N21" i="2"/>
  <c r="Q21" i="2"/>
  <c r="T21" i="2"/>
  <c r="W21" i="2"/>
  <c r="Z21" i="2"/>
  <c r="AC21" i="2"/>
  <c r="AF21" i="2"/>
  <c r="AI21" i="2"/>
  <c r="AL21" i="2"/>
  <c r="AO21" i="2"/>
  <c r="AR21" i="2"/>
  <c r="AU21" i="2"/>
  <c r="AX21" i="2"/>
  <c r="BA21" i="2"/>
  <c r="BD21" i="2"/>
  <c r="BG21" i="2"/>
  <c r="BJ21" i="2"/>
  <c r="E22" i="2"/>
  <c r="H22" i="2"/>
  <c r="K22" i="2"/>
  <c r="N22" i="2"/>
  <c r="Q22" i="2"/>
  <c r="T22" i="2"/>
  <c r="W22" i="2"/>
  <c r="Z22" i="2"/>
  <c r="AC22" i="2"/>
  <c r="AF22" i="2"/>
  <c r="AI22" i="2"/>
  <c r="AL22" i="2"/>
  <c r="AO22" i="2"/>
  <c r="AR22" i="2"/>
  <c r="AU22" i="2"/>
  <c r="AX22" i="2"/>
  <c r="BA22" i="2"/>
  <c r="BD22" i="2"/>
  <c r="BG22" i="2"/>
  <c r="BJ22" i="2"/>
  <c r="E23" i="2"/>
  <c r="H23" i="2"/>
  <c r="K23" i="2"/>
  <c r="N23" i="2"/>
  <c r="Q23" i="2"/>
  <c r="T23" i="2"/>
  <c r="W23" i="2"/>
  <c r="Z23" i="2"/>
  <c r="AC23" i="2"/>
  <c r="AF23" i="2"/>
  <c r="AI23" i="2"/>
  <c r="AL23" i="2"/>
  <c r="AO23" i="2"/>
  <c r="AR23" i="2"/>
  <c r="AU23" i="2"/>
  <c r="AX23" i="2"/>
  <c r="BA23" i="2"/>
  <c r="BD23" i="2"/>
  <c r="BG23" i="2"/>
  <c r="BJ23" i="2"/>
  <c r="E24" i="2"/>
  <c r="H24" i="2"/>
  <c r="K24" i="2"/>
  <c r="N24" i="2"/>
  <c r="Q24" i="2"/>
  <c r="T24" i="2"/>
  <c r="W24" i="2"/>
  <c r="Z24" i="2"/>
  <c r="AC24" i="2"/>
  <c r="AF24" i="2"/>
  <c r="AI24" i="2"/>
  <c r="AL24" i="2"/>
  <c r="AO24" i="2"/>
  <c r="AR24" i="2"/>
  <c r="AU24" i="2"/>
  <c r="AX24" i="2"/>
  <c r="BA24" i="2"/>
  <c r="BD24" i="2"/>
  <c r="BG24" i="2"/>
  <c r="BJ24" i="2"/>
  <c r="E25" i="2"/>
  <c r="H25" i="2"/>
  <c r="K25" i="2"/>
  <c r="N25" i="2"/>
  <c r="Q25" i="2"/>
  <c r="T25" i="2"/>
  <c r="W25" i="2"/>
  <c r="Z25" i="2"/>
  <c r="AC25" i="2"/>
  <c r="AF25" i="2"/>
  <c r="AI25" i="2"/>
  <c r="AL25" i="2"/>
  <c r="AO25" i="2"/>
  <c r="AR25" i="2"/>
  <c r="AU25" i="2"/>
  <c r="AX25" i="2"/>
  <c r="BA25" i="2"/>
  <c r="BD25" i="2"/>
  <c r="BG25" i="2"/>
  <c r="BJ25" i="2"/>
  <c r="E26" i="2"/>
  <c r="H26" i="2"/>
  <c r="K26" i="2"/>
  <c r="N26" i="2"/>
  <c r="Q26" i="2"/>
  <c r="T26" i="2"/>
  <c r="W26" i="2"/>
  <c r="Z26" i="2"/>
  <c r="AC26" i="2"/>
  <c r="AF26" i="2"/>
  <c r="AI26" i="2"/>
  <c r="AL26" i="2"/>
  <c r="AO26" i="2"/>
  <c r="AR26" i="2"/>
  <c r="AU26" i="2"/>
  <c r="AX26" i="2"/>
  <c r="BA26" i="2"/>
  <c r="BD26" i="2"/>
  <c r="BG26" i="2"/>
  <c r="BJ26" i="2"/>
  <c r="C27" i="2"/>
  <c r="C29" i="2"/>
  <c r="D27" i="2"/>
  <c r="F27" i="2"/>
  <c r="G27" i="2"/>
  <c r="I27" i="2"/>
  <c r="J27" i="2"/>
  <c r="L27" i="2"/>
  <c r="M27" i="2"/>
  <c r="O27" i="2"/>
  <c r="P27" i="2"/>
  <c r="P29" i="2"/>
  <c r="R27" i="2"/>
  <c r="S27" i="2"/>
  <c r="S29" i="2"/>
  <c r="U27" i="2"/>
  <c r="V27" i="2"/>
  <c r="X27" i="2"/>
  <c r="X29" i="2"/>
  <c r="Y27" i="2"/>
  <c r="Y29" i="2"/>
  <c r="AA27" i="2"/>
  <c r="AB27" i="2"/>
  <c r="AD27" i="2"/>
  <c r="AD29" i="2"/>
  <c r="AE27" i="2"/>
  <c r="AE29" i="2"/>
  <c r="AG27" i="2"/>
  <c r="AH27" i="2"/>
  <c r="AI27" i="2"/>
  <c r="AJ27" i="2"/>
  <c r="AK27" i="2"/>
  <c r="AM27" i="2"/>
  <c r="AN27" i="2"/>
  <c r="AP27" i="2"/>
  <c r="AQ27" i="2"/>
  <c r="AS27" i="2"/>
  <c r="AT27" i="2"/>
  <c r="AV27" i="2"/>
  <c r="AV29" i="2"/>
  <c r="AW27" i="2"/>
  <c r="AY27" i="2"/>
  <c r="AZ27" i="2"/>
  <c r="BB27" i="2"/>
  <c r="BB29" i="2"/>
  <c r="BC27" i="2"/>
  <c r="BE27" i="2"/>
  <c r="BF27" i="2"/>
  <c r="BH27" i="2"/>
  <c r="BI27" i="2"/>
  <c r="E28" i="2"/>
  <c r="H28" i="2"/>
  <c r="K28" i="2"/>
  <c r="N28" i="2"/>
  <c r="Q28" i="2"/>
  <c r="T28" i="2"/>
  <c r="W28" i="2"/>
  <c r="Z28" i="2"/>
  <c r="AC28" i="2"/>
  <c r="AF28" i="2"/>
  <c r="AI28" i="2"/>
  <c r="AL28" i="2"/>
  <c r="AO28" i="2"/>
  <c r="AR28" i="2"/>
  <c r="AU28" i="2"/>
  <c r="AX28" i="2"/>
  <c r="BA28" i="2"/>
  <c r="BD28" i="2"/>
  <c r="BG28" i="2"/>
  <c r="BJ28" i="2"/>
  <c r="F29" i="2"/>
  <c r="F7" i="1"/>
  <c r="F8" i="1"/>
  <c r="F9" i="1"/>
  <c r="F16" i="1"/>
  <c r="F28" i="1"/>
  <c r="F10" i="1"/>
  <c r="F11" i="1"/>
  <c r="F12" i="1"/>
  <c r="F13" i="1"/>
  <c r="F14" i="1"/>
  <c r="F15" i="1"/>
  <c r="F17" i="1"/>
  <c r="F18" i="1"/>
  <c r="F19" i="1"/>
  <c r="F20" i="1"/>
  <c r="F21" i="1"/>
  <c r="F22" i="1"/>
  <c r="F23" i="1"/>
  <c r="F24" i="1"/>
  <c r="F25" i="1"/>
  <c r="D26" i="1"/>
  <c r="E26" i="1"/>
  <c r="F27" i="1"/>
  <c r="F35" i="1"/>
  <c r="F36" i="1"/>
  <c r="F37" i="1"/>
  <c r="F38" i="1"/>
  <c r="F39" i="1"/>
  <c r="F40" i="1"/>
  <c r="F41" i="1"/>
  <c r="F42" i="1"/>
  <c r="D43" i="1"/>
  <c r="E43" i="1"/>
  <c r="E55" i="1"/>
  <c r="F44" i="1"/>
  <c r="F53" i="1"/>
  <c r="F45" i="1"/>
  <c r="F46" i="1"/>
  <c r="F47" i="1"/>
  <c r="F48" i="1"/>
  <c r="F49" i="1"/>
  <c r="F50" i="1"/>
  <c r="F51" i="1"/>
  <c r="F52" i="1"/>
  <c r="D53" i="1"/>
  <c r="E53" i="1"/>
  <c r="F54" i="1"/>
  <c r="F61" i="1"/>
  <c r="F62" i="1"/>
  <c r="F63" i="1"/>
  <c r="F64" i="1"/>
  <c r="F65" i="1"/>
  <c r="F66" i="1"/>
  <c r="F67" i="1"/>
  <c r="F68" i="1"/>
  <c r="F69" i="1"/>
  <c r="D70" i="1"/>
  <c r="D82" i="1"/>
  <c r="E70" i="1"/>
  <c r="F71" i="1"/>
  <c r="F72" i="1"/>
  <c r="F80" i="1"/>
  <c r="F73" i="1"/>
  <c r="F74" i="1"/>
  <c r="F75" i="1"/>
  <c r="F76" i="1"/>
  <c r="F77" i="1"/>
  <c r="F78" i="1"/>
  <c r="F79" i="1"/>
  <c r="D80" i="1"/>
  <c r="E80" i="1"/>
  <c r="E82" i="1"/>
  <c r="F81" i="1"/>
  <c r="F89" i="1"/>
  <c r="F98" i="1"/>
  <c r="F90" i="1"/>
  <c r="F91" i="1"/>
  <c r="F92" i="1"/>
  <c r="F93" i="1"/>
  <c r="F94" i="1"/>
  <c r="F95" i="1"/>
  <c r="F96" i="1"/>
  <c r="F97" i="1"/>
  <c r="D98" i="1"/>
  <c r="E98" i="1"/>
  <c r="E110" i="1"/>
  <c r="F99" i="1"/>
  <c r="F108" i="1"/>
  <c r="F100" i="1"/>
  <c r="F101" i="1"/>
  <c r="F102" i="1"/>
  <c r="F103" i="1"/>
  <c r="F104" i="1"/>
  <c r="F105" i="1"/>
  <c r="F106" i="1"/>
  <c r="F107" i="1"/>
  <c r="D108" i="1"/>
  <c r="D110" i="1"/>
  <c r="E108" i="1"/>
  <c r="F109" i="1"/>
  <c r="L29" i="2"/>
  <c r="D55" i="1"/>
  <c r="BG27" i="2"/>
  <c r="BG17" i="2"/>
  <c r="BG29" i="2"/>
  <c r="AU17" i="2"/>
  <c r="W17" i="2"/>
  <c r="T17" i="2"/>
  <c r="F70" i="1"/>
  <c r="F82" i="1"/>
  <c r="F26" i="1"/>
  <c r="E28" i="1"/>
  <c r="D28" i="1"/>
  <c r="H27" i="2"/>
  <c r="V29" i="2"/>
  <c r="J29" i="2"/>
  <c r="D29" i="2"/>
  <c r="E27" i="2"/>
  <c r="AG29" i="2"/>
  <c r="BJ27" i="2"/>
  <c r="BC29" i="2"/>
  <c r="AQ29" i="2"/>
  <c r="AK29" i="2"/>
  <c r="AA29" i="2"/>
  <c r="AO17" i="2"/>
  <c r="AZ29" i="2"/>
  <c r="AN29" i="2"/>
  <c r="AH29" i="2"/>
  <c r="AC27" i="2"/>
  <c r="E17" i="2"/>
  <c r="E29" i="2"/>
  <c r="AS29" i="2"/>
  <c r="AL27" i="2"/>
  <c r="BI29" i="2"/>
  <c r="BA27" i="2"/>
  <c r="I29" i="2"/>
  <c r="BA17" i="2"/>
  <c r="Q17" i="2"/>
  <c r="Z27" i="2"/>
  <c r="AF17" i="2"/>
  <c r="AF29" i="2"/>
  <c r="H17" i="2"/>
  <c r="H29" i="2"/>
  <c r="AO27" i="2"/>
  <c r="AO29" i="2"/>
  <c r="U29" i="2"/>
  <c r="AX27" i="2"/>
  <c r="AW29" i="2"/>
  <c r="M29" i="2"/>
  <c r="AL17" i="2"/>
  <c r="AL29" i="2"/>
  <c r="N17" i="2"/>
  <c r="W27" i="2"/>
  <c r="W29" i="2"/>
  <c r="AU27" i="2"/>
  <c r="AU29" i="2"/>
  <c r="K27" i="2"/>
  <c r="BH29" i="2"/>
  <c r="AP29" i="2"/>
  <c r="AJ29" i="2"/>
  <c r="R29" i="2"/>
  <c r="K17" i="2"/>
  <c r="AX17" i="2"/>
  <c r="Q27" i="2"/>
  <c r="O29" i="2"/>
  <c r="N27" i="2"/>
  <c r="G29" i="2"/>
  <c r="Z17" i="2"/>
  <c r="Z29" i="2"/>
  <c r="BJ17" i="2"/>
  <c r="BJ29" i="2"/>
  <c r="AC17" i="2"/>
  <c r="AY29" i="2"/>
  <c r="AR27" i="2"/>
  <c r="BD27" i="2"/>
  <c r="T27" i="2"/>
  <c r="T29" i="2"/>
  <c r="AT29" i="2"/>
  <c r="BD17" i="2"/>
  <c r="AR17" i="2"/>
  <c r="AI17" i="2"/>
  <c r="AI29" i="2"/>
  <c r="F110" i="1"/>
  <c r="F55" i="1"/>
  <c r="AC29" i="2"/>
  <c r="K29" i="2"/>
  <c r="N29" i="2"/>
  <c r="AX29" i="2"/>
  <c r="Q29" i="2"/>
  <c r="AR29" i="2"/>
  <c r="BD29" i="2"/>
  <c r="BA29" i="2"/>
</calcChain>
</file>

<file path=xl/sharedStrings.xml><?xml version="1.0" encoding="utf-8"?>
<sst xmlns="http://schemas.openxmlformats.org/spreadsheetml/2006/main" count="234" uniqueCount="47">
  <si>
    <t>TOTAL MONTEVIDEO</t>
  </si>
  <si>
    <t>SEXO</t>
  </si>
  <si>
    <t>EDAD</t>
  </si>
  <si>
    <t>FONASA</t>
  </si>
  <si>
    <t>NO FONASA</t>
  </si>
  <si>
    <t>TOTAL</t>
  </si>
  <si>
    <t>SEXO MASCULINO</t>
  </si>
  <si>
    <t>&lt; 1</t>
  </si>
  <si>
    <t>1 a 4</t>
  </si>
  <si>
    <t>5 a 14</t>
  </si>
  <si>
    <t>15 a 19</t>
  </si>
  <si>
    <t>20 a 44</t>
  </si>
  <si>
    <t>45 a 64</t>
  </si>
  <si>
    <t>65 a 74</t>
  </si>
  <si>
    <t>&gt; 74</t>
  </si>
  <si>
    <t>s/d</t>
  </si>
  <si>
    <t>Total</t>
  </si>
  <si>
    <t>SEXO FEMENINO</t>
  </si>
  <si>
    <t>SIN DATOS</t>
  </si>
  <si>
    <t>TOTAL INTERIOR</t>
  </si>
  <si>
    <t>USUARIOS SIN DATOS DE DPTO</t>
  </si>
  <si>
    <t>TOTAL PAIS</t>
  </si>
  <si>
    <t>Departamento</t>
  </si>
  <si>
    <t>ARTIGAS</t>
  </si>
  <si>
    <t>CANELONES</t>
  </si>
  <si>
    <t xml:space="preserve">CERRO LARGO </t>
  </si>
  <si>
    <t>COLONIA</t>
  </si>
  <si>
    <t>DURAZNO</t>
  </si>
  <si>
    <t>FLORES</t>
  </si>
  <si>
    <t>FLORIDA</t>
  </si>
  <si>
    <t>LAVALLEJA</t>
  </si>
  <si>
    <t>MALDONADO</t>
  </si>
  <si>
    <t>MONTEVIDEO</t>
  </si>
  <si>
    <t>PAYSANDÚ</t>
  </si>
  <si>
    <t>RIO NEGRO</t>
  </si>
  <si>
    <t>RIVERA</t>
  </si>
  <si>
    <t>ROCHA</t>
  </si>
  <si>
    <t>SALTO</t>
  </si>
  <si>
    <t>SAN JOSÉ</t>
  </si>
  <si>
    <t>SORIANO</t>
  </si>
  <si>
    <t>TACUAREMBÓ</t>
  </si>
  <si>
    <t>TREINTA Y TRES</t>
  </si>
  <si>
    <t>SIN DATO DE DPTO</t>
  </si>
  <si>
    <t>Afiliados FONASA-NO FONASA por edad y sexo por Departamento de ASSE - Abril 2022</t>
  </si>
  <si>
    <t>Totales Fonasa - No Fonasa a Abril 2022</t>
  </si>
  <si>
    <t>Fuente: SINADI, AES - MSP.</t>
  </si>
  <si>
    <t>Fuente: SINADI, AES - MSP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</si>
</sst>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380A]#,##0.00;[Red]\([$$-380A]#,##0.00\)"/>
    <numFmt numFmtId="165" formatCode="\ #,##0.00\ ;\-#,##0.00\ ;\-#\ ;\ @\ "/>
    <numFmt numFmtId="166" formatCode="\ #,##0\ ;\-#,##0\ ;\-#\ ;\ @\ "/>
  </numFmts>
  <fonts count="19" x14ac:knownFonts="1">
    <font>
      <sz val="10"/>
      <name val="Arial"/>
    </font>
    <font>
      <b/>
      <i/>
      <u/>
      <sz val="10"/>
      <name val="Arial"/>
      <family val="2"/>
    </font>
    <font>
      <b/>
      <i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.5"/>
      <name val="Calibri"/>
      <family val="2"/>
    </font>
    <font>
      <sz val="10"/>
      <color indexed="23"/>
      <name val="Tahoma"/>
      <family val="2"/>
    </font>
    <font>
      <b/>
      <sz val="10.5"/>
      <name val="Tahoma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47"/>
      </patternFill>
    </fill>
    <fill>
      <patternFill patternType="solid">
        <fgColor theme="7" tint="0.59999389629810485"/>
        <bgColor indexed="45"/>
      </patternFill>
    </fill>
    <fill>
      <patternFill patternType="solid">
        <fgColor theme="7" tint="0.39997558519241921"/>
        <bgColor indexed="45"/>
      </patternFill>
    </fill>
    <fill>
      <patternFill patternType="solid">
        <fgColor theme="6" tint="0.39997558519241921"/>
        <bgColor indexed="22"/>
      </patternFill>
    </fill>
    <fill>
      <patternFill patternType="solid">
        <fgColor theme="6" tint="0.79998168889431442"/>
        <bgColor indexed="27"/>
      </patternFill>
    </fill>
  </fills>
  <borders count="2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18" fillId="0" borderId="0" applyFill="0" applyBorder="0" applyAlignment="0" applyProtection="0"/>
    <xf numFmtId="0" fontId="3" fillId="0" borderId="0"/>
    <xf numFmtId="0" fontId="4" fillId="0" borderId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</cellStyleXfs>
  <cellXfs count="76">
    <xf numFmtId="0" fontId="0" fillId="0" borderId="0" xfId="0"/>
    <xf numFmtId="0" fontId="5" fillId="2" borderId="0" xfId="0" applyFont="1" applyFill="1" applyAlignment="1"/>
    <xf numFmtId="166" fontId="8" fillId="2" borderId="1" xfId="1" applyNumberFormat="1" applyFont="1" applyFill="1" applyBorder="1" applyAlignment="1" applyProtection="1">
      <alignment vertical="center"/>
    </xf>
    <xf numFmtId="0" fontId="0" fillId="0" borderId="0" xfId="0" applyFill="1"/>
    <xf numFmtId="3" fontId="11" fillId="0" borderId="0" xfId="0" applyNumberFormat="1" applyFont="1"/>
    <xf numFmtId="3" fontId="11" fillId="0" borderId="0" xfId="3" applyNumberFormat="1" applyFont="1" applyFill="1" applyBorder="1" applyAlignment="1" applyProtection="1">
      <alignment horizontal="center" wrapText="1"/>
    </xf>
    <xf numFmtId="3" fontId="8" fillId="2" borderId="1" xfId="1" applyNumberFormat="1" applyFont="1" applyFill="1" applyBorder="1" applyAlignment="1" applyProtection="1">
      <alignment vertical="center"/>
    </xf>
    <xf numFmtId="3" fontId="13" fillId="0" borderId="0" xfId="1" applyNumberFormat="1" applyFont="1" applyFill="1" applyBorder="1" applyAlignment="1" applyProtection="1"/>
    <xf numFmtId="3" fontId="14" fillId="0" borderId="0" xfId="1" applyNumberFormat="1" applyFont="1" applyFill="1" applyBorder="1" applyAlignment="1" applyProtection="1"/>
    <xf numFmtId="3" fontId="16" fillId="0" borderId="0" xfId="0" applyNumberFormat="1" applyFont="1" applyFill="1" applyBorder="1" applyAlignment="1"/>
    <xf numFmtId="3" fontId="17" fillId="0" borderId="0" xfId="1" applyNumberFormat="1" applyFont="1" applyFill="1" applyBorder="1" applyAlignment="1" applyProtection="1"/>
    <xf numFmtId="3" fontId="8" fillId="2" borderId="2" xfId="1" applyNumberFormat="1" applyFont="1" applyFill="1" applyBorder="1" applyAlignment="1" applyProtection="1">
      <alignment vertical="center"/>
    </xf>
    <xf numFmtId="166" fontId="8" fillId="2" borderId="3" xfId="1" applyNumberFormat="1" applyFont="1" applyFill="1" applyBorder="1" applyAlignment="1" applyProtection="1">
      <alignment vertical="center"/>
    </xf>
    <xf numFmtId="0" fontId="5" fillId="3" borderId="0" xfId="0" applyFont="1" applyFill="1" applyAlignment="1"/>
    <xf numFmtId="0" fontId="0" fillId="4" borderId="0" xfId="0" applyFill="1"/>
    <xf numFmtId="0" fontId="0" fillId="4" borderId="0" xfId="0" applyFill="1" applyBorder="1"/>
    <xf numFmtId="166" fontId="0" fillId="4" borderId="0" xfId="0" applyNumberFormat="1" applyFill="1"/>
    <xf numFmtId="166" fontId="8" fillId="2" borderId="4" xfId="1" applyNumberFormat="1" applyFont="1" applyFill="1" applyBorder="1" applyAlignment="1" applyProtection="1">
      <alignment vertical="center"/>
    </xf>
    <xf numFmtId="0" fontId="8" fillId="5" borderId="5" xfId="3" applyFont="1" applyFill="1" applyBorder="1" applyAlignment="1" applyProtection="1">
      <alignment horizontal="center" vertical="center"/>
    </xf>
    <xf numFmtId="0" fontId="8" fillId="5" borderId="2" xfId="3" applyFont="1" applyFill="1" applyBorder="1" applyAlignment="1" applyProtection="1">
      <alignment horizontal="center" vertical="center"/>
    </xf>
    <xf numFmtId="166" fontId="9" fillId="2" borderId="6" xfId="1" applyNumberFormat="1" applyFont="1" applyFill="1" applyBorder="1" applyAlignment="1" applyProtection="1">
      <alignment vertical="center"/>
    </xf>
    <xf numFmtId="166" fontId="9" fillId="2" borderId="7" xfId="1" applyNumberFormat="1" applyFont="1" applyFill="1" applyBorder="1" applyAlignment="1" applyProtection="1">
      <alignment vertical="center"/>
    </xf>
    <xf numFmtId="0" fontId="8" fillId="5" borderId="8" xfId="3" applyFont="1" applyFill="1" applyBorder="1" applyAlignment="1" applyProtection="1">
      <alignment horizontal="center" vertical="center"/>
    </xf>
    <xf numFmtId="166" fontId="9" fillId="2" borderId="9" xfId="1" applyNumberFormat="1" applyFont="1" applyFill="1" applyBorder="1" applyAlignment="1" applyProtection="1">
      <alignment vertical="center"/>
    </xf>
    <xf numFmtId="166" fontId="9" fillId="2" borderId="10" xfId="1" applyNumberFormat="1" applyFont="1" applyFill="1" applyBorder="1" applyAlignment="1" applyProtection="1">
      <alignment vertical="center"/>
    </xf>
    <xf numFmtId="0" fontId="9" fillId="6" borderId="11" xfId="3" applyFont="1" applyFill="1" applyBorder="1" applyAlignment="1" applyProtection="1">
      <alignment horizontal="center" vertical="center"/>
    </xf>
    <xf numFmtId="166" fontId="9" fillId="6" borderId="11" xfId="1" applyNumberFormat="1" applyFont="1" applyFill="1" applyBorder="1" applyAlignment="1" applyProtection="1">
      <alignment vertical="center"/>
    </xf>
    <xf numFmtId="166" fontId="8" fillId="2" borderId="12" xfId="1" applyNumberFormat="1" applyFont="1" applyFill="1" applyBorder="1" applyAlignment="1" applyProtection="1">
      <alignment vertical="center"/>
    </xf>
    <xf numFmtId="166" fontId="9" fillId="2" borderId="13" xfId="1" applyNumberFormat="1" applyFont="1" applyFill="1" applyBorder="1" applyAlignment="1" applyProtection="1">
      <alignment vertical="center"/>
    </xf>
    <xf numFmtId="166" fontId="6" fillId="7" borderId="11" xfId="1" applyNumberFormat="1" applyFont="1" applyFill="1" applyBorder="1" applyAlignment="1" applyProtection="1">
      <alignment vertical="center"/>
    </xf>
    <xf numFmtId="3" fontId="11" fillId="4" borderId="0" xfId="0" applyNumberFormat="1" applyFont="1" applyFill="1"/>
    <xf numFmtId="3" fontId="12" fillId="4" borderId="0" xfId="0" applyNumberFormat="1" applyFont="1" applyFill="1"/>
    <xf numFmtId="3" fontId="11" fillId="4" borderId="0" xfId="3" applyNumberFormat="1" applyFont="1" applyFill="1" applyBorder="1" applyAlignment="1" applyProtection="1">
      <alignment horizontal="center" wrapText="1"/>
    </xf>
    <xf numFmtId="3" fontId="13" fillId="4" borderId="0" xfId="1" applyNumberFormat="1" applyFont="1" applyFill="1" applyBorder="1" applyAlignment="1" applyProtection="1"/>
    <xf numFmtId="3" fontId="8" fillId="2" borderId="4" xfId="1" applyNumberFormat="1" applyFont="1" applyFill="1" applyBorder="1" applyAlignment="1" applyProtection="1">
      <alignment vertical="center"/>
    </xf>
    <xf numFmtId="3" fontId="8" fillId="2" borderId="5" xfId="1" applyNumberFormat="1" applyFont="1" applyFill="1" applyBorder="1" applyAlignment="1" applyProtection="1">
      <alignment vertical="center"/>
    </xf>
    <xf numFmtId="3" fontId="8" fillId="5" borderId="5" xfId="3" applyNumberFormat="1" applyFont="1" applyFill="1" applyBorder="1" applyAlignment="1" applyProtection="1">
      <alignment horizontal="center" vertical="center"/>
    </xf>
    <xf numFmtId="3" fontId="8" fillId="5" borderId="2" xfId="3" applyNumberFormat="1" applyFont="1" applyFill="1" applyBorder="1" applyAlignment="1" applyProtection="1">
      <alignment horizontal="center" vertical="center"/>
    </xf>
    <xf numFmtId="3" fontId="8" fillId="2" borderId="3" xfId="1" applyNumberFormat="1" applyFont="1" applyFill="1" applyBorder="1" applyAlignment="1" applyProtection="1">
      <alignment vertical="center"/>
    </xf>
    <xf numFmtId="3" fontId="8" fillId="2" borderId="8" xfId="1" applyNumberFormat="1" applyFont="1" applyFill="1" applyBorder="1" applyAlignment="1" applyProtection="1">
      <alignment vertical="center"/>
    </xf>
    <xf numFmtId="3" fontId="6" fillId="7" borderId="11" xfId="1" applyNumberFormat="1" applyFont="1" applyFill="1" applyBorder="1" applyAlignment="1" applyProtection="1">
      <alignment vertical="center"/>
    </xf>
    <xf numFmtId="3" fontId="8" fillId="5" borderId="8" xfId="3" applyNumberFormat="1" applyFont="1" applyFill="1" applyBorder="1" applyAlignment="1" applyProtection="1">
      <alignment horizontal="center" vertical="center"/>
    </xf>
    <xf numFmtId="3" fontId="9" fillId="6" borderId="11" xfId="3" applyNumberFormat="1" applyFont="1" applyFill="1" applyBorder="1" applyAlignment="1" applyProtection="1">
      <alignment horizontal="center" vertical="center"/>
    </xf>
    <xf numFmtId="3" fontId="9" fillId="6" borderId="11" xfId="1" applyNumberFormat="1" applyFont="1" applyFill="1" applyBorder="1" applyAlignment="1" applyProtection="1">
      <alignment vertical="center"/>
    </xf>
    <xf numFmtId="3" fontId="9" fillId="6" borderId="14" xfId="1" applyNumberFormat="1" applyFont="1" applyFill="1" applyBorder="1" applyAlignment="1" applyProtection="1">
      <alignment vertical="center"/>
    </xf>
    <xf numFmtId="3" fontId="6" fillId="7" borderId="14" xfId="1" applyNumberFormat="1" applyFont="1" applyFill="1" applyBorder="1" applyAlignment="1" applyProtection="1">
      <alignment vertical="center"/>
    </xf>
    <xf numFmtId="3" fontId="9" fillId="2" borderId="6" xfId="1" applyNumberFormat="1" applyFont="1" applyFill="1" applyBorder="1" applyAlignment="1" applyProtection="1">
      <alignment vertical="center"/>
    </xf>
    <xf numFmtId="3" fontId="9" fillId="2" borderId="7" xfId="1" applyNumberFormat="1" applyFont="1" applyFill="1" applyBorder="1" applyAlignment="1" applyProtection="1">
      <alignment vertical="center"/>
    </xf>
    <xf numFmtId="3" fontId="9" fillId="2" borderId="9" xfId="1" applyNumberFormat="1" applyFont="1" applyFill="1" applyBorder="1" applyAlignment="1" applyProtection="1">
      <alignment vertical="center"/>
    </xf>
    <xf numFmtId="3" fontId="9" fillId="2" borderId="10" xfId="1" applyNumberFormat="1" applyFont="1" applyFill="1" applyBorder="1" applyAlignment="1" applyProtection="1">
      <alignment vertical="center"/>
    </xf>
    <xf numFmtId="166" fontId="8" fillId="2" borderId="17" xfId="1" applyNumberFormat="1" applyFont="1" applyFill="1" applyBorder="1" applyAlignment="1" applyProtection="1">
      <alignment vertical="center"/>
    </xf>
    <xf numFmtId="166" fontId="8" fillId="2" borderId="18" xfId="1" applyNumberFormat="1" applyFont="1" applyFill="1" applyBorder="1" applyAlignment="1" applyProtection="1">
      <alignment vertical="center"/>
    </xf>
    <xf numFmtId="166" fontId="9" fillId="2" borderId="19" xfId="1" applyNumberFormat="1" applyFont="1" applyFill="1" applyBorder="1" applyAlignment="1" applyProtection="1">
      <alignment vertical="center"/>
    </xf>
    <xf numFmtId="3" fontId="8" fillId="2" borderId="17" xfId="1" applyNumberFormat="1" applyFont="1" applyFill="1" applyBorder="1" applyAlignment="1" applyProtection="1">
      <alignment vertical="center"/>
    </xf>
    <xf numFmtId="3" fontId="8" fillId="2" borderId="18" xfId="1" applyNumberFormat="1" applyFont="1" applyFill="1" applyBorder="1" applyAlignment="1" applyProtection="1">
      <alignment vertical="center"/>
    </xf>
    <xf numFmtId="3" fontId="9" fillId="2" borderId="18" xfId="1" applyNumberFormat="1" applyFont="1" applyFill="1" applyBorder="1" applyAlignment="1" applyProtection="1">
      <alignment vertical="center"/>
    </xf>
    <xf numFmtId="3" fontId="9" fillId="2" borderId="19" xfId="1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>
      <alignment horizontal="center"/>
    </xf>
    <xf numFmtId="0" fontId="6" fillId="9" borderId="11" xfId="3" applyFont="1" applyFill="1" applyBorder="1" applyAlignment="1" applyProtection="1">
      <alignment horizontal="center" vertical="center" wrapText="1"/>
    </xf>
    <xf numFmtId="0" fontId="7" fillId="8" borderId="11" xfId="3" applyFont="1" applyFill="1" applyBorder="1" applyAlignment="1" applyProtection="1">
      <alignment horizontal="center" vertical="center" wrapText="1"/>
    </xf>
    <xf numFmtId="0" fontId="6" fillId="8" borderId="11" xfId="3" applyFont="1" applyFill="1" applyBorder="1" applyAlignment="1" applyProtection="1">
      <alignment horizontal="center" vertical="center" wrapText="1"/>
    </xf>
    <xf numFmtId="0" fontId="8" fillId="8" borderId="11" xfId="3" applyFont="1" applyFill="1" applyBorder="1" applyAlignment="1" applyProtection="1">
      <alignment horizontal="center" vertical="center" textRotation="90"/>
    </xf>
    <xf numFmtId="0" fontId="9" fillId="2" borderId="16" xfId="3" applyFont="1" applyFill="1" applyBorder="1" applyAlignment="1" applyProtection="1">
      <alignment horizontal="center" vertical="center"/>
    </xf>
    <xf numFmtId="0" fontId="9" fillId="2" borderId="12" xfId="3" applyFont="1" applyFill="1" applyBorder="1" applyAlignment="1" applyProtection="1">
      <alignment horizontal="center" vertical="center"/>
    </xf>
    <xf numFmtId="0" fontId="6" fillId="7" borderId="11" xfId="3" applyFont="1" applyFill="1" applyBorder="1" applyAlignment="1" applyProtection="1">
      <alignment horizontal="center" vertical="center"/>
    </xf>
    <xf numFmtId="0" fontId="10" fillId="2" borderId="0" xfId="3" applyFont="1" applyFill="1" applyBorder="1" applyAlignment="1" applyProtection="1">
      <alignment horizontal="right" vertical="center"/>
    </xf>
    <xf numFmtId="0" fontId="8" fillId="8" borderId="15" xfId="3" applyFont="1" applyFill="1" applyBorder="1" applyAlignment="1" applyProtection="1">
      <alignment horizontal="center" vertical="center" textRotation="90"/>
    </xf>
    <xf numFmtId="0" fontId="9" fillId="2" borderId="11" xfId="3" applyFont="1" applyFill="1" applyBorder="1" applyAlignment="1" applyProtection="1">
      <alignment horizontal="center" vertical="center"/>
    </xf>
    <xf numFmtId="3" fontId="5" fillId="2" borderId="0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8" borderId="11" xfId="0" applyNumberFormat="1" applyFont="1" applyFill="1" applyBorder="1" applyAlignment="1">
      <alignment horizontal="center" vertical="center"/>
    </xf>
    <xf numFmtId="3" fontId="7" fillId="9" borderId="11" xfId="3" applyNumberFormat="1" applyFont="1" applyFill="1" applyBorder="1" applyAlignment="1" applyProtection="1">
      <alignment horizontal="center" vertical="center" wrapText="1"/>
    </xf>
    <xf numFmtId="3" fontId="10" fillId="3" borderId="0" xfId="0" applyNumberFormat="1" applyFont="1" applyFill="1" applyBorder="1" applyAlignment="1">
      <alignment horizontal="right" vertical="center"/>
    </xf>
    <xf numFmtId="3" fontId="8" fillId="8" borderId="11" xfId="3" applyNumberFormat="1" applyFont="1" applyFill="1" applyBorder="1" applyAlignment="1" applyProtection="1">
      <alignment horizontal="center" vertical="center" textRotation="90"/>
    </xf>
    <xf numFmtId="3" fontId="9" fillId="2" borderId="11" xfId="3" applyNumberFormat="1" applyFont="1" applyFill="1" applyBorder="1" applyAlignment="1" applyProtection="1">
      <alignment horizontal="center" vertical="center"/>
    </xf>
    <xf numFmtId="3" fontId="15" fillId="7" borderId="11" xfId="3" applyNumberFormat="1" applyFont="1" applyFill="1" applyBorder="1" applyAlignment="1" applyProtection="1">
      <alignment horizontal="center" vertical="center"/>
    </xf>
  </cellXfs>
  <cellStyles count="8">
    <cellStyle name="Millares" xfId="1" builtinId="3"/>
    <cellStyle name="Normal" xfId="0" builtinId="0"/>
    <cellStyle name="Normal 3" xfId="2"/>
    <cellStyle name="Normal_Hoja1" xfId="3"/>
    <cellStyle name="Resultado" xfId="4"/>
    <cellStyle name="Resultado2" xfId="5"/>
    <cellStyle name="Título" xfId="6" builtinId="15" customBuiltin="1"/>
    <cellStyle name="Título1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CC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tabSelected="1" zoomScaleNormal="100" workbookViewId="0">
      <selection activeCell="D54" sqref="D54:F54"/>
    </sheetView>
  </sheetViews>
  <sheetFormatPr baseColWidth="10" defaultColWidth="0" defaultRowHeight="12.75" zeroHeight="1" x14ac:dyDescent="0.2"/>
  <cols>
    <col min="1" max="1" width="11.42578125" style="14" customWidth="1"/>
    <col min="2" max="2" width="6.85546875" customWidth="1"/>
    <col min="3" max="3" width="11.42578125" customWidth="1"/>
    <col min="4" max="4" width="8.85546875" customWidth="1"/>
    <col min="5" max="5" width="8.28515625" customWidth="1"/>
    <col min="6" max="6" width="10.85546875" customWidth="1"/>
    <col min="7" max="7" width="13.85546875" customWidth="1"/>
    <col min="8" max="16384" width="11.5703125" hidden="1"/>
  </cols>
  <sheetData>
    <row r="1" spans="1:7" ht="10.5" customHeight="1" x14ac:dyDescent="0.2">
      <c r="A1" s="57" t="s">
        <v>44</v>
      </c>
      <c r="B1" s="57"/>
      <c r="C1" s="57"/>
      <c r="D1" s="57"/>
      <c r="E1" s="57"/>
      <c r="F1" s="57"/>
      <c r="G1" s="57"/>
    </row>
    <row r="2" spans="1:7" ht="12.75" customHeight="1" x14ac:dyDescent="0.2">
      <c r="A2" s="57"/>
      <c r="B2" s="57"/>
      <c r="C2" s="57"/>
      <c r="D2" s="57"/>
      <c r="E2" s="57"/>
      <c r="F2" s="57"/>
      <c r="G2" s="57"/>
    </row>
    <row r="3" spans="1:7" ht="13.5" customHeight="1" x14ac:dyDescent="0.25">
      <c r="A3" s="13"/>
      <c r="B3" s="1"/>
      <c r="C3" s="1"/>
      <c r="D3" s="1"/>
      <c r="E3" s="1"/>
      <c r="F3" s="1"/>
      <c r="G3" s="1"/>
    </row>
    <row r="4" spans="1:7" ht="25.35" customHeight="1" x14ac:dyDescent="0.2">
      <c r="B4" s="58" t="s">
        <v>0</v>
      </c>
      <c r="C4" s="58"/>
      <c r="D4" s="58"/>
      <c r="E4" s="58"/>
      <c r="F4" s="58"/>
      <c r="G4" s="14"/>
    </row>
    <row r="5" spans="1:7" ht="15" customHeight="1" x14ac:dyDescent="0.2">
      <c r="B5" s="59" t="s">
        <v>1</v>
      </c>
      <c r="C5" s="59" t="s">
        <v>2</v>
      </c>
      <c r="D5" s="59" t="s">
        <v>3</v>
      </c>
      <c r="E5" s="59" t="s">
        <v>4</v>
      </c>
      <c r="F5" s="60" t="s">
        <v>5</v>
      </c>
      <c r="G5" s="14"/>
    </row>
    <row r="6" spans="1:7" ht="15" customHeight="1" x14ac:dyDescent="0.2">
      <c r="B6" s="59"/>
      <c r="C6" s="59"/>
      <c r="D6" s="59"/>
      <c r="E6" s="59"/>
      <c r="F6" s="60"/>
      <c r="G6" s="14"/>
    </row>
    <row r="7" spans="1:7" ht="12.75" customHeight="1" x14ac:dyDescent="0.2">
      <c r="B7" s="61" t="s">
        <v>6</v>
      </c>
      <c r="C7" s="18" t="s">
        <v>7</v>
      </c>
      <c r="D7" s="17">
        <v>710</v>
      </c>
      <c r="E7" s="17">
        <v>1709</v>
      </c>
      <c r="F7" s="20">
        <f t="shared" ref="F7:F15" si="0">SUM(D7:E7)</f>
        <v>2419</v>
      </c>
      <c r="G7" s="16"/>
    </row>
    <row r="8" spans="1:7" x14ac:dyDescent="0.2">
      <c r="B8" s="61"/>
      <c r="C8" s="19" t="s">
        <v>8</v>
      </c>
      <c r="D8" s="2">
        <v>3271</v>
      </c>
      <c r="E8" s="2">
        <v>6047</v>
      </c>
      <c r="F8" s="21">
        <f t="shared" si="0"/>
        <v>9318</v>
      </c>
      <c r="G8" s="16"/>
    </row>
    <row r="9" spans="1:7" x14ac:dyDescent="0.2">
      <c r="B9" s="61"/>
      <c r="C9" s="19" t="s">
        <v>9</v>
      </c>
      <c r="D9" s="2">
        <v>10216</v>
      </c>
      <c r="E9" s="2">
        <v>17198</v>
      </c>
      <c r="F9" s="21">
        <f t="shared" si="0"/>
        <v>27414</v>
      </c>
      <c r="G9" s="16"/>
    </row>
    <row r="10" spans="1:7" x14ac:dyDescent="0.2">
      <c r="B10" s="61"/>
      <c r="C10" s="19" t="s">
        <v>10</v>
      </c>
      <c r="D10" s="2">
        <v>3850</v>
      </c>
      <c r="E10" s="2">
        <v>11905</v>
      </c>
      <c r="F10" s="21">
        <f t="shared" si="0"/>
        <v>15755</v>
      </c>
      <c r="G10" s="16"/>
    </row>
    <row r="11" spans="1:7" x14ac:dyDescent="0.2">
      <c r="B11" s="61"/>
      <c r="C11" s="19" t="s">
        <v>11</v>
      </c>
      <c r="D11" s="2">
        <v>16363</v>
      </c>
      <c r="E11" s="2">
        <v>71956</v>
      </c>
      <c r="F11" s="21">
        <f t="shared" si="0"/>
        <v>88319</v>
      </c>
      <c r="G11" s="16"/>
    </row>
    <row r="12" spans="1:7" x14ac:dyDescent="0.2">
      <c r="B12" s="61"/>
      <c r="C12" s="19" t="s">
        <v>12</v>
      </c>
      <c r="D12" s="2">
        <v>13671</v>
      </c>
      <c r="E12" s="2">
        <v>30989</v>
      </c>
      <c r="F12" s="21">
        <f t="shared" si="0"/>
        <v>44660</v>
      </c>
      <c r="G12" s="16"/>
    </row>
    <row r="13" spans="1:7" x14ac:dyDescent="0.2">
      <c r="B13" s="61"/>
      <c r="C13" s="19" t="s">
        <v>13</v>
      </c>
      <c r="D13" s="2">
        <v>6515</v>
      </c>
      <c r="E13" s="2">
        <v>6571</v>
      </c>
      <c r="F13" s="21">
        <f t="shared" si="0"/>
        <v>13086</v>
      </c>
      <c r="G13" s="16"/>
    </row>
    <row r="14" spans="1:7" x14ac:dyDescent="0.2">
      <c r="B14" s="61"/>
      <c r="C14" s="19" t="s">
        <v>14</v>
      </c>
      <c r="D14" s="2">
        <v>5987</v>
      </c>
      <c r="E14" s="2">
        <v>2674</v>
      </c>
      <c r="F14" s="21">
        <f t="shared" si="0"/>
        <v>8661</v>
      </c>
      <c r="G14" s="16"/>
    </row>
    <row r="15" spans="1:7" x14ac:dyDescent="0.2">
      <c r="B15" s="61"/>
      <c r="C15" s="22" t="s">
        <v>15</v>
      </c>
      <c r="D15" s="12">
        <v>1</v>
      </c>
      <c r="E15" s="12">
        <v>4</v>
      </c>
      <c r="F15" s="23">
        <f t="shared" si="0"/>
        <v>5</v>
      </c>
      <c r="G15" s="16"/>
    </row>
    <row r="16" spans="1:7" x14ac:dyDescent="0.2">
      <c r="B16" s="61"/>
      <c r="C16" s="25" t="s">
        <v>16</v>
      </c>
      <c r="D16" s="26">
        <f>SUM(D7:D15)</f>
        <v>60584</v>
      </c>
      <c r="E16" s="26">
        <f>SUM(E7:E15)</f>
        <v>149053</v>
      </c>
      <c r="F16" s="26">
        <f>SUM(F7:F15)</f>
        <v>209637</v>
      </c>
      <c r="G16" s="16"/>
    </row>
    <row r="17" spans="1:7" ht="12.75" customHeight="1" x14ac:dyDescent="0.2">
      <c r="B17" s="61" t="s">
        <v>17</v>
      </c>
      <c r="C17" s="18" t="s">
        <v>7</v>
      </c>
      <c r="D17" s="17">
        <v>642</v>
      </c>
      <c r="E17" s="17">
        <v>1580</v>
      </c>
      <c r="F17" s="24">
        <f t="shared" ref="F17:F25" si="1">SUM(D17:E17)</f>
        <v>2222</v>
      </c>
      <c r="G17" s="16"/>
    </row>
    <row r="18" spans="1:7" x14ac:dyDescent="0.2">
      <c r="B18" s="61"/>
      <c r="C18" s="19" t="s">
        <v>8</v>
      </c>
      <c r="D18" s="2">
        <v>3088</v>
      </c>
      <c r="E18" s="2">
        <v>5601</v>
      </c>
      <c r="F18" s="21">
        <f t="shared" si="1"/>
        <v>8689</v>
      </c>
      <c r="G18" s="16"/>
    </row>
    <row r="19" spans="1:7" x14ac:dyDescent="0.2">
      <c r="B19" s="61"/>
      <c r="C19" s="19" t="s">
        <v>9</v>
      </c>
      <c r="D19" s="2">
        <v>9194</v>
      </c>
      <c r="E19" s="2">
        <v>16103</v>
      </c>
      <c r="F19" s="21">
        <f t="shared" si="1"/>
        <v>25297</v>
      </c>
      <c r="G19" s="16"/>
    </row>
    <row r="20" spans="1:7" x14ac:dyDescent="0.2">
      <c r="B20" s="61"/>
      <c r="C20" s="19" t="s">
        <v>10</v>
      </c>
      <c r="D20" s="2">
        <v>3607</v>
      </c>
      <c r="E20" s="2">
        <v>12184</v>
      </c>
      <c r="F20" s="21">
        <f t="shared" si="1"/>
        <v>15791</v>
      </c>
      <c r="G20" s="16"/>
    </row>
    <row r="21" spans="1:7" x14ac:dyDescent="0.2">
      <c r="B21" s="61"/>
      <c r="C21" s="19" t="s">
        <v>11</v>
      </c>
      <c r="D21" s="2">
        <v>18687</v>
      </c>
      <c r="E21" s="2">
        <v>67465</v>
      </c>
      <c r="F21" s="21">
        <f t="shared" si="1"/>
        <v>86152</v>
      </c>
      <c r="G21" s="16"/>
    </row>
    <row r="22" spans="1:7" x14ac:dyDescent="0.2">
      <c r="B22" s="61"/>
      <c r="C22" s="19" t="s">
        <v>12</v>
      </c>
      <c r="D22" s="2">
        <v>18050</v>
      </c>
      <c r="E22" s="2">
        <v>27688</v>
      </c>
      <c r="F22" s="21">
        <f t="shared" si="1"/>
        <v>45738</v>
      </c>
      <c r="G22" s="16"/>
    </row>
    <row r="23" spans="1:7" x14ac:dyDescent="0.2">
      <c r="B23" s="61"/>
      <c r="C23" s="19" t="s">
        <v>13</v>
      </c>
      <c r="D23" s="2">
        <v>10464</v>
      </c>
      <c r="E23" s="2">
        <v>7162</v>
      </c>
      <c r="F23" s="21">
        <f t="shared" si="1"/>
        <v>17626</v>
      </c>
      <c r="G23" s="16"/>
    </row>
    <row r="24" spans="1:7" x14ac:dyDescent="0.2">
      <c r="B24" s="61"/>
      <c r="C24" s="19" t="s">
        <v>14</v>
      </c>
      <c r="D24" s="2">
        <v>11081</v>
      </c>
      <c r="E24" s="2">
        <v>3546</v>
      </c>
      <c r="F24" s="21">
        <f t="shared" si="1"/>
        <v>14627</v>
      </c>
      <c r="G24" s="16"/>
    </row>
    <row r="25" spans="1:7" x14ac:dyDescent="0.2">
      <c r="B25" s="61"/>
      <c r="C25" s="22" t="s">
        <v>15</v>
      </c>
      <c r="D25" s="12">
        <v>1</v>
      </c>
      <c r="E25" s="12">
        <v>8</v>
      </c>
      <c r="F25" s="23">
        <f t="shared" si="1"/>
        <v>9</v>
      </c>
      <c r="G25" s="16"/>
    </row>
    <row r="26" spans="1:7" x14ac:dyDescent="0.2">
      <c r="B26" s="61"/>
      <c r="C26" s="25" t="s">
        <v>16</v>
      </c>
      <c r="D26" s="26">
        <f>SUM(D17:D25)</f>
        <v>74814</v>
      </c>
      <c r="E26" s="26">
        <f>SUM(E17:E25)</f>
        <v>141337</v>
      </c>
      <c r="F26" s="26">
        <f>SUM(F17:F25)</f>
        <v>216151</v>
      </c>
      <c r="G26" s="16"/>
    </row>
    <row r="27" spans="1:7" x14ac:dyDescent="0.2">
      <c r="B27" s="62" t="s">
        <v>18</v>
      </c>
      <c r="C27" s="63"/>
      <c r="D27" s="27">
        <v>0</v>
      </c>
      <c r="E27" s="27">
        <v>0</v>
      </c>
      <c r="F27" s="28">
        <f>SUM(D27:E27)</f>
        <v>0</v>
      </c>
      <c r="G27" s="16"/>
    </row>
    <row r="28" spans="1:7" x14ac:dyDescent="0.2">
      <c r="B28" s="64" t="s">
        <v>5</v>
      </c>
      <c r="C28" s="64"/>
      <c r="D28" s="29">
        <f>D16+D26+D27</f>
        <v>135398</v>
      </c>
      <c r="E28" s="29">
        <f>E16+E26+E27</f>
        <v>290390</v>
      </c>
      <c r="F28" s="29">
        <f>F16+F26+F27</f>
        <v>425788</v>
      </c>
      <c r="G28" s="16"/>
    </row>
    <row r="29" spans="1:7" x14ac:dyDescent="0.2">
      <c r="A29" s="15"/>
      <c r="B29" s="65" t="s">
        <v>45</v>
      </c>
      <c r="C29" s="65"/>
      <c r="D29" s="65"/>
      <c r="E29" s="65"/>
      <c r="F29" s="65"/>
      <c r="G29" s="16"/>
    </row>
    <row r="30" spans="1:7" x14ac:dyDescent="0.2">
      <c r="B30" s="14"/>
      <c r="C30" s="14"/>
      <c r="D30" s="14"/>
      <c r="E30" s="14"/>
      <c r="F30" s="14"/>
      <c r="G30" s="16"/>
    </row>
    <row r="31" spans="1:7" ht="24.6" customHeight="1" x14ac:dyDescent="0.2">
      <c r="B31" s="58" t="s">
        <v>19</v>
      </c>
      <c r="C31" s="58"/>
      <c r="D31" s="58"/>
      <c r="E31" s="58"/>
      <c r="F31" s="58"/>
      <c r="G31" s="16"/>
    </row>
    <row r="32" spans="1:7" ht="12.75" customHeight="1" x14ac:dyDescent="0.2">
      <c r="B32" s="59" t="s">
        <v>1</v>
      </c>
      <c r="C32" s="59" t="s">
        <v>2</v>
      </c>
      <c r="D32" s="59" t="s">
        <v>3</v>
      </c>
      <c r="E32" s="59" t="s">
        <v>4</v>
      </c>
      <c r="F32" s="60" t="s">
        <v>5</v>
      </c>
      <c r="G32" s="16"/>
    </row>
    <row r="33" spans="2:7" ht="15" customHeight="1" x14ac:dyDescent="0.2">
      <c r="B33" s="59"/>
      <c r="C33" s="59"/>
      <c r="D33" s="59"/>
      <c r="E33" s="59"/>
      <c r="F33" s="60"/>
      <c r="G33" s="16"/>
    </row>
    <row r="34" spans="2:7" ht="13.5" customHeight="1" x14ac:dyDescent="0.2">
      <c r="B34" s="61" t="s">
        <v>6</v>
      </c>
      <c r="C34" s="18" t="s">
        <v>7</v>
      </c>
      <c r="D34" s="17">
        <v>1799</v>
      </c>
      <c r="E34" s="17">
        <v>4379</v>
      </c>
      <c r="F34" s="20">
        <f>SUM(D34:E34)</f>
        <v>6178</v>
      </c>
      <c r="G34" s="16"/>
    </row>
    <row r="35" spans="2:7" x14ac:dyDescent="0.2">
      <c r="B35" s="61"/>
      <c r="C35" s="19" t="s">
        <v>8</v>
      </c>
      <c r="D35" s="2">
        <v>8619</v>
      </c>
      <c r="E35" s="2">
        <v>16136</v>
      </c>
      <c r="F35" s="21">
        <f t="shared" ref="F35:F42" si="2">SUM(D35:E35)</f>
        <v>24755</v>
      </c>
      <c r="G35" s="16"/>
    </row>
    <row r="36" spans="2:7" x14ac:dyDescent="0.2">
      <c r="B36" s="61"/>
      <c r="C36" s="19" t="s">
        <v>9</v>
      </c>
      <c r="D36" s="2">
        <v>25994</v>
      </c>
      <c r="E36" s="2">
        <v>45134</v>
      </c>
      <c r="F36" s="21">
        <f t="shared" si="2"/>
        <v>71128</v>
      </c>
      <c r="G36" s="16"/>
    </row>
    <row r="37" spans="2:7" x14ac:dyDescent="0.2">
      <c r="B37" s="61"/>
      <c r="C37" s="19" t="s">
        <v>10</v>
      </c>
      <c r="D37" s="2">
        <v>11505</v>
      </c>
      <c r="E37" s="2">
        <v>32959</v>
      </c>
      <c r="F37" s="21">
        <f t="shared" si="2"/>
        <v>44464</v>
      </c>
      <c r="G37" s="16"/>
    </row>
    <row r="38" spans="2:7" x14ac:dyDescent="0.2">
      <c r="B38" s="61"/>
      <c r="C38" s="19" t="s">
        <v>11</v>
      </c>
      <c r="D38" s="2">
        <v>56220</v>
      </c>
      <c r="E38" s="2">
        <v>162274</v>
      </c>
      <c r="F38" s="21">
        <f t="shared" si="2"/>
        <v>218494</v>
      </c>
      <c r="G38" s="16"/>
    </row>
    <row r="39" spans="2:7" x14ac:dyDescent="0.2">
      <c r="B39" s="61"/>
      <c r="C39" s="19" t="s">
        <v>12</v>
      </c>
      <c r="D39" s="2">
        <v>38002</v>
      </c>
      <c r="E39" s="2">
        <v>70202</v>
      </c>
      <c r="F39" s="21">
        <f t="shared" si="2"/>
        <v>108204</v>
      </c>
      <c r="G39" s="16"/>
    </row>
    <row r="40" spans="2:7" x14ac:dyDescent="0.2">
      <c r="B40" s="61"/>
      <c r="C40" s="19" t="s">
        <v>13</v>
      </c>
      <c r="D40" s="2">
        <v>19339</v>
      </c>
      <c r="E40" s="2">
        <v>14516</v>
      </c>
      <c r="F40" s="21">
        <f t="shared" si="2"/>
        <v>33855</v>
      </c>
      <c r="G40" s="16"/>
    </row>
    <row r="41" spans="2:7" x14ac:dyDescent="0.2">
      <c r="B41" s="61"/>
      <c r="C41" s="19" t="s">
        <v>14</v>
      </c>
      <c r="D41" s="2">
        <v>16933</v>
      </c>
      <c r="E41" s="2">
        <v>5637</v>
      </c>
      <c r="F41" s="21">
        <f t="shared" si="2"/>
        <v>22570</v>
      </c>
      <c r="G41" s="16"/>
    </row>
    <row r="42" spans="2:7" x14ac:dyDescent="0.2">
      <c r="B42" s="61"/>
      <c r="C42" s="22" t="s">
        <v>15</v>
      </c>
      <c r="D42" s="12">
        <v>4</v>
      </c>
      <c r="E42" s="12">
        <v>92</v>
      </c>
      <c r="F42" s="23">
        <f t="shared" si="2"/>
        <v>96</v>
      </c>
      <c r="G42" s="16"/>
    </row>
    <row r="43" spans="2:7" x14ac:dyDescent="0.2">
      <c r="B43" s="61"/>
      <c r="C43" s="25" t="s">
        <v>16</v>
      </c>
      <c r="D43" s="26">
        <f>SUM(D34:D42)</f>
        <v>178415</v>
      </c>
      <c r="E43" s="26">
        <f>SUM(E34:E42)</f>
        <v>351329</v>
      </c>
      <c r="F43" s="26">
        <f>SUM(F34:F42)</f>
        <v>529744</v>
      </c>
      <c r="G43" s="16"/>
    </row>
    <row r="44" spans="2:7" ht="13.5" customHeight="1" x14ac:dyDescent="0.2">
      <c r="B44" s="61" t="s">
        <v>17</v>
      </c>
      <c r="C44" s="18" t="s">
        <v>7</v>
      </c>
      <c r="D44" s="17">
        <v>1654</v>
      </c>
      <c r="E44" s="17">
        <v>4082</v>
      </c>
      <c r="F44" s="24">
        <f t="shared" ref="F44:F52" si="3">SUM(D44:E44)</f>
        <v>5736</v>
      </c>
      <c r="G44" s="16"/>
    </row>
    <row r="45" spans="2:7" x14ac:dyDescent="0.2">
      <c r="B45" s="61"/>
      <c r="C45" s="19" t="s">
        <v>8</v>
      </c>
      <c r="D45" s="2">
        <v>8449</v>
      </c>
      <c r="E45" s="2">
        <v>15339</v>
      </c>
      <c r="F45" s="21">
        <f t="shared" si="3"/>
        <v>23788</v>
      </c>
      <c r="G45" s="16"/>
    </row>
    <row r="46" spans="2:7" x14ac:dyDescent="0.2">
      <c r="B46" s="61"/>
      <c r="C46" s="19" t="s">
        <v>9</v>
      </c>
      <c r="D46" s="2">
        <v>24522</v>
      </c>
      <c r="E46" s="2">
        <v>43574</v>
      </c>
      <c r="F46" s="21">
        <f t="shared" si="3"/>
        <v>68096</v>
      </c>
      <c r="G46" s="16"/>
    </row>
    <row r="47" spans="2:7" x14ac:dyDescent="0.2">
      <c r="B47" s="61"/>
      <c r="C47" s="19" t="s">
        <v>10</v>
      </c>
      <c r="D47" s="2">
        <v>10286</v>
      </c>
      <c r="E47" s="2">
        <v>33799</v>
      </c>
      <c r="F47" s="21">
        <f t="shared" si="3"/>
        <v>44085</v>
      </c>
      <c r="G47" s="16"/>
    </row>
    <row r="48" spans="2:7" x14ac:dyDescent="0.2">
      <c r="B48" s="61"/>
      <c r="C48" s="19" t="s">
        <v>11</v>
      </c>
      <c r="D48" s="2">
        <v>53118</v>
      </c>
      <c r="E48" s="2">
        <v>162134</v>
      </c>
      <c r="F48" s="21">
        <f t="shared" si="3"/>
        <v>215252</v>
      </c>
      <c r="G48" s="16"/>
    </row>
    <row r="49" spans="2:7" x14ac:dyDescent="0.2">
      <c r="B49" s="61"/>
      <c r="C49" s="19" t="s">
        <v>12</v>
      </c>
      <c r="D49" s="2">
        <v>49945</v>
      </c>
      <c r="E49" s="2">
        <v>66677</v>
      </c>
      <c r="F49" s="21">
        <f t="shared" si="3"/>
        <v>116622</v>
      </c>
      <c r="G49" s="16"/>
    </row>
    <row r="50" spans="2:7" x14ac:dyDescent="0.2">
      <c r="B50" s="61"/>
      <c r="C50" s="19" t="s">
        <v>13</v>
      </c>
      <c r="D50" s="2">
        <v>26318</v>
      </c>
      <c r="E50" s="2">
        <v>14504</v>
      </c>
      <c r="F50" s="21">
        <f t="shared" si="3"/>
        <v>40822</v>
      </c>
      <c r="G50" s="16"/>
    </row>
    <row r="51" spans="2:7" x14ac:dyDescent="0.2">
      <c r="B51" s="61"/>
      <c r="C51" s="19" t="s">
        <v>14</v>
      </c>
      <c r="D51" s="2">
        <v>26732</v>
      </c>
      <c r="E51" s="2">
        <v>7138</v>
      </c>
      <c r="F51" s="21">
        <f t="shared" si="3"/>
        <v>33870</v>
      </c>
      <c r="G51" s="16"/>
    </row>
    <row r="52" spans="2:7" x14ac:dyDescent="0.2">
      <c r="B52" s="61"/>
      <c r="C52" s="22" t="s">
        <v>15</v>
      </c>
      <c r="D52" s="12">
        <v>6</v>
      </c>
      <c r="E52" s="12">
        <v>118</v>
      </c>
      <c r="F52" s="23">
        <f t="shared" si="3"/>
        <v>124</v>
      </c>
      <c r="G52" s="16"/>
    </row>
    <row r="53" spans="2:7" x14ac:dyDescent="0.2">
      <c r="B53" s="66"/>
      <c r="C53" s="25" t="s">
        <v>16</v>
      </c>
      <c r="D53" s="26">
        <f>SUM(D44:D52)</f>
        <v>201030</v>
      </c>
      <c r="E53" s="26">
        <f>SUM(E44:E52)</f>
        <v>347365</v>
      </c>
      <c r="F53" s="26">
        <f>SUM(F44:F52)</f>
        <v>548395</v>
      </c>
      <c r="G53" s="16"/>
    </row>
    <row r="54" spans="2:7" x14ac:dyDescent="0.2">
      <c r="B54" s="67" t="s">
        <v>18</v>
      </c>
      <c r="C54" s="67"/>
      <c r="D54" s="50">
        <v>0</v>
      </c>
      <c r="E54" s="51">
        <v>0</v>
      </c>
      <c r="F54" s="52">
        <f>SUM(D54:E54)</f>
        <v>0</v>
      </c>
      <c r="G54" s="16"/>
    </row>
    <row r="55" spans="2:7" x14ac:dyDescent="0.2">
      <c r="B55" s="64" t="s">
        <v>5</v>
      </c>
      <c r="C55" s="64"/>
      <c r="D55" s="29">
        <f>D43+D53+D54</f>
        <v>379445</v>
      </c>
      <c r="E55" s="29">
        <f>E43+E53+E54</f>
        <v>698694</v>
      </c>
      <c r="F55" s="29">
        <f>F43+F53+F54</f>
        <v>1078139</v>
      </c>
      <c r="G55" s="16"/>
    </row>
    <row r="56" spans="2:7" x14ac:dyDescent="0.2">
      <c r="B56" s="65" t="s">
        <v>46</v>
      </c>
      <c r="C56" s="65"/>
      <c r="D56" s="65"/>
      <c r="E56" s="65"/>
      <c r="F56" s="65"/>
      <c r="G56" s="16"/>
    </row>
    <row r="57" spans="2:7" x14ac:dyDescent="0.2">
      <c r="B57" s="14"/>
      <c r="C57" s="14"/>
      <c r="D57" s="14"/>
      <c r="E57" s="14"/>
      <c r="F57" s="14"/>
      <c r="G57" s="16"/>
    </row>
    <row r="58" spans="2:7" ht="26.1" customHeight="1" x14ac:dyDescent="0.2">
      <c r="B58" s="58" t="s">
        <v>20</v>
      </c>
      <c r="C58" s="58"/>
      <c r="D58" s="58"/>
      <c r="E58" s="58"/>
      <c r="F58" s="58"/>
      <c r="G58" s="16"/>
    </row>
    <row r="59" spans="2:7" ht="12.75" customHeight="1" x14ac:dyDescent="0.2">
      <c r="B59" s="59" t="s">
        <v>1</v>
      </c>
      <c r="C59" s="59" t="s">
        <v>2</v>
      </c>
      <c r="D59" s="59" t="s">
        <v>3</v>
      </c>
      <c r="E59" s="59" t="s">
        <v>4</v>
      </c>
      <c r="F59" s="60" t="s">
        <v>5</v>
      </c>
      <c r="G59" s="16"/>
    </row>
    <row r="60" spans="2:7" ht="15" customHeight="1" x14ac:dyDescent="0.2">
      <c r="B60" s="59"/>
      <c r="C60" s="59"/>
      <c r="D60" s="59"/>
      <c r="E60" s="59"/>
      <c r="F60" s="60"/>
      <c r="G60" s="16"/>
    </row>
    <row r="61" spans="2:7" ht="12.75" customHeight="1" x14ac:dyDescent="0.2">
      <c r="B61" s="61" t="s">
        <v>6</v>
      </c>
      <c r="C61" s="18" t="s">
        <v>7</v>
      </c>
      <c r="D61" s="17">
        <v>99</v>
      </c>
      <c r="E61" s="17">
        <v>307</v>
      </c>
      <c r="F61" s="20">
        <f t="shared" ref="F61:F69" si="4">SUM(D61:E61)</f>
        <v>406</v>
      </c>
      <c r="G61" s="16"/>
    </row>
    <row r="62" spans="2:7" x14ac:dyDescent="0.2">
      <c r="B62" s="61"/>
      <c r="C62" s="19" t="s">
        <v>8</v>
      </c>
      <c r="D62" s="2">
        <v>100</v>
      </c>
      <c r="E62" s="2">
        <v>110</v>
      </c>
      <c r="F62" s="21">
        <f t="shared" si="4"/>
        <v>210</v>
      </c>
      <c r="G62" s="16"/>
    </row>
    <row r="63" spans="2:7" x14ac:dyDescent="0.2">
      <c r="B63" s="61"/>
      <c r="C63" s="19" t="s">
        <v>9</v>
      </c>
      <c r="D63" s="2">
        <v>277</v>
      </c>
      <c r="E63" s="2">
        <v>180</v>
      </c>
      <c r="F63" s="21">
        <f t="shared" si="4"/>
        <v>457</v>
      </c>
      <c r="G63" s="16"/>
    </row>
    <row r="64" spans="2:7" x14ac:dyDescent="0.2">
      <c r="B64" s="61"/>
      <c r="C64" s="19" t="s">
        <v>10</v>
      </c>
      <c r="D64" s="2">
        <v>143</v>
      </c>
      <c r="E64" s="2">
        <v>102</v>
      </c>
      <c r="F64" s="21">
        <f t="shared" si="4"/>
        <v>245</v>
      </c>
      <c r="G64" s="16"/>
    </row>
    <row r="65" spans="2:8" x14ac:dyDescent="0.2">
      <c r="B65" s="61"/>
      <c r="C65" s="19" t="s">
        <v>11</v>
      </c>
      <c r="D65" s="2">
        <v>695</v>
      </c>
      <c r="E65" s="2">
        <v>758</v>
      </c>
      <c r="F65" s="21">
        <f t="shared" si="4"/>
        <v>1453</v>
      </c>
      <c r="G65" s="16"/>
    </row>
    <row r="66" spans="2:8" x14ac:dyDescent="0.2">
      <c r="B66" s="61"/>
      <c r="C66" s="19" t="s">
        <v>12</v>
      </c>
      <c r="D66" s="2">
        <v>651</v>
      </c>
      <c r="E66" s="2">
        <v>392</v>
      </c>
      <c r="F66" s="21">
        <f t="shared" si="4"/>
        <v>1043</v>
      </c>
      <c r="G66" s="16"/>
    </row>
    <row r="67" spans="2:8" x14ac:dyDescent="0.2">
      <c r="B67" s="61"/>
      <c r="C67" s="19" t="s">
        <v>13</v>
      </c>
      <c r="D67" s="2">
        <v>252</v>
      </c>
      <c r="E67" s="2">
        <v>142</v>
      </c>
      <c r="F67" s="21">
        <f t="shared" si="4"/>
        <v>394</v>
      </c>
      <c r="G67" s="16"/>
    </row>
    <row r="68" spans="2:8" x14ac:dyDescent="0.2">
      <c r="B68" s="61"/>
      <c r="C68" s="19" t="s">
        <v>14</v>
      </c>
      <c r="D68" s="2">
        <v>394</v>
      </c>
      <c r="E68" s="2">
        <v>169</v>
      </c>
      <c r="F68" s="21">
        <f t="shared" si="4"/>
        <v>563</v>
      </c>
      <c r="G68" s="16"/>
    </row>
    <row r="69" spans="2:8" x14ac:dyDescent="0.2">
      <c r="B69" s="61"/>
      <c r="C69" s="22" t="s">
        <v>15</v>
      </c>
      <c r="D69" s="12">
        <v>6</v>
      </c>
      <c r="E69" s="12">
        <v>3</v>
      </c>
      <c r="F69" s="23">
        <f t="shared" si="4"/>
        <v>9</v>
      </c>
      <c r="G69" s="16"/>
    </row>
    <row r="70" spans="2:8" x14ac:dyDescent="0.2">
      <c r="B70" s="61"/>
      <c r="C70" s="25" t="s">
        <v>16</v>
      </c>
      <c r="D70" s="26">
        <f>SUM(D61:D69)</f>
        <v>2617</v>
      </c>
      <c r="E70" s="26">
        <f>SUM(E61:E69)</f>
        <v>2163</v>
      </c>
      <c r="F70" s="26">
        <f>SUM(F61:F69)</f>
        <v>4780</v>
      </c>
      <c r="G70" s="16"/>
    </row>
    <row r="71" spans="2:8" ht="12.75" customHeight="1" x14ac:dyDescent="0.2">
      <c r="B71" s="61" t="s">
        <v>17</v>
      </c>
      <c r="C71" s="18" t="s">
        <v>7</v>
      </c>
      <c r="D71" s="17">
        <v>106</v>
      </c>
      <c r="E71" s="17">
        <v>331</v>
      </c>
      <c r="F71" s="24">
        <f t="shared" ref="F71:F79" si="5">SUM(D71:E71)</f>
        <v>437</v>
      </c>
      <c r="G71" s="16"/>
    </row>
    <row r="72" spans="2:8" x14ac:dyDescent="0.2">
      <c r="B72" s="61"/>
      <c r="C72" s="19" t="s">
        <v>8</v>
      </c>
      <c r="D72" s="2">
        <v>96</v>
      </c>
      <c r="E72" s="2">
        <v>102</v>
      </c>
      <c r="F72" s="21">
        <f t="shared" si="5"/>
        <v>198</v>
      </c>
      <c r="G72" s="16"/>
    </row>
    <row r="73" spans="2:8" x14ac:dyDescent="0.2">
      <c r="B73" s="61"/>
      <c r="C73" s="19" t="s">
        <v>9</v>
      </c>
      <c r="D73" s="2">
        <v>272</v>
      </c>
      <c r="E73" s="2">
        <v>172</v>
      </c>
      <c r="F73" s="21">
        <f t="shared" si="5"/>
        <v>444</v>
      </c>
      <c r="G73" s="16"/>
    </row>
    <row r="74" spans="2:8" x14ac:dyDescent="0.2">
      <c r="B74" s="61"/>
      <c r="C74" s="19" t="s">
        <v>10</v>
      </c>
      <c r="D74" s="2">
        <v>113</v>
      </c>
      <c r="E74" s="2">
        <v>91</v>
      </c>
      <c r="F74" s="21">
        <f t="shared" si="5"/>
        <v>204</v>
      </c>
      <c r="G74" s="16"/>
    </row>
    <row r="75" spans="2:8" x14ac:dyDescent="0.2">
      <c r="B75" s="61"/>
      <c r="C75" s="19" t="s">
        <v>11</v>
      </c>
      <c r="D75" s="2">
        <v>470</v>
      </c>
      <c r="E75" s="2">
        <v>508</v>
      </c>
      <c r="F75" s="21">
        <f t="shared" si="5"/>
        <v>978</v>
      </c>
      <c r="G75" s="16"/>
    </row>
    <row r="76" spans="2:8" x14ac:dyDescent="0.2">
      <c r="B76" s="61"/>
      <c r="C76" s="19" t="s">
        <v>12</v>
      </c>
      <c r="D76" s="2">
        <v>521</v>
      </c>
      <c r="E76" s="2">
        <v>325</v>
      </c>
      <c r="F76" s="21">
        <f t="shared" si="5"/>
        <v>846</v>
      </c>
      <c r="G76" s="16"/>
    </row>
    <row r="77" spans="2:8" x14ac:dyDescent="0.2">
      <c r="B77" s="61"/>
      <c r="C77" s="19" t="s">
        <v>13</v>
      </c>
      <c r="D77" s="2">
        <v>274</v>
      </c>
      <c r="E77" s="2">
        <v>156</v>
      </c>
      <c r="F77" s="21">
        <f t="shared" si="5"/>
        <v>430</v>
      </c>
      <c r="G77" s="16"/>
    </row>
    <row r="78" spans="2:8" x14ac:dyDescent="0.2">
      <c r="B78" s="61"/>
      <c r="C78" s="19" t="s">
        <v>14</v>
      </c>
      <c r="D78" s="2">
        <v>487</v>
      </c>
      <c r="E78" s="2">
        <v>199</v>
      </c>
      <c r="F78" s="21">
        <f t="shared" si="5"/>
        <v>686</v>
      </c>
      <c r="G78" s="16"/>
    </row>
    <row r="79" spans="2:8" x14ac:dyDescent="0.2">
      <c r="B79" s="61"/>
      <c r="C79" s="22" t="s">
        <v>15</v>
      </c>
      <c r="D79" s="12">
        <v>4</v>
      </c>
      <c r="E79" s="12">
        <v>2</v>
      </c>
      <c r="F79" s="23">
        <f t="shared" si="5"/>
        <v>6</v>
      </c>
      <c r="G79" s="16"/>
      <c r="H79" s="3"/>
    </row>
    <row r="80" spans="2:8" x14ac:dyDescent="0.2">
      <c r="B80" s="66"/>
      <c r="C80" s="25" t="s">
        <v>16</v>
      </c>
      <c r="D80" s="26">
        <f>SUM(D71:D79)</f>
        <v>2343</v>
      </c>
      <c r="E80" s="26">
        <f>SUM(E71:E79)</f>
        <v>1886</v>
      </c>
      <c r="F80" s="26">
        <f>SUM(F71:F79)</f>
        <v>4229</v>
      </c>
      <c r="G80" s="16"/>
    </row>
    <row r="81" spans="2:7" x14ac:dyDescent="0.2">
      <c r="B81" s="67" t="s">
        <v>18</v>
      </c>
      <c r="C81" s="67"/>
      <c r="D81" s="50">
        <v>0</v>
      </c>
      <c r="E81" s="51">
        <v>0</v>
      </c>
      <c r="F81" s="52">
        <f>SUM(D81:E81)</f>
        <v>0</v>
      </c>
      <c r="G81" s="16"/>
    </row>
    <row r="82" spans="2:7" x14ac:dyDescent="0.2">
      <c r="B82" s="64" t="s">
        <v>5</v>
      </c>
      <c r="C82" s="64"/>
      <c r="D82" s="29">
        <f>D70+D80+D81</f>
        <v>4960</v>
      </c>
      <c r="E82" s="29">
        <f>E70+E80+E81</f>
        <v>4049</v>
      </c>
      <c r="F82" s="29">
        <f>F70+F80+F81</f>
        <v>9009</v>
      </c>
      <c r="G82" s="16"/>
    </row>
    <row r="83" spans="2:7" x14ac:dyDescent="0.2">
      <c r="B83" s="65" t="s">
        <v>45</v>
      </c>
      <c r="C83" s="65"/>
      <c r="D83" s="65"/>
      <c r="E83" s="65"/>
      <c r="F83" s="65"/>
      <c r="G83" s="14"/>
    </row>
    <row r="84" spans="2:7" hidden="1" x14ac:dyDescent="0.2">
      <c r="G84" s="14"/>
    </row>
    <row r="85" spans="2:7" x14ac:dyDescent="0.2">
      <c r="B85" s="14"/>
      <c r="C85" s="14"/>
      <c r="D85" s="14"/>
      <c r="E85" s="14"/>
      <c r="F85" s="14"/>
      <c r="G85" s="14"/>
    </row>
    <row r="86" spans="2:7" ht="28.35" customHeight="1" x14ac:dyDescent="0.2">
      <c r="B86" s="58" t="s">
        <v>21</v>
      </c>
      <c r="C86" s="58"/>
      <c r="D86" s="58"/>
      <c r="E86" s="58"/>
      <c r="F86" s="58"/>
      <c r="G86" s="14"/>
    </row>
    <row r="87" spans="2:7" ht="12.95" customHeight="1" x14ac:dyDescent="0.2">
      <c r="B87" s="59" t="s">
        <v>1</v>
      </c>
      <c r="C87" s="59" t="s">
        <v>2</v>
      </c>
      <c r="D87" s="59" t="s">
        <v>3</v>
      </c>
      <c r="E87" s="59" t="s">
        <v>4</v>
      </c>
      <c r="F87" s="60" t="s">
        <v>5</v>
      </c>
      <c r="G87" s="14"/>
    </row>
    <row r="88" spans="2:7" ht="16.5" customHeight="1" x14ac:dyDescent="0.2">
      <c r="B88" s="59"/>
      <c r="C88" s="59"/>
      <c r="D88" s="59"/>
      <c r="E88" s="59"/>
      <c r="F88" s="60"/>
      <c r="G88" s="14"/>
    </row>
    <row r="89" spans="2:7" ht="12.75" customHeight="1" x14ac:dyDescent="0.2">
      <c r="B89" s="61" t="s">
        <v>6</v>
      </c>
      <c r="C89" s="18" t="s">
        <v>7</v>
      </c>
      <c r="D89" s="17">
        <v>2608</v>
      </c>
      <c r="E89" s="17">
        <v>6395</v>
      </c>
      <c r="F89" s="20">
        <f t="shared" ref="F89:F97" si="6">SUM(D89:E89)</f>
        <v>9003</v>
      </c>
      <c r="G89" s="14"/>
    </row>
    <row r="90" spans="2:7" x14ac:dyDescent="0.2">
      <c r="B90" s="61"/>
      <c r="C90" s="19" t="s">
        <v>8</v>
      </c>
      <c r="D90" s="2">
        <v>11990</v>
      </c>
      <c r="E90" s="2">
        <v>22293</v>
      </c>
      <c r="F90" s="21">
        <f t="shared" si="6"/>
        <v>34283</v>
      </c>
      <c r="G90" s="14"/>
    </row>
    <row r="91" spans="2:7" x14ac:dyDescent="0.2">
      <c r="B91" s="61"/>
      <c r="C91" s="19" t="s">
        <v>9</v>
      </c>
      <c r="D91" s="2">
        <v>36487</v>
      </c>
      <c r="E91" s="2">
        <v>62512</v>
      </c>
      <c r="F91" s="21">
        <f t="shared" si="6"/>
        <v>98999</v>
      </c>
      <c r="G91" s="14"/>
    </row>
    <row r="92" spans="2:7" x14ac:dyDescent="0.2">
      <c r="B92" s="61"/>
      <c r="C92" s="19" t="s">
        <v>10</v>
      </c>
      <c r="D92" s="2">
        <v>15498</v>
      </c>
      <c r="E92" s="2">
        <v>44966</v>
      </c>
      <c r="F92" s="21">
        <f t="shared" si="6"/>
        <v>60464</v>
      </c>
      <c r="G92" s="14"/>
    </row>
    <row r="93" spans="2:7" x14ac:dyDescent="0.2">
      <c r="B93" s="61"/>
      <c r="C93" s="19" t="s">
        <v>11</v>
      </c>
      <c r="D93" s="2">
        <v>73278</v>
      </c>
      <c r="E93" s="2">
        <v>234988</v>
      </c>
      <c r="F93" s="21">
        <f t="shared" si="6"/>
        <v>308266</v>
      </c>
      <c r="G93" s="14"/>
    </row>
    <row r="94" spans="2:7" x14ac:dyDescent="0.2">
      <c r="B94" s="61"/>
      <c r="C94" s="19" t="s">
        <v>12</v>
      </c>
      <c r="D94" s="2">
        <v>52324</v>
      </c>
      <c r="E94" s="2">
        <v>101583</v>
      </c>
      <c r="F94" s="21">
        <f t="shared" si="6"/>
        <v>153907</v>
      </c>
      <c r="G94" s="14"/>
    </row>
    <row r="95" spans="2:7" x14ac:dyDescent="0.2">
      <c r="B95" s="61"/>
      <c r="C95" s="19" t="s">
        <v>13</v>
      </c>
      <c r="D95" s="2">
        <v>26106</v>
      </c>
      <c r="E95" s="2">
        <v>21229</v>
      </c>
      <c r="F95" s="21">
        <f t="shared" si="6"/>
        <v>47335</v>
      </c>
      <c r="G95" s="14"/>
    </row>
    <row r="96" spans="2:7" x14ac:dyDescent="0.2">
      <c r="B96" s="61"/>
      <c r="C96" s="19" t="s">
        <v>14</v>
      </c>
      <c r="D96" s="2">
        <v>23314</v>
      </c>
      <c r="E96" s="2">
        <v>8480</v>
      </c>
      <c r="F96" s="21">
        <f t="shared" si="6"/>
        <v>31794</v>
      </c>
      <c r="G96" s="14"/>
    </row>
    <row r="97" spans="2:7" x14ac:dyDescent="0.2">
      <c r="B97" s="61"/>
      <c r="C97" s="22" t="s">
        <v>15</v>
      </c>
      <c r="D97" s="12">
        <v>11</v>
      </c>
      <c r="E97" s="12">
        <v>99</v>
      </c>
      <c r="F97" s="23">
        <f t="shared" si="6"/>
        <v>110</v>
      </c>
      <c r="G97" s="14"/>
    </row>
    <row r="98" spans="2:7" x14ac:dyDescent="0.2">
      <c r="B98" s="61"/>
      <c r="C98" s="25" t="s">
        <v>16</v>
      </c>
      <c r="D98" s="26">
        <f>SUM(D89:D97)</f>
        <v>241616</v>
      </c>
      <c r="E98" s="26">
        <f>SUM(E89:E97)</f>
        <v>502545</v>
      </c>
      <c r="F98" s="26">
        <f>SUM(F89:F97)</f>
        <v>744161</v>
      </c>
      <c r="G98" s="14"/>
    </row>
    <row r="99" spans="2:7" ht="12.75" customHeight="1" x14ac:dyDescent="0.2">
      <c r="B99" s="61" t="s">
        <v>17</v>
      </c>
      <c r="C99" s="18" t="s">
        <v>7</v>
      </c>
      <c r="D99" s="17">
        <v>2402</v>
      </c>
      <c r="E99" s="17">
        <v>5993</v>
      </c>
      <c r="F99" s="24">
        <f t="shared" ref="F99:F107" si="7">SUM(D99:E99)</f>
        <v>8395</v>
      </c>
      <c r="G99" s="14"/>
    </row>
    <row r="100" spans="2:7" x14ac:dyDescent="0.2">
      <c r="B100" s="61"/>
      <c r="C100" s="19" t="s">
        <v>8</v>
      </c>
      <c r="D100" s="2">
        <v>11633</v>
      </c>
      <c r="E100" s="2">
        <v>21042</v>
      </c>
      <c r="F100" s="21">
        <f t="shared" si="7"/>
        <v>32675</v>
      </c>
      <c r="G100" s="14"/>
    </row>
    <row r="101" spans="2:7" x14ac:dyDescent="0.2">
      <c r="B101" s="61"/>
      <c r="C101" s="19" t="s">
        <v>9</v>
      </c>
      <c r="D101" s="2">
        <v>33988</v>
      </c>
      <c r="E101" s="2">
        <v>59849</v>
      </c>
      <c r="F101" s="21">
        <f t="shared" si="7"/>
        <v>93837</v>
      </c>
      <c r="G101" s="14"/>
    </row>
    <row r="102" spans="2:7" x14ac:dyDescent="0.2">
      <c r="B102" s="61"/>
      <c r="C102" s="19" t="s">
        <v>10</v>
      </c>
      <c r="D102" s="2">
        <v>14006</v>
      </c>
      <c r="E102" s="2">
        <v>46074</v>
      </c>
      <c r="F102" s="21">
        <f t="shared" si="7"/>
        <v>60080</v>
      </c>
      <c r="G102" s="14"/>
    </row>
    <row r="103" spans="2:7" x14ac:dyDescent="0.2">
      <c r="B103" s="61"/>
      <c r="C103" s="19" t="s">
        <v>11</v>
      </c>
      <c r="D103" s="2">
        <v>72275</v>
      </c>
      <c r="E103" s="2">
        <v>230107</v>
      </c>
      <c r="F103" s="21">
        <f t="shared" si="7"/>
        <v>302382</v>
      </c>
      <c r="G103" s="14"/>
    </row>
    <row r="104" spans="2:7" x14ac:dyDescent="0.2">
      <c r="B104" s="61"/>
      <c r="C104" s="19" t="s">
        <v>12</v>
      </c>
      <c r="D104" s="2">
        <v>68516</v>
      </c>
      <c r="E104" s="2">
        <v>94690</v>
      </c>
      <c r="F104" s="21">
        <f t="shared" si="7"/>
        <v>163206</v>
      </c>
      <c r="G104" s="14"/>
    </row>
    <row r="105" spans="2:7" x14ac:dyDescent="0.2">
      <c r="B105" s="61"/>
      <c r="C105" s="19" t="s">
        <v>13</v>
      </c>
      <c r="D105" s="2">
        <v>37056</v>
      </c>
      <c r="E105" s="2">
        <v>21822</v>
      </c>
      <c r="F105" s="21">
        <f t="shared" si="7"/>
        <v>58878</v>
      </c>
      <c r="G105" s="14"/>
    </row>
    <row r="106" spans="2:7" x14ac:dyDescent="0.2">
      <c r="B106" s="61"/>
      <c r="C106" s="19" t="s">
        <v>14</v>
      </c>
      <c r="D106" s="2">
        <v>38300</v>
      </c>
      <c r="E106" s="2">
        <v>10883</v>
      </c>
      <c r="F106" s="21">
        <f t="shared" si="7"/>
        <v>49183</v>
      </c>
      <c r="G106" s="14"/>
    </row>
    <row r="107" spans="2:7" x14ac:dyDescent="0.2">
      <c r="B107" s="61"/>
      <c r="C107" s="22" t="s">
        <v>15</v>
      </c>
      <c r="D107" s="12">
        <v>11</v>
      </c>
      <c r="E107" s="12">
        <v>128</v>
      </c>
      <c r="F107" s="23">
        <f t="shared" si="7"/>
        <v>139</v>
      </c>
      <c r="G107" s="14"/>
    </row>
    <row r="108" spans="2:7" x14ac:dyDescent="0.2">
      <c r="B108" s="66"/>
      <c r="C108" s="25" t="s">
        <v>16</v>
      </c>
      <c r="D108" s="26">
        <f>SUM(D99:D107)</f>
        <v>278187</v>
      </c>
      <c r="E108" s="26">
        <f>SUM(E99:E107)</f>
        <v>490588</v>
      </c>
      <c r="F108" s="26">
        <f>SUM(F99:F107)</f>
        <v>768775</v>
      </c>
      <c r="G108" s="14"/>
    </row>
    <row r="109" spans="2:7" x14ac:dyDescent="0.2">
      <c r="B109" s="67" t="s">
        <v>18</v>
      </c>
      <c r="C109" s="67"/>
      <c r="D109" s="50">
        <v>0</v>
      </c>
      <c r="E109" s="51">
        <v>0</v>
      </c>
      <c r="F109" s="52">
        <f>SUM(D109:E109)</f>
        <v>0</v>
      </c>
      <c r="G109" s="14"/>
    </row>
    <row r="110" spans="2:7" x14ac:dyDescent="0.2">
      <c r="B110" s="64" t="s">
        <v>5</v>
      </c>
      <c r="C110" s="64"/>
      <c r="D110" s="29">
        <f>D98+D108+D109</f>
        <v>519803</v>
      </c>
      <c r="E110" s="29">
        <f>E98+E108+E109</f>
        <v>993133</v>
      </c>
      <c r="F110" s="29">
        <f>F98+F108+F109</f>
        <v>1512936</v>
      </c>
      <c r="G110" s="16"/>
    </row>
    <row r="111" spans="2:7" x14ac:dyDescent="0.2">
      <c r="B111" s="65" t="s">
        <v>45</v>
      </c>
      <c r="C111" s="65"/>
      <c r="D111" s="65"/>
      <c r="E111" s="65"/>
      <c r="F111" s="65"/>
      <c r="G111" s="16"/>
    </row>
    <row r="112" spans="2:7" x14ac:dyDescent="0.2">
      <c r="B112" s="14"/>
      <c r="C112" s="14"/>
      <c r="D112" s="14"/>
      <c r="E112" s="14"/>
      <c r="F112" s="14"/>
      <c r="G112" s="14"/>
    </row>
    <row r="113" spans="2:7" x14ac:dyDescent="0.2">
      <c r="B113" s="14"/>
      <c r="C113" s="14"/>
      <c r="D113" s="14"/>
      <c r="E113" s="14"/>
      <c r="F113" s="14"/>
      <c r="G113" s="14"/>
    </row>
  </sheetData>
  <sheetProtection selectLockedCells="1" selectUnlockedCells="1"/>
  <mergeCells count="45">
    <mergeCell ref="B99:B108"/>
    <mergeCell ref="B109:C109"/>
    <mergeCell ref="B110:C110"/>
    <mergeCell ref="B111:F111"/>
    <mergeCell ref="B87:B88"/>
    <mergeCell ref="C87:C88"/>
    <mergeCell ref="D87:D88"/>
    <mergeCell ref="E87:E88"/>
    <mergeCell ref="F87:F88"/>
    <mergeCell ref="B89:B98"/>
    <mergeCell ref="B61:B70"/>
    <mergeCell ref="B71:B80"/>
    <mergeCell ref="B81:C81"/>
    <mergeCell ref="B82:C82"/>
    <mergeCell ref="B83:F83"/>
    <mergeCell ref="B86:F86"/>
    <mergeCell ref="B44:B53"/>
    <mergeCell ref="B54:C54"/>
    <mergeCell ref="B55:C55"/>
    <mergeCell ref="B56:F56"/>
    <mergeCell ref="B58:F58"/>
    <mergeCell ref="B59:B60"/>
    <mergeCell ref="C59:C60"/>
    <mergeCell ref="D59:D60"/>
    <mergeCell ref="E59:E60"/>
    <mergeCell ref="F59:F60"/>
    <mergeCell ref="B32:B33"/>
    <mergeCell ref="C32:C33"/>
    <mergeCell ref="D32:D33"/>
    <mergeCell ref="E32:E33"/>
    <mergeCell ref="F32:F33"/>
    <mergeCell ref="B34:B43"/>
    <mergeCell ref="B7:B16"/>
    <mergeCell ref="B17:B26"/>
    <mergeCell ref="B27:C27"/>
    <mergeCell ref="B28:C28"/>
    <mergeCell ref="B29:F29"/>
    <mergeCell ref="B31:F31"/>
    <mergeCell ref="A1:G2"/>
    <mergeCell ref="B4:F4"/>
    <mergeCell ref="B5:B6"/>
    <mergeCell ref="C5:C6"/>
    <mergeCell ref="D5:D6"/>
    <mergeCell ref="E5:E6"/>
    <mergeCell ref="F5:F6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ignoredErrors>
    <ignoredError sqref="F98:F108 F70:F80 F43:F53 F16:F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33"/>
  <sheetViews>
    <sheetView zoomScaleNormal="100" workbookViewId="0">
      <selection activeCell="O32" sqref="O32"/>
    </sheetView>
  </sheetViews>
  <sheetFormatPr baseColWidth="10" defaultColWidth="0" defaultRowHeight="12.75" zeroHeight="1" x14ac:dyDescent="0.2"/>
  <cols>
    <col min="1" max="1" width="12.5703125" customWidth="1"/>
    <col min="2" max="2" width="14.42578125" customWidth="1"/>
    <col min="3" max="3" width="9.85546875" customWidth="1"/>
    <col min="4" max="4" width="9" customWidth="1"/>
    <col min="5" max="5" width="8.5703125" customWidth="1"/>
    <col min="6" max="6" width="8.140625" customWidth="1"/>
    <col min="7" max="7" width="8.42578125" customWidth="1"/>
    <col min="8" max="8" width="8.85546875" customWidth="1"/>
    <col min="9" max="9" width="8.140625" customWidth="1"/>
    <col min="10" max="10" width="7.85546875" customWidth="1"/>
    <col min="11" max="11" width="8.140625" customWidth="1"/>
    <col min="12" max="12" width="8.85546875" customWidth="1"/>
    <col min="13" max="13" width="8.140625" customWidth="1"/>
    <col min="14" max="14" width="9.85546875" customWidth="1"/>
    <col min="15" max="16" width="7.85546875" customWidth="1"/>
    <col min="17" max="17" width="8.85546875" customWidth="1"/>
    <col min="18" max="18" width="7.7109375" customWidth="1"/>
    <col min="19" max="19" width="8.140625" customWidth="1"/>
    <col min="20" max="20" width="9" customWidth="1"/>
    <col min="21" max="21" width="7.85546875" customWidth="1"/>
    <col min="22" max="22" width="8.140625" customWidth="1"/>
    <col min="23" max="23" width="8.5703125" customWidth="1"/>
    <col min="24" max="24" width="8.140625" customWidth="1"/>
    <col min="25" max="25" width="8.42578125" customWidth="1"/>
    <col min="26" max="27" width="9" customWidth="1"/>
    <col min="28" max="28" width="7.85546875" customWidth="1"/>
    <col min="29" max="29" width="8.5703125" customWidth="1"/>
    <col min="30" max="30" width="8.85546875" customWidth="1"/>
    <col min="31" max="31" width="8.7109375" customWidth="1"/>
    <col min="32" max="32" width="8.85546875" customWidth="1"/>
    <col min="33" max="33" width="8.5703125" customWidth="1"/>
    <col min="34" max="34" width="7.85546875" customWidth="1"/>
    <col min="35" max="35" width="8.42578125" customWidth="1"/>
    <col min="36" max="36" width="8.28515625" customWidth="1"/>
    <col min="37" max="37" width="8.5703125" customWidth="1"/>
    <col min="38" max="38" width="9.42578125" customWidth="1"/>
    <col min="39" max="39" width="9" customWidth="1"/>
    <col min="40" max="40" width="8.140625" customWidth="1"/>
    <col min="41" max="41" width="8.85546875" customWidth="1"/>
    <col min="42" max="42" width="7.5703125" customWidth="1"/>
    <col min="43" max="44" width="8.28515625" customWidth="1"/>
    <col min="45" max="45" width="7.7109375" customWidth="1"/>
    <col min="46" max="46" width="7.85546875" customWidth="1"/>
    <col min="47" max="47" width="8.28515625" customWidth="1"/>
    <col min="48" max="48" width="7.5703125" customWidth="1"/>
    <col min="49" max="49" width="7.7109375" customWidth="1"/>
    <col min="50" max="50" width="8.5703125" customWidth="1"/>
    <col min="51" max="52" width="8.28515625" customWidth="1"/>
    <col min="53" max="53" width="8.42578125" customWidth="1"/>
    <col min="54" max="54" width="7.85546875" customWidth="1"/>
    <col min="55" max="56" width="8" customWidth="1"/>
    <col min="57" max="57" width="8.140625" customWidth="1"/>
    <col min="58" max="58" width="8.28515625" customWidth="1"/>
    <col min="59" max="59" width="8.42578125" customWidth="1"/>
    <col min="60" max="60" width="7.7109375" customWidth="1"/>
    <col min="61" max="61" width="8.140625" customWidth="1"/>
    <col min="62" max="62" width="8.5703125" customWidth="1"/>
    <col min="63" max="63" width="9.140625" style="14" bestFit="1" customWidth="1"/>
    <col min="64" max="64" width="11.42578125" style="14" customWidth="1"/>
    <col min="65" max="65" width="8.85546875" hidden="1" customWidth="1"/>
    <col min="66" max="66" width="7.5703125" hidden="1" customWidth="1"/>
    <col min="67" max="67" width="8.140625" hidden="1" customWidth="1"/>
    <col min="68" max="68" width="8.28515625" hidden="1" customWidth="1"/>
    <col min="69" max="69" width="7" hidden="1" customWidth="1"/>
    <col min="70" max="70" width="8.28515625" hidden="1" customWidth="1"/>
    <col min="71" max="71" width="8" hidden="1" customWidth="1"/>
    <col min="72" max="72" width="7.28515625" hidden="1" customWidth="1"/>
    <col min="73" max="73" width="7.5703125" hidden="1" customWidth="1"/>
    <col min="74" max="74" width="7.7109375" hidden="1" customWidth="1"/>
    <col min="75" max="75" width="7" hidden="1" customWidth="1"/>
    <col min="76" max="76" width="8" hidden="1" customWidth="1"/>
    <col min="77" max="77" width="8.140625" hidden="1" customWidth="1"/>
    <col min="78" max="78" width="7.28515625" hidden="1" customWidth="1"/>
    <col min="79" max="16384" width="11.5703125" hidden="1"/>
  </cols>
  <sheetData>
    <row r="1" spans="1:74" s="4" customFormat="1" ht="12.75" customHeight="1" x14ac:dyDescent="0.2">
      <c r="A1" s="68" t="s">
        <v>43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</row>
    <row r="2" spans="1:74" s="4" customFormat="1" ht="12.75" customHeight="1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</row>
    <row r="3" spans="1:74" s="4" customForma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</row>
    <row r="4" spans="1:74" s="4" customFormat="1" ht="7.5" customHeight="1" x14ac:dyDescent="0.2">
      <c r="A4" s="31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</row>
    <row r="5" spans="1:74" s="4" customFormat="1" ht="23.85" customHeight="1" x14ac:dyDescent="0.2">
      <c r="A5" s="69"/>
      <c r="B5" s="69" t="s">
        <v>22</v>
      </c>
      <c r="C5" s="70" t="s">
        <v>23</v>
      </c>
      <c r="D5" s="70"/>
      <c r="E5" s="70"/>
      <c r="F5" s="70" t="s">
        <v>24</v>
      </c>
      <c r="G5" s="70"/>
      <c r="H5" s="70"/>
      <c r="I5" s="70" t="s">
        <v>25</v>
      </c>
      <c r="J5" s="70"/>
      <c r="K5" s="70"/>
      <c r="L5" s="70" t="s">
        <v>26</v>
      </c>
      <c r="M5" s="70"/>
      <c r="N5" s="70"/>
      <c r="O5" s="70" t="s">
        <v>27</v>
      </c>
      <c r="P5" s="70"/>
      <c r="Q5" s="70"/>
      <c r="R5" s="70" t="s">
        <v>28</v>
      </c>
      <c r="S5" s="70"/>
      <c r="T5" s="70"/>
      <c r="U5" s="70" t="s">
        <v>29</v>
      </c>
      <c r="V5" s="70"/>
      <c r="W5" s="70"/>
      <c r="X5" s="70" t="s">
        <v>30</v>
      </c>
      <c r="Y5" s="70"/>
      <c r="Z5" s="70"/>
      <c r="AA5" s="70" t="s">
        <v>31</v>
      </c>
      <c r="AB5" s="70"/>
      <c r="AC5" s="70"/>
      <c r="AD5" s="70" t="s">
        <v>32</v>
      </c>
      <c r="AE5" s="70"/>
      <c r="AF5" s="70"/>
      <c r="AG5" s="70" t="s">
        <v>33</v>
      </c>
      <c r="AH5" s="70"/>
      <c r="AI5" s="70"/>
      <c r="AJ5" s="70" t="s">
        <v>34</v>
      </c>
      <c r="AK5" s="70"/>
      <c r="AL5" s="70"/>
      <c r="AM5" s="70" t="s">
        <v>35</v>
      </c>
      <c r="AN5" s="70"/>
      <c r="AO5" s="70"/>
      <c r="AP5" s="70" t="s">
        <v>36</v>
      </c>
      <c r="AQ5" s="70"/>
      <c r="AR5" s="70"/>
      <c r="AS5" s="70" t="s">
        <v>37</v>
      </c>
      <c r="AT5" s="70"/>
      <c r="AU5" s="70"/>
      <c r="AV5" s="70" t="s">
        <v>38</v>
      </c>
      <c r="AW5" s="70"/>
      <c r="AX5" s="70"/>
      <c r="AY5" s="70" t="s">
        <v>39</v>
      </c>
      <c r="AZ5" s="70"/>
      <c r="BA5" s="70"/>
      <c r="BB5" s="70" t="s">
        <v>40</v>
      </c>
      <c r="BC5" s="70"/>
      <c r="BD5" s="70"/>
      <c r="BE5" s="70" t="s">
        <v>41</v>
      </c>
      <c r="BF5" s="70"/>
      <c r="BG5" s="70"/>
      <c r="BH5" s="70" t="s">
        <v>42</v>
      </c>
      <c r="BI5" s="70"/>
      <c r="BJ5" s="70"/>
      <c r="BK5" s="30"/>
      <c r="BL5" s="30"/>
    </row>
    <row r="6" spans="1:74" s="4" customFormat="1" ht="12.75" customHeight="1" x14ac:dyDescent="0.2">
      <c r="A6" s="71" t="s">
        <v>1</v>
      </c>
      <c r="B6" s="71" t="s">
        <v>2</v>
      </c>
      <c r="C6" s="71" t="s">
        <v>3</v>
      </c>
      <c r="D6" s="71" t="s">
        <v>4</v>
      </c>
      <c r="E6" s="71" t="s">
        <v>5</v>
      </c>
      <c r="F6" s="71" t="s">
        <v>3</v>
      </c>
      <c r="G6" s="71" t="s">
        <v>4</v>
      </c>
      <c r="H6" s="71" t="s">
        <v>5</v>
      </c>
      <c r="I6" s="71" t="s">
        <v>3</v>
      </c>
      <c r="J6" s="71" t="s">
        <v>4</v>
      </c>
      <c r="K6" s="71" t="s">
        <v>5</v>
      </c>
      <c r="L6" s="71" t="s">
        <v>3</v>
      </c>
      <c r="M6" s="71" t="s">
        <v>4</v>
      </c>
      <c r="N6" s="71" t="s">
        <v>5</v>
      </c>
      <c r="O6" s="71" t="s">
        <v>3</v>
      </c>
      <c r="P6" s="71" t="s">
        <v>4</v>
      </c>
      <c r="Q6" s="71" t="s">
        <v>5</v>
      </c>
      <c r="R6" s="71" t="s">
        <v>3</v>
      </c>
      <c r="S6" s="71" t="s">
        <v>4</v>
      </c>
      <c r="T6" s="71" t="s">
        <v>5</v>
      </c>
      <c r="U6" s="71" t="s">
        <v>3</v>
      </c>
      <c r="V6" s="71" t="s">
        <v>4</v>
      </c>
      <c r="W6" s="71" t="s">
        <v>5</v>
      </c>
      <c r="X6" s="71" t="s">
        <v>3</v>
      </c>
      <c r="Y6" s="71" t="s">
        <v>4</v>
      </c>
      <c r="Z6" s="71" t="s">
        <v>5</v>
      </c>
      <c r="AA6" s="71" t="s">
        <v>3</v>
      </c>
      <c r="AB6" s="71" t="s">
        <v>4</v>
      </c>
      <c r="AC6" s="71" t="s">
        <v>5</v>
      </c>
      <c r="AD6" s="71" t="s">
        <v>3</v>
      </c>
      <c r="AE6" s="71" t="s">
        <v>4</v>
      </c>
      <c r="AF6" s="71" t="s">
        <v>5</v>
      </c>
      <c r="AG6" s="71" t="s">
        <v>3</v>
      </c>
      <c r="AH6" s="71" t="s">
        <v>4</v>
      </c>
      <c r="AI6" s="71" t="s">
        <v>5</v>
      </c>
      <c r="AJ6" s="71" t="s">
        <v>3</v>
      </c>
      <c r="AK6" s="71" t="s">
        <v>4</v>
      </c>
      <c r="AL6" s="71" t="s">
        <v>5</v>
      </c>
      <c r="AM6" s="71" t="s">
        <v>3</v>
      </c>
      <c r="AN6" s="71" t="s">
        <v>4</v>
      </c>
      <c r="AO6" s="71" t="s">
        <v>5</v>
      </c>
      <c r="AP6" s="71" t="s">
        <v>3</v>
      </c>
      <c r="AQ6" s="71" t="s">
        <v>4</v>
      </c>
      <c r="AR6" s="71" t="s">
        <v>5</v>
      </c>
      <c r="AS6" s="71" t="s">
        <v>3</v>
      </c>
      <c r="AT6" s="71" t="s">
        <v>4</v>
      </c>
      <c r="AU6" s="71" t="s">
        <v>5</v>
      </c>
      <c r="AV6" s="71" t="s">
        <v>3</v>
      </c>
      <c r="AW6" s="71" t="s">
        <v>4</v>
      </c>
      <c r="AX6" s="71" t="s">
        <v>5</v>
      </c>
      <c r="AY6" s="71" t="s">
        <v>3</v>
      </c>
      <c r="AZ6" s="71" t="s">
        <v>4</v>
      </c>
      <c r="BA6" s="71" t="s">
        <v>5</v>
      </c>
      <c r="BB6" s="71" t="s">
        <v>3</v>
      </c>
      <c r="BC6" s="71" t="s">
        <v>4</v>
      </c>
      <c r="BD6" s="71" t="s">
        <v>5</v>
      </c>
      <c r="BE6" s="71" t="s">
        <v>3</v>
      </c>
      <c r="BF6" s="71" t="s">
        <v>4</v>
      </c>
      <c r="BG6" s="71" t="s">
        <v>5</v>
      </c>
      <c r="BH6" s="71" t="s">
        <v>3</v>
      </c>
      <c r="BI6" s="71" t="s">
        <v>4</v>
      </c>
      <c r="BJ6" s="71" t="s">
        <v>5</v>
      </c>
      <c r="BK6" s="32"/>
      <c r="BL6" s="32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x14ac:dyDescent="0.2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32"/>
      <c r="BL7" s="32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12.75" customHeight="1" x14ac:dyDescent="0.2">
      <c r="A8" s="73" t="s">
        <v>6</v>
      </c>
      <c r="B8" s="36" t="s">
        <v>7</v>
      </c>
      <c r="C8" s="34">
        <v>115</v>
      </c>
      <c r="D8" s="34">
        <v>314</v>
      </c>
      <c r="E8" s="46">
        <f t="shared" ref="E8:E16" si="0">SUM(C8:D8)</f>
        <v>429</v>
      </c>
      <c r="F8" s="35">
        <v>330</v>
      </c>
      <c r="G8" s="34">
        <v>954</v>
      </c>
      <c r="H8" s="46">
        <f t="shared" ref="H8:H16" si="1">SUM(F8:G8)</f>
        <v>1284</v>
      </c>
      <c r="I8" s="35">
        <v>59</v>
      </c>
      <c r="J8" s="34">
        <v>264</v>
      </c>
      <c r="K8" s="46">
        <f t="shared" ref="K8:K16" si="2">SUM(I8:J8)</f>
        <v>323</v>
      </c>
      <c r="L8" s="35">
        <v>93</v>
      </c>
      <c r="M8" s="34">
        <v>176</v>
      </c>
      <c r="N8" s="46">
        <f t="shared" ref="N8:N16" si="3">SUM(L8:M8)</f>
        <v>269</v>
      </c>
      <c r="O8" s="35">
        <v>51</v>
      </c>
      <c r="P8" s="34">
        <v>131</v>
      </c>
      <c r="Q8" s="46">
        <f t="shared" ref="Q8:Q16" si="4">SUM(O8:P8)</f>
        <v>182</v>
      </c>
      <c r="R8" s="35">
        <v>22</v>
      </c>
      <c r="S8" s="34">
        <v>29</v>
      </c>
      <c r="T8" s="46">
        <f t="shared" ref="T8:T16" si="5">SUM(R8:S8)</f>
        <v>51</v>
      </c>
      <c r="U8" s="35">
        <v>88</v>
      </c>
      <c r="V8" s="34">
        <v>109</v>
      </c>
      <c r="W8" s="46">
        <f t="shared" ref="W8:W16" si="6">SUM(U8:V8)</f>
        <v>197</v>
      </c>
      <c r="X8" s="35">
        <v>44</v>
      </c>
      <c r="Y8" s="34">
        <v>106</v>
      </c>
      <c r="Z8" s="46">
        <f t="shared" ref="Z8:Z16" si="7">SUM(X8:Y8)</f>
        <v>150</v>
      </c>
      <c r="AA8" s="35">
        <v>111</v>
      </c>
      <c r="AB8" s="34">
        <v>255</v>
      </c>
      <c r="AC8" s="46">
        <f t="shared" ref="AC8:AC16" si="8">SUM(AA8:AB8)</f>
        <v>366</v>
      </c>
      <c r="AD8" s="35">
        <v>710</v>
      </c>
      <c r="AE8" s="34">
        <v>1709</v>
      </c>
      <c r="AF8" s="46">
        <f t="shared" ref="AF8:AF16" si="9">SUM(AD8:AE8)</f>
        <v>2419</v>
      </c>
      <c r="AG8" s="35">
        <v>144</v>
      </c>
      <c r="AH8" s="34">
        <v>249</v>
      </c>
      <c r="AI8" s="46">
        <f t="shared" ref="AI8:AI16" si="10">SUM(AG8:AH8)</f>
        <v>393</v>
      </c>
      <c r="AJ8" s="35">
        <v>83</v>
      </c>
      <c r="AK8" s="34">
        <v>132</v>
      </c>
      <c r="AL8" s="46">
        <f t="shared" ref="AL8:AL16" si="11">SUM(AJ8:AK8)</f>
        <v>215</v>
      </c>
      <c r="AM8" s="35">
        <v>47</v>
      </c>
      <c r="AN8" s="34">
        <v>376</v>
      </c>
      <c r="AO8" s="46">
        <f t="shared" ref="AO8:AO16" si="12">SUM(AM8:AN8)</f>
        <v>423</v>
      </c>
      <c r="AP8" s="35">
        <v>43</v>
      </c>
      <c r="AQ8" s="34">
        <v>192</v>
      </c>
      <c r="AR8" s="46">
        <f t="shared" ref="AR8:AR16" si="13">SUM(AP8:AQ8)</f>
        <v>235</v>
      </c>
      <c r="AS8" s="35">
        <v>166</v>
      </c>
      <c r="AT8" s="34">
        <v>372</v>
      </c>
      <c r="AU8" s="46">
        <f t="shared" ref="AU8:AU16" si="14">SUM(AS8:AT8)</f>
        <v>538</v>
      </c>
      <c r="AV8" s="35">
        <v>71</v>
      </c>
      <c r="AW8" s="34">
        <v>192</v>
      </c>
      <c r="AX8" s="46">
        <f t="shared" ref="AX8:AX16" si="15">SUM(AV8:AW8)</f>
        <v>263</v>
      </c>
      <c r="AY8" s="35">
        <v>87</v>
      </c>
      <c r="AZ8" s="34">
        <v>177</v>
      </c>
      <c r="BA8" s="46">
        <f t="shared" ref="BA8:BA16" si="16">SUM(AY8:AZ8)</f>
        <v>264</v>
      </c>
      <c r="BB8" s="35">
        <v>197</v>
      </c>
      <c r="BC8" s="34">
        <v>244</v>
      </c>
      <c r="BD8" s="46">
        <f t="shared" ref="BD8:BD16" si="17">SUM(BB8:BC8)</f>
        <v>441</v>
      </c>
      <c r="BE8" s="35">
        <v>48</v>
      </c>
      <c r="BF8" s="34">
        <v>107</v>
      </c>
      <c r="BG8" s="46">
        <f t="shared" ref="BG8:BG16" si="18">SUM(BE8:BF8)</f>
        <v>155</v>
      </c>
      <c r="BH8" s="35">
        <v>99</v>
      </c>
      <c r="BI8" s="34">
        <v>307</v>
      </c>
      <c r="BJ8" s="46">
        <f t="shared" ref="BJ8:BJ16" si="19">SUM(BH8:BI8)</f>
        <v>406</v>
      </c>
      <c r="BK8" s="33"/>
      <c r="BL8" s="33"/>
      <c r="BM8" s="7"/>
      <c r="BN8" s="7"/>
      <c r="BO8" s="7"/>
      <c r="BP8" s="7"/>
      <c r="BQ8" s="7"/>
      <c r="BR8" s="7"/>
      <c r="BS8" s="7"/>
      <c r="BT8" s="7"/>
      <c r="BU8" s="7"/>
      <c r="BV8" s="7"/>
    </row>
    <row r="9" spans="1:74" s="4" customFormat="1" x14ac:dyDescent="0.2">
      <c r="A9" s="73"/>
      <c r="B9" s="37" t="s">
        <v>8</v>
      </c>
      <c r="C9" s="6">
        <v>522</v>
      </c>
      <c r="D9" s="6">
        <v>1160</v>
      </c>
      <c r="E9" s="47">
        <f t="shared" si="0"/>
        <v>1682</v>
      </c>
      <c r="F9" s="11">
        <v>1632</v>
      </c>
      <c r="G9" s="6">
        <v>3324</v>
      </c>
      <c r="H9" s="47">
        <f t="shared" si="1"/>
        <v>4956</v>
      </c>
      <c r="I9" s="11">
        <v>297</v>
      </c>
      <c r="J9" s="6">
        <v>1037</v>
      </c>
      <c r="K9" s="47">
        <f t="shared" si="2"/>
        <v>1334</v>
      </c>
      <c r="L9" s="11">
        <v>490</v>
      </c>
      <c r="M9" s="6">
        <v>607</v>
      </c>
      <c r="N9" s="47">
        <f t="shared" si="3"/>
        <v>1097</v>
      </c>
      <c r="O9" s="11">
        <v>204</v>
      </c>
      <c r="P9" s="6">
        <v>404</v>
      </c>
      <c r="Q9" s="47">
        <f t="shared" si="4"/>
        <v>608</v>
      </c>
      <c r="R9" s="11">
        <v>152</v>
      </c>
      <c r="S9" s="6">
        <v>162</v>
      </c>
      <c r="T9" s="47">
        <f t="shared" si="5"/>
        <v>314</v>
      </c>
      <c r="U9" s="11">
        <v>437</v>
      </c>
      <c r="V9" s="6">
        <v>453</v>
      </c>
      <c r="W9" s="47">
        <f t="shared" si="6"/>
        <v>890</v>
      </c>
      <c r="X9" s="11">
        <v>270</v>
      </c>
      <c r="Y9" s="6">
        <v>364</v>
      </c>
      <c r="Z9" s="47">
        <f t="shared" si="7"/>
        <v>634</v>
      </c>
      <c r="AA9" s="11">
        <v>528</v>
      </c>
      <c r="AB9" s="6">
        <v>882</v>
      </c>
      <c r="AC9" s="47">
        <f t="shared" si="8"/>
        <v>1410</v>
      </c>
      <c r="AD9" s="11">
        <v>3271</v>
      </c>
      <c r="AE9" s="6">
        <v>6047</v>
      </c>
      <c r="AF9" s="47">
        <f t="shared" si="9"/>
        <v>9318</v>
      </c>
      <c r="AG9" s="11">
        <v>681</v>
      </c>
      <c r="AH9" s="6">
        <v>823</v>
      </c>
      <c r="AI9" s="47">
        <f t="shared" si="10"/>
        <v>1504</v>
      </c>
      <c r="AJ9" s="11">
        <v>395</v>
      </c>
      <c r="AK9" s="6">
        <v>466</v>
      </c>
      <c r="AL9" s="47">
        <f t="shared" si="11"/>
        <v>861</v>
      </c>
      <c r="AM9" s="11">
        <v>275</v>
      </c>
      <c r="AN9" s="6">
        <v>1602</v>
      </c>
      <c r="AO9" s="47">
        <f t="shared" si="12"/>
        <v>1877</v>
      </c>
      <c r="AP9" s="11">
        <v>216</v>
      </c>
      <c r="AQ9" s="6">
        <v>711</v>
      </c>
      <c r="AR9" s="47">
        <f t="shared" si="13"/>
        <v>927</v>
      </c>
      <c r="AS9" s="11">
        <v>783</v>
      </c>
      <c r="AT9" s="6">
        <v>1485</v>
      </c>
      <c r="AU9" s="47">
        <f t="shared" si="14"/>
        <v>2268</v>
      </c>
      <c r="AV9" s="11">
        <v>347</v>
      </c>
      <c r="AW9" s="6">
        <v>654</v>
      </c>
      <c r="AX9" s="47">
        <f t="shared" si="15"/>
        <v>1001</v>
      </c>
      <c r="AY9" s="11">
        <v>389</v>
      </c>
      <c r="AZ9" s="6">
        <v>600</v>
      </c>
      <c r="BA9" s="47">
        <f t="shared" si="16"/>
        <v>989</v>
      </c>
      <c r="BB9" s="11">
        <v>740</v>
      </c>
      <c r="BC9" s="6">
        <v>961</v>
      </c>
      <c r="BD9" s="47">
        <f t="shared" si="17"/>
        <v>1701</v>
      </c>
      <c r="BE9" s="11">
        <v>261</v>
      </c>
      <c r="BF9" s="6">
        <v>441</v>
      </c>
      <c r="BG9" s="47">
        <f t="shared" si="18"/>
        <v>702</v>
      </c>
      <c r="BH9" s="11">
        <v>100</v>
      </c>
      <c r="BI9" s="6">
        <v>110</v>
      </c>
      <c r="BJ9" s="47">
        <f t="shared" si="19"/>
        <v>210</v>
      </c>
      <c r="BK9" s="33"/>
      <c r="BL9" s="33"/>
      <c r="BM9" s="7"/>
      <c r="BN9" s="7"/>
      <c r="BO9" s="7"/>
      <c r="BP9" s="7"/>
      <c r="BQ9" s="7"/>
      <c r="BR9" s="7"/>
      <c r="BS9" s="7"/>
      <c r="BT9" s="7"/>
      <c r="BU9" s="7"/>
      <c r="BV9" s="7"/>
    </row>
    <row r="10" spans="1:74" s="4" customFormat="1" x14ac:dyDescent="0.2">
      <c r="A10" s="73"/>
      <c r="B10" s="37" t="s">
        <v>9</v>
      </c>
      <c r="C10" s="6">
        <v>1609</v>
      </c>
      <c r="D10" s="6">
        <v>2749</v>
      </c>
      <c r="E10" s="47">
        <f t="shared" si="0"/>
        <v>4358</v>
      </c>
      <c r="F10" s="11">
        <v>5095</v>
      </c>
      <c r="G10" s="6">
        <v>9467</v>
      </c>
      <c r="H10" s="47">
        <f t="shared" si="1"/>
        <v>14562</v>
      </c>
      <c r="I10" s="11">
        <v>627</v>
      </c>
      <c r="J10" s="6">
        <v>2830</v>
      </c>
      <c r="K10" s="47">
        <f t="shared" si="2"/>
        <v>3457</v>
      </c>
      <c r="L10" s="11">
        <v>1624</v>
      </c>
      <c r="M10" s="6">
        <v>1898</v>
      </c>
      <c r="N10" s="47">
        <f t="shared" si="3"/>
        <v>3522</v>
      </c>
      <c r="O10" s="11">
        <v>689</v>
      </c>
      <c r="P10" s="6">
        <v>1326</v>
      </c>
      <c r="Q10" s="47">
        <f t="shared" si="4"/>
        <v>2015</v>
      </c>
      <c r="R10" s="11">
        <v>487</v>
      </c>
      <c r="S10" s="6">
        <v>439</v>
      </c>
      <c r="T10" s="47">
        <f t="shared" si="5"/>
        <v>926</v>
      </c>
      <c r="U10" s="11">
        <v>1096</v>
      </c>
      <c r="V10" s="6">
        <v>1303</v>
      </c>
      <c r="W10" s="47">
        <f t="shared" si="6"/>
        <v>2399</v>
      </c>
      <c r="X10" s="11">
        <v>752</v>
      </c>
      <c r="Y10" s="6">
        <v>1040</v>
      </c>
      <c r="Z10" s="47">
        <f t="shared" si="7"/>
        <v>1792</v>
      </c>
      <c r="AA10" s="11">
        <v>1601</v>
      </c>
      <c r="AB10" s="6">
        <v>2689</v>
      </c>
      <c r="AC10" s="47">
        <f t="shared" si="8"/>
        <v>4290</v>
      </c>
      <c r="AD10" s="11">
        <v>10216</v>
      </c>
      <c r="AE10" s="6">
        <v>17198</v>
      </c>
      <c r="AF10" s="47">
        <f t="shared" si="9"/>
        <v>27414</v>
      </c>
      <c r="AG10" s="11">
        <v>2083</v>
      </c>
      <c r="AH10" s="6">
        <v>2568</v>
      </c>
      <c r="AI10" s="47">
        <f t="shared" si="10"/>
        <v>4651</v>
      </c>
      <c r="AJ10" s="11">
        <v>1481</v>
      </c>
      <c r="AK10" s="6">
        <v>1398</v>
      </c>
      <c r="AL10" s="47">
        <f t="shared" si="11"/>
        <v>2879</v>
      </c>
      <c r="AM10" s="11">
        <v>717</v>
      </c>
      <c r="AN10" s="6">
        <v>4071</v>
      </c>
      <c r="AO10" s="47">
        <f t="shared" si="12"/>
        <v>4788</v>
      </c>
      <c r="AP10" s="11">
        <v>667</v>
      </c>
      <c r="AQ10" s="6">
        <v>2088</v>
      </c>
      <c r="AR10" s="47">
        <f t="shared" si="13"/>
        <v>2755</v>
      </c>
      <c r="AS10" s="11">
        <v>2383</v>
      </c>
      <c r="AT10" s="6">
        <v>4014</v>
      </c>
      <c r="AU10" s="47">
        <f t="shared" si="14"/>
        <v>6397</v>
      </c>
      <c r="AV10" s="11">
        <v>1133</v>
      </c>
      <c r="AW10" s="6">
        <v>1867</v>
      </c>
      <c r="AX10" s="47">
        <f t="shared" si="15"/>
        <v>3000</v>
      </c>
      <c r="AY10" s="11">
        <v>1070</v>
      </c>
      <c r="AZ10" s="6">
        <v>1637</v>
      </c>
      <c r="BA10" s="47">
        <f t="shared" si="16"/>
        <v>2707</v>
      </c>
      <c r="BB10" s="11">
        <v>2102</v>
      </c>
      <c r="BC10" s="6">
        <v>2524</v>
      </c>
      <c r="BD10" s="47">
        <f t="shared" si="17"/>
        <v>4626</v>
      </c>
      <c r="BE10" s="11">
        <v>778</v>
      </c>
      <c r="BF10" s="6">
        <v>1226</v>
      </c>
      <c r="BG10" s="47">
        <f t="shared" si="18"/>
        <v>2004</v>
      </c>
      <c r="BH10" s="11">
        <v>277</v>
      </c>
      <c r="BI10" s="6">
        <v>180</v>
      </c>
      <c r="BJ10" s="47">
        <f t="shared" si="19"/>
        <v>457</v>
      </c>
      <c r="BK10" s="33"/>
      <c r="BL10" s="33"/>
      <c r="BM10" s="7"/>
      <c r="BN10" s="7"/>
      <c r="BO10" s="7"/>
      <c r="BP10" s="7"/>
      <c r="BQ10" s="7"/>
      <c r="BR10" s="7"/>
      <c r="BS10" s="7"/>
      <c r="BT10" s="7"/>
      <c r="BU10" s="7"/>
      <c r="BV10" s="7"/>
    </row>
    <row r="11" spans="1:74" s="4" customFormat="1" x14ac:dyDescent="0.2">
      <c r="A11" s="73"/>
      <c r="B11" s="37" t="s">
        <v>10</v>
      </c>
      <c r="C11" s="6">
        <v>673</v>
      </c>
      <c r="D11" s="6">
        <v>1866</v>
      </c>
      <c r="E11" s="47">
        <f t="shared" si="0"/>
        <v>2539</v>
      </c>
      <c r="F11" s="11">
        <v>2138</v>
      </c>
      <c r="G11" s="6">
        <v>6752</v>
      </c>
      <c r="H11" s="47">
        <f t="shared" si="1"/>
        <v>8890</v>
      </c>
      <c r="I11" s="11">
        <v>283</v>
      </c>
      <c r="J11" s="6">
        <v>1845</v>
      </c>
      <c r="K11" s="47">
        <f t="shared" si="2"/>
        <v>2128</v>
      </c>
      <c r="L11" s="11">
        <v>663</v>
      </c>
      <c r="M11" s="6">
        <v>1569</v>
      </c>
      <c r="N11" s="47">
        <f t="shared" si="3"/>
        <v>2232</v>
      </c>
      <c r="O11" s="11">
        <v>323</v>
      </c>
      <c r="P11" s="6">
        <v>1005</v>
      </c>
      <c r="Q11" s="47">
        <f t="shared" si="4"/>
        <v>1328</v>
      </c>
      <c r="R11" s="11">
        <v>214</v>
      </c>
      <c r="S11" s="6">
        <v>372</v>
      </c>
      <c r="T11" s="47">
        <f t="shared" si="5"/>
        <v>586</v>
      </c>
      <c r="U11" s="11">
        <v>532</v>
      </c>
      <c r="V11" s="6">
        <v>1005</v>
      </c>
      <c r="W11" s="47">
        <f t="shared" si="6"/>
        <v>1537</v>
      </c>
      <c r="X11" s="11">
        <v>389</v>
      </c>
      <c r="Y11" s="6">
        <v>888</v>
      </c>
      <c r="Z11" s="47">
        <f t="shared" si="7"/>
        <v>1277</v>
      </c>
      <c r="AA11" s="11">
        <v>753</v>
      </c>
      <c r="AB11" s="6">
        <v>2125</v>
      </c>
      <c r="AC11" s="47">
        <f t="shared" si="8"/>
        <v>2878</v>
      </c>
      <c r="AD11" s="11">
        <v>3850</v>
      </c>
      <c r="AE11" s="6">
        <v>11905</v>
      </c>
      <c r="AF11" s="47">
        <f t="shared" si="9"/>
        <v>15755</v>
      </c>
      <c r="AG11" s="11">
        <v>913</v>
      </c>
      <c r="AH11" s="6">
        <v>2145</v>
      </c>
      <c r="AI11" s="47">
        <f t="shared" si="10"/>
        <v>3058</v>
      </c>
      <c r="AJ11" s="11">
        <v>607</v>
      </c>
      <c r="AK11" s="6">
        <v>1091</v>
      </c>
      <c r="AL11" s="47">
        <f t="shared" si="11"/>
        <v>1698</v>
      </c>
      <c r="AM11" s="11">
        <v>347</v>
      </c>
      <c r="AN11" s="6">
        <v>2644</v>
      </c>
      <c r="AO11" s="47">
        <f t="shared" si="12"/>
        <v>2991</v>
      </c>
      <c r="AP11" s="11">
        <v>302</v>
      </c>
      <c r="AQ11" s="6">
        <v>1480</v>
      </c>
      <c r="AR11" s="47">
        <f t="shared" si="13"/>
        <v>1782</v>
      </c>
      <c r="AS11" s="11">
        <v>1118</v>
      </c>
      <c r="AT11" s="6">
        <v>2592</v>
      </c>
      <c r="AU11" s="47">
        <f t="shared" si="14"/>
        <v>3710</v>
      </c>
      <c r="AV11" s="11">
        <v>543</v>
      </c>
      <c r="AW11" s="6">
        <v>1408</v>
      </c>
      <c r="AX11" s="47">
        <f t="shared" si="15"/>
        <v>1951</v>
      </c>
      <c r="AY11" s="11">
        <v>414</v>
      </c>
      <c r="AZ11" s="6">
        <v>1431</v>
      </c>
      <c r="BA11" s="47">
        <f t="shared" si="16"/>
        <v>1845</v>
      </c>
      <c r="BB11" s="11">
        <v>985</v>
      </c>
      <c r="BC11" s="6">
        <v>1870</v>
      </c>
      <c r="BD11" s="47">
        <f t="shared" si="17"/>
        <v>2855</v>
      </c>
      <c r="BE11" s="11">
        <v>308</v>
      </c>
      <c r="BF11" s="6">
        <v>871</v>
      </c>
      <c r="BG11" s="47">
        <f t="shared" si="18"/>
        <v>1179</v>
      </c>
      <c r="BH11" s="11">
        <v>143</v>
      </c>
      <c r="BI11" s="6">
        <v>102</v>
      </c>
      <c r="BJ11" s="47">
        <f t="shared" si="19"/>
        <v>245</v>
      </c>
      <c r="BK11" s="33"/>
      <c r="BL11" s="33"/>
      <c r="BM11" s="7"/>
      <c r="BN11" s="7"/>
      <c r="BO11" s="7"/>
      <c r="BP11" s="7"/>
      <c r="BQ11" s="7"/>
      <c r="BR11" s="7"/>
      <c r="BS11" s="7"/>
      <c r="BT11" s="7"/>
      <c r="BU11" s="7"/>
      <c r="BV11" s="7"/>
    </row>
    <row r="12" spans="1:74" s="4" customFormat="1" x14ac:dyDescent="0.2">
      <c r="A12" s="73"/>
      <c r="B12" s="37" t="s">
        <v>11</v>
      </c>
      <c r="C12" s="6">
        <v>3366</v>
      </c>
      <c r="D12" s="6">
        <v>8417</v>
      </c>
      <c r="E12" s="47">
        <f t="shared" si="0"/>
        <v>11783</v>
      </c>
      <c r="F12" s="11">
        <v>8206</v>
      </c>
      <c r="G12" s="6">
        <v>33711</v>
      </c>
      <c r="H12" s="47">
        <f t="shared" si="1"/>
        <v>41917</v>
      </c>
      <c r="I12" s="11">
        <v>1901</v>
      </c>
      <c r="J12" s="6">
        <v>9345</v>
      </c>
      <c r="K12" s="47">
        <f t="shared" si="2"/>
        <v>11246</v>
      </c>
      <c r="L12" s="11">
        <v>3832</v>
      </c>
      <c r="M12" s="6">
        <v>8187</v>
      </c>
      <c r="N12" s="47">
        <f t="shared" si="3"/>
        <v>12019</v>
      </c>
      <c r="O12" s="11">
        <v>1810</v>
      </c>
      <c r="P12" s="6">
        <v>4905</v>
      </c>
      <c r="Q12" s="47">
        <f t="shared" si="4"/>
        <v>6715</v>
      </c>
      <c r="R12" s="11">
        <v>999</v>
      </c>
      <c r="S12" s="6">
        <v>1800</v>
      </c>
      <c r="T12" s="47">
        <f t="shared" si="5"/>
        <v>2799</v>
      </c>
      <c r="U12" s="11">
        <v>2891</v>
      </c>
      <c r="V12" s="6">
        <v>4639</v>
      </c>
      <c r="W12" s="47">
        <f t="shared" si="6"/>
        <v>7530</v>
      </c>
      <c r="X12" s="11">
        <v>1740</v>
      </c>
      <c r="Y12" s="6">
        <v>4359</v>
      </c>
      <c r="Z12" s="47">
        <f t="shared" si="7"/>
        <v>6099</v>
      </c>
      <c r="AA12" s="11">
        <v>3996</v>
      </c>
      <c r="AB12" s="6">
        <v>13228</v>
      </c>
      <c r="AC12" s="47">
        <f t="shared" si="8"/>
        <v>17224</v>
      </c>
      <c r="AD12" s="11">
        <v>16363</v>
      </c>
      <c r="AE12" s="6">
        <v>71956</v>
      </c>
      <c r="AF12" s="47">
        <f t="shared" si="9"/>
        <v>88319</v>
      </c>
      <c r="AG12" s="11">
        <v>4587</v>
      </c>
      <c r="AH12" s="6">
        <v>9516</v>
      </c>
      <c r="AI12" s="47">
        <f t="shared" si="10"/>
        <v>14103</v>
      </c>
      <c r="AJ12" s="11">
        <v>3015</v>
      </c>
      <c r="AK12" s="6">
        <v>4673</v>
      </c>
      <c r="AL12" s="47">
        <f t="shared" si="11"/>
        <v>7688</v>
      </c>
      <c r="AM12" s="11">
        <v>1663</v>
      </c>
      <c r="AN12" s="6">
        <v>12641</v>
      </c>
      <c r="AO12" s="47">
        <f t="shared" si="12"/>
        <v>14304</v>
      </c>
      <c r="AP12" s="11">
        <v>1650</v>
      </c>
      <c r="AQ12" s="6">
        <v>8254</v>
      </c>
      <c r="AR12" s="47">
        <f t="shared" si="13"/>
        <v>9904</v>
      </c>
      <c r="AS12" s="11">
        <v>4948</v>
      </c>
      <c r="AT12" s="6">
        <v>12043</v>
      </c>
      <c r="AU12" s="47">
        <f t="shared" si="14"/>
        <v>16991</v>
      </c>
      <c r="AV12" s="11">
        <v>2319</v>
      </c>
      <c r="AW12" s="6">
        <v>7278</v>
      </c>
      <c r="AX12" s="47">
        <f t="shared" si="15"/>
        <v>9597</v>
      </c>
      <c r="AY12" s="11">
        <v>2554</v>
      </c>
      <c r="AZ12" s="6">
        <v>6548</v>
      </c>
      <c r="BA12" s="47">
        <f t="shared" si="16"/>
        <v>9102</v>
      </c>
      <c r="BB12" s="11">
        <v>4920</v>
      </c>
      <c r="BC12" s="6">
        <v>8346</v>
      </c>
      <c r="BD12" s="47">
        <f t="shared" si="17"/>
        <v>13266</v>
      </c>
      <c r="BE12" s="11">
        <v>1823</v>
      </c>
      <c r="BF12" s="6">
        <v>4384</v>
      </c>
      <c r="BG12" s="47">
        <f t="shared" si="18"/>
        <v>6207</v>
      </c>
      <c r="BH12" s="11">
        <v>695</v>
      </c>
      <c r="BI12" s="6">
        <v>758</v>
      </c>
      <c r="BJ12" s="47">
        <f t="shared" si="19"/>
        <v>1453</v>
      </c>
      <c r="BK12" s="33"/>
      <c r="BL12" s="33"/>
      <c r="BM12" s="7"/>
      <c r="BN12" s="7"/>
      <c r="BO12" s="7"/>
      <c r="BP12" s="7"/>
      <c r="BQ12" s="7"/>
      <c r="BR12" s="7"/>
      <c r="BS12" s="7"/>
      <c r="BT12" s="7"/>
      <c r="BU12" s="7"/>
      <c r="BV12" s="7"/>
    </row>
    <row r="13" spans="1:74" s="4" customFormat="1" x14ac:dyDescent="0.2">
      <c r="A13" s="73"/>
      <c r="B13" s="37" t="s">
        <v>12</v>
      </c>
      <c r="C13" s="6">
        <v>2408</v>
      </c>
      <c r="D13" s="6">
        <v>3256</v>
      </c>
      <c r="E13" s="47">
        <f t="shared" si="0"/>
        <v>5664</v>
      </c>
      <c r="F13" s="11">
        <v>6880</v>
      </c>
      <c r="G13" s="6">
        <v>15510</v>
      </c>
      <c r="H13" s="47">
        <f t="shared" si="1"/>
        <v>22390</v>
      </c>
      <c r="I13" s="11">
        <v>1537</v>
      </c>
      <c r="J13" s="6">
        <v>4168</v>
      </c>
      <c r="K13" s="47">
        <f t="shared" si="2"/>
        <v>5705</v>
      </c>
      <c r="L13" s="11">
        <v>2491</v>
      </c>
      <c r="M13" s="6">
        <v>3676</v>
      </c>
      <c r="N13" s="47">
        <f t="shared" si="3"/>
        <v>6167</v>
      </c>
      <c r="O13" s="11">
        <v>1145</v>
      </c>
      <c r="P13" s="6">
        <v>1981</v>
      </c>
      <c r="Q13" s="47">
        <f t="shared" si="4"/>
        <v>3126</v>
      </c>
      <c r="R13" s="11">
        <v>671</v>
      </c>
      <c r="S13" s="6">
        <v>669</v>
      </c>
      <c r="T13" s="47">
        <f t="shared" si="5"/>
        <v>1340</v>
      </c>
      <c r="U13" s="11">
        <v>1627</v>
      </c>
      <c r="V13" s="6">
        <v>2023</v>
      </c>
      <c r="W13" s="47">
        <f t="shared" si="6"/>
        <v>3650</v>
      </c>
      <c r="X13" s="11">
        <v>1225</v>
      </c>
      <c r="Y13" s="6">
        <v>2041</v>
      </c>
      <c r="Z13" s="47">
        <f t="shared" si="7"/>
        <v>3266</v>
      </c>
      <c r="AA13" s="11">
        <v>2672</v>
      </c>
      <c r="AB13" s="6">
        <v>5852</v>
      </c>
      <c r="AC13" s="47">
        <f t="shared" si="8"/>
        <v>8524</v>
      </c>
      <c r="AD13" s="11">
        <v>13671</v>
      </c>
      <c r="AE13" s="6">
        <v>30989</v>
      </c>
      <c r="AF13" s="47">
        <f t="shared" si="9"/>
        <v>44660</v>
      </c>
      <c r="AG13" s="11">
        <v>2483</v>
      </c>
      <c r="AH13" s="6">
        <v>3626</v>
      </c>
      <c r="AI13" s="47">
        <f t="shared" si="10"/>
        <v>6109</v>
      </c>
      <c r="AJ13" s="11">
        <v>1755</v>
      </c>
      <c r="AK13" s="6">
        <v>2028</v>
      </c>
      <c r="AL13" s="47">
        <f t="shared" si="11"/>
        <v>3783</v>
      </c>
      <c r="AM13" s="11">
        <v>1526</v>
      </c>
      <c r="AN13" s="6">
        <v>5772</v>
      </c>
      <c r="AO13" s="47">
        <f t="shared" si="12"/>
        <v>7298</v>
      </c>
      <c r="AP13" s="11">
        <v>1287</v>
      </c>
      <c r="AQ13" s="6">
        <v>3949</v>
      </c>
      <c r="AR13" s="47">
        <f t="shared" si="13"/>
        <v>5236</v>
      </c>
      <c r="AS13" s="11">
        <v>2805</v>
      </c>
      <c r="AT13" s="6">
        <v>4055</v>
      </c>
      <c r="AU13" s="47">
        <f t="shared" si="14"/>
        <v>6860</v>
      </c>
      <c r="AV13" s="11">
        <v>1767</v>
      </c>
      <c r="AW13" s="6">
        <v>3101</v>
      </c>
      <c r="AX13" s="47">
        <f t="shared" si="15"/>
        <v>4868</v>
      </c>
      <c r="AY13" s="11">
        <v>1612</v>
      </c>
      <c r="AZ13" s="6">
        <v>2753</v>
      </c>
      <c r="BA13" s="47">
        <f t="shared" si="16"/>
        <v>4365</v>
      </c>
      <c r="BB13" s="11">
        <v>2946</v>
      </c>
      <c r="BC13" s="6">
        <v>3740</v>
      </c>
      <c r="BD13" s="47">
        <f t="shared" si="17"/>
        <v>6686</v>
      </c>
      <c r="BE13" s="11">
        <v>1165</v>
      </c>
      <c r="BF13" s="6">
        <v>2002</v>
      </c>
      <c r="BG13" s="47">
        <f t="shared" si="18"/>
        <v>3167</v>
      </c>
      <c r="BH13" s="11">
        <v>651</v>
      </c>
      <c r="BI13" s="6">
        <v>392</v>
      </c>
      <c r="BJ13" s="47">
        <f t="shared" si="19"/>
        <v>1043</v>
      </c>
      <c r="BK13" s="33"/>
      <c r="BL13" s="33"/>
      <c r="BM13" s="7"/>
      <c r="BN13" s="7"/>
      <c r="BO13" s="7"/>
      <c r="BP13" s="7"/>
      <c r="BQ13" s="7"/>
      <c r="BR13" s="7"/>
      <c r="BS13" s="7"/>
      <c r="BT13" s="7"/>
      <c r="BU13" s="7"/>
      <c r="BV13" s="7"/>
    </row>
    <row r="14" spans="1:74" s="4" customFormat="1" x14ac:dyDescent="0.2">
      <c r="A14" s="73"/>
      <c r="B14" s="37" t="s">
        <v>13</v>
      </c>
      <c r="C14" s="6">
        <v>1120</v>
      </c>
      <c r="D14" s="6">
        <v>801</v>
      </c>
      <c r="E14" s="47">
        <f t="shared" si="0"/>
        <v>1921</v>
      </c>
      <c r="F14" s="11">
        <v>3709</v>
      </c>
      <c r="G14" s="6">
        <v>3237</v>
      </c>
      <c r="H14" s="47">
        <f t="shared" si="1"/>
        <v>6946</v>
      </c>
      <c r="I14" s="11">
        <v>906</v>
      </c>
      <c r="J14" s="6">
        <v>1010</v>
      </c>
      <c r="K14" s="47">
        <f t="shared" si="2"/>
        <v>1916</v>
      </c>
      <c r="L14" s="11">
        <v>1341</v>
      </c>
      <c r="M14" s="6">
        <v>793</v>
      </c>
      <c r="N14" s="47">
        <f t="shared" si="3"/>
        <v>2134</v>
      </c>
      <c r="O14" s="11">
        <v>528</v>
      </c>
      <c r="P14" s="6">
        <v>425</v>
      </c>
      <c r="Q14" s="47">
        <f t="shared" si="4"/>
        <v>953</v>
      </c>
      <c r="R14" s="11">
        <v>340</v>
      </c>
      <c r="S14" s="6">
        <v>130</v>
      </c>
      <c r="T14" s="47">
        <f t="shared" si="5"/>
        <v>470</v>
      </c>
      <c r="U14" s="11">
        <v>875</v>
      </c>
      <c r="V14" s="6">
        <v>338</v>
      </c>
      <c r="W14" s="47">
        <f t="shared" si="6"/>
        <v>1213</v>
      </c>
      <c r="X14" s="11">
        <v>590</v>
      </c>
      <c r="Y14" s="6">
        <v>390</v>
      </c>
      <c r="Z14" s="47">
        <f t="shared" si="7"/>
        <v>980</v>
      </c>
      <c r="AA14" s="11">
        <v>982</v>
      </c>
      <c r="AB14" s="6">
        <v>1099</v>
      </c>
      <c r="AC14" s="47">
        <f t="shared" si="8"/>
        <v>2081</v>
      </c>
      <c r="AD14" s="11">
        <v>6515</v>
      </c>
      <c r="AE14" s="6">
        <v>6571</v>
      </c>
      <c r="AF14" s="47">
        <f t="shared" si="9"/>
        <v>13086</v>
      </c>
      <c r="AG14" s="11">
        <v>1297</v>
      </c>
      <c r="AH14" s="6">
        <v>581</v>
      </c>
      <c r="AI14" s="47">
        <f t="shared" si="10"/>
        <v>1878</v>
      </c>
      <c r="AJ14" s="11">
        <v>895</v>
      </c>
      <c r="AK14" s="6">
        <v>384</v>
      </c>
      <c r="AL14" s="47">
        <f t="shared" si="11"/>
        <v>1279</v>
      </c>
      <c r="AM14" s="11">
        <v>817</v>
      </c>
      <c r="AN14" s="6">
        <v>1488</v>
      </c>
      <c r="AO14" s="47">
        <f t="shared" si="12"/>
        <v>2305</v>
      </c>
      <c r="AP14" s="11">
        <v>727</v>
      </c>
      <c r="AQ14" s="6">
        <v>822</v>
      </c>
      <c r="AR14" s="47">
        <f t="shared" si="13"/>
        <v>1549</v>
      </c>
      <c r="AS14" s="11">
        <v>1323</v>
      </c>
      <c r="AT14" s="6">
        <v>765</v>
      </c>
      <c r="AU14" s="47">
        <f t="shared" si="14"/>
        <v>2088</v>
      </c>
      <c r="AV14" s="11">
        <v>930</v>
      </c>
      <c r="AW14" s="6">
        <v>624</v>
      </c>
      <c r="AX14" s="47">
        <f t="shared" si="15"/>
        <v>1554</v>
      </c>
      <c r="AY14" s="11">
        <v>1057</v>
      </c>
      <c r="AZ14" s="6">
        <v>512</v>
      </c>
      <c r="BA14" s="47">
        <f t="shared" si="16"/>
        <v>1569</v>
      </c>
      <c r="BB14" s="11">
        <v>1334</v>
      </c>
      <c r="BC14" s="6">
        <v>722</v>
      </c>
      <c r="BD14" s="47">
        <f t="shared" si="17"/>
        <v>2056</v>
      </c>
      <c r="BE14" s="11">
        <v>568</v>
      </c>
      <c r="BF14" s="6">
        <v>395</v>
      </c>
      <c r="BG14" s="47">
        <f t="shared" si="18"/>
        <v>963</v>
      </c>
      <c r="BH14" s="11">
        <v>252</v>
      </c>
      <c r="BI14" s="6">
        <v>142</v>
      </c>
      <c r="BJ14" s="47">
        <f t="shared" si="19"/>
        <v>394</v>
      </c>
      <c r="BK14" s="33"/>
      <c r="BL14" s="33"/>
      <c r="BM14" s="7"/>
      <c r="BN14" s="7"/>
      <c r="BO14" s="7"/>
      <c r="BP14" s="7"/>
      <c r="BQ14" s="7"/>
      <c r="BR14" s="7"/>
      <c r="BS14" s="7"/>
      <c r="BT14" s="7"/>
      <c r="BU14" s="7"/>
      <c r="BV14" s="7"/>
    </row>
    <row r="15" spans="1:74" s="4" customFormat="1" x14ac:dyDescent="0.2">
      <c r="A15" s="73"/>
      <c r="B15" s="37" t="s">
        <v>14</v>
      </c>
      <c r="C15" s="6">
        <v>871</v>
      </c>
      <c r="D15" s="6">
        <v>236</v>
      </c>
      <c r="E15" s="47">
        <f t="shared" si="0"/>
        <v>1107</v>
      </c>
      <c r="F15" s="11">
        <v>3241</v>
      </c>
      <c r="G15" s="6">
        <v>1444</v>
      </c>
      <c r="H15" s="47">
        <f t="shared" si="1"/>
        <v>4685</v>
      </c>
      <c r="I15" s="11">
        <v>822</v>
      </c>
      <c r="J15" s="6">
        <v>456</v>
      </c>
      <c r="K15" s="47">
        <f t="shared" si="2"/>
        <v>1278</v>
      </c>
      <c r="L15" s="11">
        <v>1104</v>
      </c>
      <c r="M15" s="6">
        <v>485</v>
      </c>
      <c r="N15" s="47">
        <f t="shared" si="3"/>
        <v>1589</v>
      </c>
      <c r="O15" s="11">
        <v>502</v>
      </c>
      <c r="P15" s="6">
        <v>164</v>
      </c>
      <c r="Q15" s="47">
        <f t="shared" si="4"/>
        <v>666</v>
      </c>
      <c r="R15" s="11">
        <v>308</v>
      </c>
      <c r="S15" s="6">
        <v>54</v>
      </c>
      <c r="T15" s="47">
        <f t="shared" si="5"/>
        <v>362</v>
      </c>
      <c r="U15" s="11">
        <v>834</v>
      </c>
      <c r="V15" s="6">
        <v>120</v>
      </c>
      <c r="W15" s="47">
        <f t="shared" si="6"/>
        <v>954</v>
      </c>
      <c r="X15" s="11">
        <v>591</v>
      </c>
      <c r="Y15" s="6">
        <v>131</v>
      </c>
      <c r="Z15" s="47">
        <f t="shared" si="7"/>
        <v>722</v>
      </c>
      <c r="AA15" s="11">
        <v>786</v>
      </c>
      <c r="AB15" s="6">
        <v>438</v>
      </c>
      <c r="AC15" s="47">
        <f t="shared" si="8"/>
        <v>1224</v>
      </c>
      <c r="AD15" s="11">
        <v>5987</v>
      </c>
      <c r="AE15" s="6">
        <v>2674</v>
      </c>
      <c r="AF15" s="47">
        <f t="shared" si="9"/>
        <v>8661</v>
      </c>
      <c r="AG15" s="11">
        <v>1201</v>
      </c>
      <c r="AH15" s="6">
        <v>207</v>
      </c>
      <c r="AI15" s="47">
        <f t="shared" si="10"/>
        <v>1408</v>
      </c>
      <c r="AJ15" s="11">
        <v>811</v>
      </c>
      <c r="AK15" s="6">
        <v>109</v>
      </c>
      <c r="AL15" s="47">
        <f t="shared" si="11"/>
        <v>920</v>
      </c>
      <c r="AM15" s="11">
        <v>768</v>
      </c>
      <c r="AN15" s="6">
        <v>557</v>
      </c>
      <c r="AO15" s="47">
        <f t="shared" si="12"/>
        <v>1325</v>
      </c>
      <c r="AP15" s="11">
        <v>622</v>
      </c>
      <c r="AQ15" s="6">
        <v>292</v>
      </c>
      <c r="AR15" s="47">
        <f t="shared" si="13"/>
        <v>914</v>
      </c>
      <c r="AS15" s="11">
        <v>1123</v>
      </c>
      <c r="AT15" s="6">
        <v>224</v>
      </c>
      <c r="AU15" s="47">
        <f t="shared" si="14"/>
        <v>1347</v>
      </c>
      <c r="AV15" s="11">
        <v>701</v>
      </c>
      <c r="AW15" s="6">
        <v>207</v>
      </c>
      <c r="AX15" s="47">
        <f t="shared" si="15"/>
        <v>908</v>
      </c>
      <c r="AY15" s="11">
        <v>965</v>
      </c>
      <c r="AZ15" s="6">
        <v>146</v>
      </c>
      <c r="BA15" s="47">
        <f t="shared" si="16"/>
        <v>1111</v>
      </c>
      <c r="BB15" s="11">
        <v>1197</v>
      </c>
      <c r="BC15" s="6">
        <v>251</v>
      </c>
      <c r="BD15" s="47">
        <f t="shared" si="17"/>
        <v>1448</v>
      </c>
      <c r="BE15" s="11">
        <v>486</v>
      </c>
      <c r="BF15" s="6">
        <v>116</v>
      </c>
      <c r="BG15" s="47">
        <f t="shared" si="18"/>
        <v>602</v>
      </c>
      <c r="BH15" s="11">
        <v>394</v>
      </c>
      <c r="BI15" s="6">
        <v>169</v>
      </c>
      <c r="BJ15" s="47">
        <f t="shared" si="19"/>
        <v>563</v>
      </c>
      <c r="BK15" s="33"/>
      <c r="BL15" s="33"/>
      <c r="BM15" s="7"/>
      <c r="BN15" s="7"/>
      <c r="BO15" s="7"/>
      <c r="BP15" s="7"/>
      <c r="BQ15" s="7"/>
      <c r="BR15" s="7"/>
      <c r="BS15" s="7"/>
      <c r="BT15" s="7"/>
      <c r="BU15" s="7"/>
      <c r="BV15" s="7"/>
    </row>
    <row r="16" spans="1:74" s="4" customFormat="1" x14ac:dyDescent="0.2">
      <c r="A16" s="73"/>
      <c r="B16" s="41" t="s">
        <v>15</v>
      </c>
      <c r="C16" s="38">
        <v>0</v>
      </c>
      <c r="D16" s="38">
        <v>2</v>
      </c>
      <c r="E16" s="48">
        <f t="shared" si="0"/>
        <v>2</v>
      </c>
      <c r="F16" s="39">
        <v>2</v>
      </c>
      <c r="G16" s="38">
        <v>6</v>
      </c>
      <c r="H16" s="48">
        <f t="shared" si="1"/>
        <v>8</v>
      </c>
      <c r="I16" s="39">
        <v>1</v>
      </c>
      <c r="J16" s="38">
        <v>7</v>
      </c>
      <c r="K16" s="48">
        <f t="shared" si="2"/>
        <v>8</v>
      </c>
      <c r="L16" s="39">
        <v>0</v>
      </c>
      <c r="M16" s="38">
        <v>59</v>
      </c>
      <c r="N16" s="48">
        <f t="shared" si="3"/>
        <v>59</v>
      </c>
      <c r="O16" s="39">
        <v>0</v>
      </c>
      <c r="P16" s="38">
        <v>0</v>
      </c>
      <c r="Q16" s="48">
        <f t="shared" si="4"/>
        <v>0</v>
      </c>
      <c r="R16" s="39">
        <v>0</v>
      </c>
      <c r="S16" s="38">
        <v>0</v>
      </c>
      <c r="T16" s="48">
        <f t="shared" si="5"/>
        <v>0</v>
      </c>
      <c r="U16" s="39">
        <v>1</v>
      </c>
      <c r="V16" s="38">
        <v>0</v>
      </c>
      <c r="W16" s="48">
        <f t="shared" si="6"/>
        <v>1</v>
      </c>
      <c r="X16" s="39">
        <v>0</v>
      </c>
      <c r="Y16" s="38">
        <v>0</v>
      </c>
      <c r="Z16" s="48">
        <f t="shared" si="7"/>
        <v>0</v>
      </c>
      <c r="AA16" s="39">
        <v>0</v>
      </c>
      <c r="AB16" s="38">
        <v>1</v>
      </c>
      <c r="AC16" s="48">
        <f t="shared" si="8"/>
        <v>1</v>
      </c>
      <c r="AD16" s="39">
        <v>1</v>
      </c>
      <c r="AE16" s="38">
        <v>4</v>
      </c>
      <c r="AF16" s="48">
        <f t="shared" si="9"/>
        <v>5</v>
      </c>
      <c r="AG16" s="39">
        <v>0</v>
      </c>
      <c r="AH16" s="38">
        <v>3</v>
      </c>
      <c r="AI16" s="48">
        <f t="shared" si="10"/>
        <v>3</v>
      </c>
      <c r="AJ16" s="39">
        <v>0</v>
      </c>
      <c r="AK16" s="38">
        <v>0</v>
      </c>
      <c r="AL16" s="48">
        <f t="shared" si="11"/>
        <v>0</v>
      </c>
      <c r="AM16" s="39">
        <v>0</v>
      </c>
      <c r="AN16" s="38">
        <v>2</v>
      </c>
      <c r="AO16" s="48">
        <f t="shared" si="12"/>
        <v>2</v>
      </c>
      <c r="AP16" s="39">
        <v>0</v>
      </c>
      <c r="AQ16" s="38">
        <v>0</v>
      </c>
      <c r="AR16" s="48">
        <f t="shared" si="13"/>
        <v>0</v>
      </c>
      <c r="AS16" s="39">
        <v>0</v>
      </c>
      <c r="AT16" s="38">
        <v>0</v>
      </c>
      <c r="AU16" s="48">
        <f t="shared" si="14"/>
        <v>0</v>
      </c>
      <c r="AV16" s="39">
        <v>0</v>
      </c>
      <c r="AW16" s="38">
        <v>4</v>
      </c>
      <c r="AX16" s="48">
        <f t="shared" si="15"/>
        <v>4</v>
      </c>
      <c r="AY16" s="39">
        <v>0</v>
      </c>
      <c r="AZ16" s="38">
        <v>3</v>
      </c>
      <c r="BA16" s="48">
        <f t="shared" si="16"/>
        <v>3</v>
      </c>
      <c r="BB16" s="39">
        <v>0</v>
      </c>
      <c r="BC16" s="38">
        <v>5</v>
      </c>
      <c r="BD16" s="48">
        <f t="shared" si="17"/>
        <v>5</v>
      </c>
      <c r="BE16" s="39">
        <v>0</v>
      </c>
      <c r="BF16" s="38">
        <v>0</v>
      </c>
      <c r="BG16" s="48">
        <f t="shared" si="18"/>
        <v>0</v>
      </c>
      <c r="BH16" s="39">
        <v>6</v>
      </c>
      <c r="BI16" s="38">
        <v>3</v>
      </c>
      <c r="BJ16" s="48">
        <f t="shared" si="19"/>
        <v>9</v>
      </c>
      <c r="BK16" s="33"/>
      <c r="BL16" s="33"/>
      <c r="BM16" s="7"/>
      <c r="BN16" s="7"/>
      <c r="BO16" s="7"/>
      <c r="BP16" s="7"/>
      <c r="BQ16" s="7"/>
      <c r="BR16" s="7"/>
      <c r="BS16" s="7"/>
      <c r="BT16" s="7"/>
      <c r="BU16" s="7"/>
      <c r="BV16" s="7"/>
    </row>
    <row r="17" spans="1:74" s="4" customFormat="1" x14ac:dyDescent="0.2">
      <c r="A17" s="73"/>
      <c r="B17" s="42" t="s">
        <v>16</v>
      </c>
      <c r="C17" s="43">
        <f t="shared" ref="C17:AH17" si="20">SUM(C8:C16)</f>
        <v>10684</v>
      </c>
      <c r="D17" s="43">
        <f t="shared" si="20"/>
        <v>18801</v>
      </c>
      <c r="E17" s="43">
        <f t="shared" si="20"/>
        <v>29485</v>
      </c>
      <c r="F17" s="44">
        <f t="shared" si="20"/>
        <v>31233</v>
      </c>
      <c r="G17" s="43">
        <f t="shared" si="20"/>
        <v>74405</v>
      </c>
      <c r="H17" s="43">
        <f t="shared" si="20"/>
        <v>105638</v>
      </c>
      <c r="I17" s="44">
        <f t="shared" si="20"/>
        <v>6433</v>
      </c>
      <c r="J17" s="43">
        <f t="shared" si="20"/>
        <v>20962</v>
      </c>
      <c r="K17" s="43">
        <f t="shared" si="20"/>
        <v>27395</v>
      </c>
      <c r="L17" s="44">
        <f t="shared" si="20"/>
        <v>11638</v>
      </c>
      <c r="M17" s="43">
        <f t="shared" si="20"/>
        <v>17450</v>
      </c>
      <c r="N17" s="43">
        <f t="shared" si="20"/>
        <v>29088</v>
      </c>
      <c r="O17" s="44">
        <f t="shared" si="20"/>
        <v>5252</v>
      </c>
      <c r="P17" s="43">
        <f t="shared" si="20"/>
        <v>10341</v>
      </c>
      <c r="Q17" s="43">
        <f t="shared" si="20"/>
        <v>15593</v>
      </c>
      <c r="R17" s="44">
        <f t="shared" si="20"/>
        <v>3193</v>
      </c>
      <c r="S17" s="43">
        <f t="shared" si="20"/>
        <v>3655</v>
      </c>
      <c r="T17" s="43">
        <f t="shared" si="20"/>
        <v>6848</v>
      </c>
      <c r="U17" s="44">
        <f t="shared" si="20"/>
        <v>8381</v>
      </c>
      <c r="V17" s="43">
        <f t="shared" si="20"/>
        <v>9990</v>
      </c>
      <c r="W17" s="43">
        <f t="shared" si="20"/>
        <v>18371</v>
      </c>
      <c r="X17" s="44">
        <f t="shared" si="20"/>
        <v>5601</v>
      </c>
      <c r="Y17" s="43">
        <f t="shared" si="20"/>
        <v>9319</v>
      </c>
      <c r="Z17" s="43">
        <f t="shared" si="20"/>
        <v>14920</v>
      </c>
      <c r="AA17" s="44">
        <f t="shared" si="20"/>
        <v>11429</v>
      </c>
      <c r="AB17" s="43">
        <f t="shared" si="20"/>
        <v>26569</v>
      </c>
      <c r="AC17" s="43">
        <f t="shared" si="20"/>
        <v>37998</v>
      </c>
      <c r="AD17" s="44">
        <f t="shared" si="20"/>
        <v>60584</v>
      </c>
      <c r="AE17" s="43">
        <f t="shared" si="20"/>
        <v>149053</v>
      </c>
      <c r="AF17" s="43">
        <f t="shared" si="20"/>
        <v>209637</v>
      </c>
      <c r="AG17" s="44">
        <f t="shared" si="20"/>
        <v>13389</v>
      </c>
      <c r="AH17" s="43">
        <f t="shared" si="20"/>
        <v>19718</v>
      </c>
      <c r="AI17" s="43">
        <f t="shared" ref="AI17:BJ17" si="21">SUM(AI8:AI16)</f>
        <v>33107</v>
      </c>
      <c r="AJ17" s="44">
        <f t="shared" si="21"/>
        <v>9042</v>
      </c>
      <c r="AK17" s="43">
        <f t="shared" si="21"/>
        <v>10281</v>
      </c>
      <c r="AL17" s="43">
        <f t="shared" si="21"/>
        <v>19323</v>
      </c>
      <c r="AM17" s="44">
        <f t="shared" si="21"/>
        <v>6160</v>
      </c>
      <c r="AN17" s="43">
        <f t="shared" si="21"/>
        <v>29153</v>
      </c>
      <c r="AO17" s="43">
        <f t="shared" si="21"/>
        <v>35313</v>
      </c>
      <c r="AP17" s="44">
        <f t="shared" si="21"/>
        <v>5514</v>
      </c>
      <c r="AQ17" s="43">
        <f t="shared" si="21"/>
        <v>17788</v>
      </c>
      <c r="AR17" s="43">
        <f t="shared" si="21"/>
        <v>23302</v>
      </c>
      <c r="AS17" s="44">
        <f t="shared" si="21"/>
        <v>14649</v>
      </c>
      <c r="AT17" s="43">
        <f t="shared" si="21"/>
        <v>25550</v>
      </c>
      <c r="AU17" s="43">
        <f t="shared" si="21"/>
        <v>40199</v>
      </c>
      <c r="AV17" s="44">
        <f t="shared" si="21"/>
        <v>7811</v>
      </c>
      <c r="AW17" s="43">
        <f t="shared" si="21"/>
        <v>15335</v>
      </c>
      <c r="AX17" s="43">
        <f t="shared" si="21"/>
        <v>23146</v>
      </c>
      <c r="AY17" s="44">
        <f t="shared" si="21"/>
        <v>8148</v>
      </c>
      <c r="AZ17" s="43">
        <f t="shared" si="21"/>
        <v>13807</v>
      </c>
      <c r="BA17" s="43">
        <f t="shared" si="21"/>
        <v>21955</v>
      </c>
      <c r="BB17" s="44">
        <f t="shared" si="21"/>
        <v>14421</v>
      </c>
      <c r="BC17" s="43">
        <f t="shared" si="21"/>
        <v>18663</v>
      </c>
      <c r="BD17" s="43">
        <f t="shared" si="21"/>
        <v>33084</v>
      </c>
      <c r="BE17" s="44">
        <f t="shared" si="21"/>
        <v>5437</v>
      </c>
      <c r="BF17" s="43">
        <f t="shared" si="21"/>
        <v>9542</v>
      </c>
      <c r="BG17" s="43">
        <f t="shared" si="21"/>
        <v>14979</v>
      </c>
      <c r="BH17" s="44">
        <f t="shared" si="21"/>
        <v>2617</v>
      </c>
      <c r="BI17" s="43">
        <f t="shared" si="21"/>
        <v>2163</v>
      </c>
      <c r="BJ17" s="43">
        <f t="shared" si="21"/>
        <v>4780</v>
      </c>
      <c r="BK17" s="33"/>
      <c r="BL17" s="33"/>
      <c r="BM17" s="7"/>
      <c r="BN17" s="7"/>
      <c r="BO17" s="7"/>
      <c r="BP17" s="8"/>
      <c r="BQ17" s="8"/>
      <c r="BR17" s="8"/>
      <c r="BS17" s="8"/>
      <c r="BT17" s="8"/>
      <c r="BU17" s="8"/>
      <c r="BV17" s="8"/>
    </row>
    <row r="18" spans="1:74" s="4" customFormat="1" ht="12.75" customHeight="1" x14ac:dyDescent="0.2">
      <c r="A18" s="73" t="s">
        <v>17</v>
      </c>
      <c r="B18" s="36" t="s">
        <v>7</v>
      </c>
      <c r="C18" s="34">
        <v>106</v>
      </c>
      <c r="D18" s="34">
        <v>272</v>
      </c>
      <c r="E18" s="49">
        <f t="shared" ref="E18:E26" si="22">SUM(C18:D18)</f>
        <v>378</v>
      </c>
      <c r="F18" s="35">
        <v>351</v>
      </c>
      <c r="G18" s="34">
        <v>890</v>
      </c>
      <c r="H18" s="49">
        <f t="shared" ref="H18:H26" si="23">SUM(F18:G18)</f>
        <v>1241</v>
      </c>
      <c r="I18" s="35">
        <v>59</v>
      </c>
      <c r="J18" s="34">
        <v>263</v>
      </c>
      <c r="K18" s="49">
        <f t="shared" ref="K18:K26" si="24">SUM(I18:J18)</f>
        <v>322</v>
      </c>
      <c r="L18" s="35">
        <v>71</v>
      </c>
      <c r="M18" s="34">
        <v>143</v>
      </c>
      <c r="N18" s="49">
        <f t="shared" ref="N18:N26" si="25">SUM(L18:M18)</f>
        <v>214</v>
      </c>
      <c r="O18" s="35">
        <v>48</v>
      </c>
      <c r="P18" s="34">
        <v>121</v>
      </c>
      <c r="Q18" s="49">
        <f t="shared" ref="Q18:Q26" si="26">SUM(O18:P18)</f>
        <v>169</v>
      </c>
      <c r="R18" s="35">
        <v>23</v>
      </c>
      <c r="S18" s="34">
        <v>39</v>
      </c>
      <c r="T18" s="49">
        <f t="shared" ref="T18:T26" si="27">SUM(R18:S18)</f>
        <v>62</v>
      </c>
      <c r="U18" s="35">
        <v>94</v>
      </c>
      <c r="V18" s="34">
        <v>99</v>
      </c>
      <c r="W18" s="49">
        <f t="shared" ref="W18:W26" si="28">SUM(U18:V18)</f>
        <v>193</v>
      </c>
      <c r="X18" s="35">
        <v>36</v>
      </c>
      <c r="Y18" s="34">
        <v>82</v>
      </c>
      <c r="Z18" s="49">
        <f t="shared" ref="Z18:Z26" si="29">SUM(X18:Y18)</f>
        <v>118</v>
      </c>
      <c r="AA18" s="35">
        <v>102</v>
      </c>
      <c r="AB18" s="34">
        <v>235</v>
      </c>
      <c r="AC18" s="49">
        <f t="shared" ref="AC18:AC26" si="30">SUM(AA18:AB18)</f>
        <v>337</v>
      </c>
      <c r="AD18" s="35">
        <v>642</v>
      </c>
      <c r="AE18" s="34">
        <v>1580</v>
      </c>
      <c r="AF18" s="49">
        <f t="shared" ref="AF18:AF26" si="31">SUM(AD18:AE18)</f>
        <v>2222</v>
      </c>
      <c r="AG18" s="35">
        <v>144</v>
      </c>
      <c r="AH18" s="34">
        <v>249</v>
      </c>
      <c r="AI18" s="49">
        <f t="shared" ref="AI18:AI26" si="32">SUM(AG18:AH18)</f>
        <v>393</v>
      </c>
      <c r="AJ18" s="35">
        <v>86</v>
      </c>
      <c r="AK18" s="34">
        <v>108</v>
      </c>
      <c r="AL18" s="49">
        <f t="shared" ref="AL18:AL26" si="33">SUM(AJ18:AK18)</f>
        <v>194</v>
      </c>
      <c r="AM18" s="35">
        <v>57</v>
      </c>
      <c r="AN18" s="34">
        <v>343</v>
      </c>
      <c r="AO18" s="49">
        <f t="shared" ref="AO18:AO26" si="34">SUM(AM18:AN18)</f>
        <v>400</v>
      </c>
      <c r="AP18" s="35">
        <v>40</v>
      </c>
      <c r="AQ18" s="34">
        <v>179</v>
      </c>
      <c r="AR18" s="49">
        <f t="shared" ref="AR18:AR26" si="35">SUM(AP18:AQ18)</f>
        <v>219</v>
      </c>
      <c r="AS18" s="35">
        <v>122</v>
      </c>
      <c r="AT18" s="34">
        <v>381</v>
      </c>
      <c r="AU18" s="49">
        <f t="shared" ref="AU18:AU26" si="36">SUM(AS18:AT18)</f>
        <v>503</v>
      </c>
      <c r="AV18" s="35">
        <v>56</v>
      </c>
      <c r="AW18" s="34">
        <v>158</v>
      </c>
      <c r="AX18" s="49">
        <f t="shared" ref="AX18:AX26" si="37">SUM(AV18:AW18)</f>
        <v>214</v>
      </c>
      <c r="AY18" s="35">
        <v>65</v>
      </c>
      <c r="AZ18" s="34">
        <v>173</v>
      </c>
      <c r="BA18" s="49">
        <f t="shared" ref="BA18:BA26" si="38">SUM(AY18:AZ18)</f>
        <v>238</v>
      </c>
      <c r="BB18" s="35">
        <v>145</v>
      </c>
      <c r="BC18" s="34">
        <v>223</v>
      </c>
      <c r="BD18" s="49">
        <f t="shared" ref="BD18:BD26" si="39">SUM(BB18:BC18)</f>
        <v>368</v>
      </c>
      <c r="BE18" s="35">
        <v>49</v>
      </c>
      <c r="BF18" s="34">
        <v>124</v>
      </c>
      <c r="BG18" s="49">
        <f t="shared" ref="BG18:BG26" si="40">SUM(BE18:BF18)</f>
        <v>173</v>
      </c>
      <c r="BH18" s="35">
        <v>106</v>
      </c>
      <c r="BI18" s="34">
        <v>331</v>
      </c>
      <c r="BJ18" s="49">
        <f t="shared" ref="BJ18:BJ26" si="41">SUM(BH18:BI18)</f>
        <v>437</v>
      </c>
      <c r="BK18" s="33"/>
      <c r="BL18" s="33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1:74" s="4" customFormat="1" x14ac:dyDescent="0.2">
      <c r="A19" s="73"/>
      <c r="B19" s="37" t="s">
        <v>8</v>
      </c>
      <c r="C19" s="6">
        <v>535</v>
      </c>
      <c r="D19" s="6">
        <v>1025</v>
      </c>
      <c r="E19" s="47">
        <f t="shared" si="22"/>
        <v>1560</v>
      </c>
      <c r="F19" s="11">
        <v>1621</v>
      </c>
      <c r="G19" s="6">
        <v>3199</v>
      </c>
      <c r="H19" s="47">
        <f t="shared" si="23"/>
        <v>4820</v>
      </c>
      <c r="I19" s="11">
        <v>297</v>
      </c>
      <c r="J19" s="6">
        <v>1025</v>
      </c>
      <c r="K19" s="47">
        <f t="shared" si="24"/>
        <v>1322</v>
      </c>
      <c r="L19" s="11">
        <v>451</v>
      </c>
      <c r="M19" s="6">
        <v>583</v>
      </c>
      <c r="N19" s="47">
        <f t="shared" si="25"/>
        <v>1034</v>
      </c>
      <c r="O19" s="11">
        <v>206</v>
      </c>
      <c r="P19" s="6">
        <v>407</v>
      </c>
      <c r="Q19" s="47">
        <f t="shared" si="26"/>
        <v>613</v>
      </c>
      <c r="R19" s="11">
        <v>153</v>
      </c>
      <c r="S19" s="6">
        <v>129</v>
      </c>
      <c r="T19" s="47">
        <f t="shared" si="27"/>
        <v>282</v>
      </c>
      <c r="U19" s="11">
        <v>400</v>
      </c>
      <c r="V19" s="6">
        <v>408</v>
      </c>
      <c r="W19" s="47">
        <f t="shared" si="28"/>
        <v>808</v>
      </c>
      <c r="X19" s="11">
        <v>270</v>
      </c>
      <c r="Y19" s="6">
        <v>335</v>
      </c>
      <c r="Z19" s="47">
        <f t="shared" si="29"/>
        <v>605</v>
      </c>
      <c r="AA19" s="11">
        <v>527</v>
      </c>
      <c r="AB19" s="6">
        <v>843</v>
      </c>
      <c r="AC19" s="47">
        <f t="shared" si="30"/>
        <v>1370</v>
      </c>
      <c r="AD19" s="11">
        <v>3088</v>
      </c>
      <c r="AE19" s="6">
        <v>5601</v>
      </c>
      <c r="AF19" s="47">
        <f t="shared" si="31"/>
        <v>8689</v>
      </c>
      <c r="AG19" s="11">
        <v>696</v>
      </c>
      <c r="AH19" s="6">
        <v>824</v>
      </c>
      <c r="AI19" s="47">
        <f t="shared" si="32"/>
        <v>1520</v>
      </c>
      <c r="AJ19" s="11">
        <v>414</v>
      </c>
      <c r="AK19" s="6">
        <v>459</v>
      </c>
      <c r="AL19" s="47">
        <f t="shared" si="33"/>
        <v>873</v>
      </c>
      <c r="AM19" s="11">
        <v>261</v>
      </c>
      <c r="AN19" s="6">
        <v>1456</v>
      </c>
      <c r="AO19" s="47">
        <f t="shared" si="34"/>
        <v>1717</v>
      </c>
      <c r="AP19" s="11">
        <v>208</v>
      </c>
      <c r="AQ19" s="6">
        <v>711</v>
      </c>
      <c r="AR19" s="47">
        <f t="shared" si="35"/>
        <v>919</v>
      </c>
      <c r="AS19" s="11">
        <v>751</v>
      </c>
      <c r="AT19" s="6">
        <v>1423</v>
      </c>
      <c r="AU19" s="47">
        <f t="shared" si="36"/>
        <v>2174</v>
      </c>
      <c r="AV19" s="11">
        <v>346</v>
      </c>
      <c r="AW19" s="6">
        <v>591</v>
      </c>
      <c r="AX19" s="47">
        <f t="shared" si="37"/>
        <v>937</v>
      </c>
      <c r="AY19" s="11">
        <v>333</v>
      </c>
      <c r="AZ19" s="6">
        <v>550</v>
      </c>
      <c r="BA19" s="47">
        <f t="shared" si="38"/>
        <v>883</v>
      </c>
      <c r="BB19" s="11">
        <v>730</v>
      </c>
      <c r="BC19" s="6">
        <v>923</v>
      </c>
      <c r="BD19" s="47">
        <f t="shared" si="39"/>
        <v>1653</v>
      </c>
      <c r="BE19" s="11">
        <v>250</v>
      </c>
      <c r="BF19" s="6">
        <v>448</v>
      </c>
      <c r="BG19" s="47">
        <f t="shared" si="40"/>
        <v>698</v>
      </c>
      <c r="BH19" s="11">
        <v>96</v>
      </c>
      <c r="BI19" s="6">
        <v>102</v>
      </c>
      <c r="BJ19" s="47">
        <f t="shared" si="41"/>
        <v>198</v>
      </c>
      <c r="BK19" s="33"/>
      <c r="BL19" s="33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1:74" s="4" customFormat="1" x14ac:dyDescent="0.2">
      <c r="A20" s="73"/>
      <c r="B20" s="37" t="s">
        <v>9</v>
      </c>
      <c r="C20" s="6">
        <v>1494</v>
      </c>
      <c r="D20" s="6">
        <v>2694</v>
      </c>
      <c r="E20" s="47">
        <f t="shared" si="22"/>
        <v>4188</v>
      </c>
      <c r="F20" s="11">
        <v>4608</v>
      </c>
      <c r="G20" s="6">
        <v>9330</v>
      </c>
      <c r="H20" s="47">
        <f t="shared" si="23"/>
        <v>13938</v>
      </c>
      <c r="I20" s="11">
        <v>627</v>
      </c>
      <c r="J20" s="6">
        <v>2529</v>
      </c>
      <c r="K20" s="47">
        <f t="shared" si="24"/>
        <v>3156</v>
      </c>
      <c r="L20" s="11">
        <v>1475</v>
      </c>
      <c r="M20" s="6">
        <v>1876</v>
      </c>
      <c r="N20" s="47">
        <f t="shared" si="25"/>
        <v>3351</v>
      </c>
      <c r="O20" s="11">
        <v>648</v>
      </c>
      <c r="P20" s="6">
        <v>1240</v>
      </c>
      <c r="Q20" s="47">
        <f t="shared" si="26"/>
        <v>1888</v>
      </c>
      <c r="R20" s="11">
        <v>443</v>
      </c>
      <c r="S20" s="6">
        <v>428</v>
      </c>
      <c r="T20" s="47">
        <f t="shared" si="27"/>
        <v>871</v>
      </c>
      <c r="U20" s="11">
        <v>1007</v>
      </c>
      <c r="V20" s="6">
        <v>1239</v>
      </c>
      <c r="W20" s="47">
        <f t="shared" si="28"/>
        <v>2246</v>
      </c>
      <c r="X20" s="11">
        <v>767</v>
      </c>
      <c r="Y20" s="6">
        <v>972</v>
      </c>
      <c r="Z20" s="47">
        <f t="shared" si="29"/>
        <v>1739</v>
      </c>
      <c r="AA20" s="11">
        <v>1672</v>
      </c>
      <c r="AB20" s="6">
        <v>2597</v>
      </c>
      <c r="AC20" s="47">
        <f t="shared" si="30"/>
        <v>4269</v>
      </c>
      <c r="AD20" s="11">
        <v>9194</v>
      </c>
      <c r="AE20" s="6">
        <v>16103</v>
      </c>
      <c r="AF20" s="47">
        <f t="shared" si="31"/>
        <v>25297</v>
      </c>
      <c r="AG20" s="11">
        <v>1999</v>
      </c>
      <c r="AH20" s="6">
        <v>2384</v>
      </c>
      <c r="AI20" s="47">
        <f t="shared" si="32"/>
        <v>4383</v>
      </c>
      <c r="AJ20" s="11">
        <v>1357</v>
      </c>
      <c r="AK20" s="6">
        <v>1333</v>
      </c>
      <c r="AL20" s="47">
        <f t="shared" si="33"/>
        <v>2690</v>
      </c>
      <c r="AM20" s="11">
        <v>663</v>
      </c>
      <c r="AN20" s="6">
        <v>3961</v>
      </c>
      <c r="AO20" s="47">
        <f t="shared" si="34"/>
        <v>4624</v>
      </c>
      <c r="AP20" s="11">
        <v>698</v>
      </c>
      <c r="AQ20" s="6">
        <v>2111</v>
      </c>
      <c r="AR20" s="47">
        <f t="shared" si="35"/>
        <v>2809</v>
      </c>
      <c r="AS20" s="11">
        <v>2221</v>
      </c>
      <c r="AT20" s="6">
        <v>3991</v>
      </c>
      <c r="AU20" s="47">
        <f t="shared" si="36"/>
        <v>6212</v>
      </c>
      <c r="AV20" s="11">
        <v>1092</v>
      </c>
      <c r="AW20" s="6">
        <v>1823</v>
      </c>
      <c r="AX20" s="47">
        <f t="shared" si="37"/>
        <v>2915</v>
      </c>
      <c r="AY20" s="11">
        <v>937</v>
      </c>
      <c r="AZ20" s="6">
        <v>1537</v>
      </c>
      <c r="BA20" s="47">
        <f t="shared" si="38"/>
        <v>2474</v>
      </c>
      <c r="BB20" s="11">
        <v>2056</v>
      </c>
      <c r="BC20" s="6">
        <v>2392</v>
      </c>
      <c r="BD20" s="47">
        <f t="shared" si="39"/>
        <v>4448</v>
      </c>
      <c r="BE20" s="11">
        <v>758</v>
      </c>
      <c r="BF20" s="6">
        <v>1137</v>
      </c>
      <c r="BG20" s="47">
        <f t="shared" si="40"/>
        <v>1895</v>
      </c>
      <c r="BH20" s="11">
        <v>272</v>
      </c>
      <c r="BI20" s="6">
        <v>172</v>
      </c>
      <c r="BJ20" s="47">
        <f t="shared" si="41"/>
        <v>444</v>
      </c>
      <c r="BK20" s="33"/>
      <c r="BL20" s="33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1:74" s="4" customFormat="1" x14ac:dyDescent="0.2">
      <c r="A21" s="73"/>
      <c r="B21" s="37" t="s">
        <v>10</v>
      </c>
      <c r="C21" s="6">
        <v>630</v>
      </c>
      <c r="D21" s="6">
        <v>1768</v>
      </c>
      <c r="E21" s="47">
        <f t="shared" si="22"/>
        <v>2398</v>
      </c>
      <c r="F21" s="11">
        <v>1960</v>
      </c>
      <c r="G21" s="6">
        <v>7109</v>
      </c>
      <c r="H21" s="47">
        <f t="shared" si="23"/>
        <v>9069</v>
      </c>
      <c r="I21" s="11">
        <v>283</v>
      </c>
      <c r="J21" s="6">
        <v>1881</v>
      </c>
      <c r="K21" s="47">
        <f t="shared" si="24"/>
        <v>2164</v>
      </c>
      <c r="L21" s="11">
        <v>657</v>
      </c>
      <c r="M21" s="6">
        <v>1581</v>
      </c>
      <c r="N21" s="47">
        <f t="shared" si="25"/>
        <v>2238</v>
      </c>
      <c r="O21" s="11">
        <v>276</v>
      </c>
      <c r="P21" s="6">
        <v>1077</v>
      </c>
      <c r="Q21" s="47">
        <f t="shared" si="26"/>
        <v>1353</v>
      </c>
      <c r="R21" s="11">
        <v>176</v>
      </c>
      <c r="S21" s="6">
        <v>423</v>
      </c>
      <c r="T21" s="47">
        <f t="shared" si="27"/>
        <v>599</v>
      </c>
      <c r="U21" s="11">
        <v>466</v>
      </c>
      <c r="V21" s="6">
        <v>1111</v>
      </c>
      <c r="W21" s="47">
        <f t="shared" si="28"/>
        <v>1577</v>
      </c>
      <c r="X21" s="11">
        <v>307</v>
      </c>
      <c r="Y21" s="6">
        <v>889</v>
      </c>
      <c r="Z21" s="47">
        <f t="shared" si="29"/>
        <v>1196</v>
      </c>
      <c r="AA21" s="11">
        <v>751</v>
      </c>
      <c r="AB21" s="6">
        <v>2214</v>
      </c>
      <c r="AC21" s="47">
        <f t="shared" si="30"/>
        <v>2965</v>
      </c>
      <c r="AD21" s="11">
        <v>3607</v>
      </c>
      <c r="AE21" s="6">
        <v>12184</v>
      </c>
      <c r="AF21" s="47">
        <f t="shared" si="31"/>
        <v>15791</v>
      </c>
      <c r="AG21" s="11">
        <v>823</v>
      </c>
      <c r="AH21" s="6">
        <v>2210</v>
      </c>
      <c r="AI21" s="47">
        <f t="shared" si="32"/>
        <v>3033</v>
      </c>
      <c r="AJ21" s="11">
        <v>539</v>
      </c>
      <c r="AK21" s="6">
        <v>1112</v>
      </c>
      <c r="AL21" s="47">
        <f t="shared" si="33"/>
        <v>1651</v>
      </c>
      <c r="AM21" s="11">
        <v>283</v>
      </c>
      <c r="AN21" s="6">
        <v>2485</v>
      </c>
      <c r="AO21" s="47">
        <f t="shared" si="34"/>
        <v>2768</v>
      </c>
      <c r="AP21" s="11">
        <v>263</v>
      </c>
      <c r="AQ21" s="6">
        <v>1473</v>
      </c>
      <c r="AR21" s="47">
        <f t="shared" si="35"/>
        <v>1736</v>
      </c>
      <c r="AS21" s="11">
        <v>946</v>
      </c>
      <c r="AT21" s="6">
        <v>2605</v>
      </c>
      <c r="AU21" s="47">
        <f t="shared" si="36"/>
        <v>3551</v>
      </c>
      <c r="AV21" s="11">
        <v>456</v>
      </c>
      <c r="AW21" s="6">
        <v>1507</v>
      </c>
      <c r="AX21" s="47">
        <f t="shared" si="37"/>
        <v>1963</v>
      </c>
      <c r="AY21" s="11">
        <v>433</v>
      </c>
      <c r="AZ21" s="6">
        <v>1428</v>
      </c>
      <c r="BA21" s="47">
        <f t="shared" si="38"/>
        <v>1861</v>
      </c>
      <c r="BB21" s="11">
        <v>772</v>
      </c>
      <c r="BC21" s="6">
        <v>2018</v>
      </c>
      <c r="BD21" s="47">
        <f t="shared" si="39"/>
        <v>2790</v>
      </c>
      <c r="BE21" s="11">
        <v>265</v>
      </c>
      <c r="BF21" s="6">
        <v>908</v>
      </c>
      <c r="BG21" s="47">
        <f t="shared" si="40"/>
        <v>1173</v>
      </c>
      <c r="BH21" s="11">
        <v>113</v>
      </c>
      <c r="BI21" s="6">
        <v>91</v>
      </c>
      <c r="BJ21" s="47">
        <f t="shared" si="41"/>
        <v>204</v>
      </c>
      <c r="BK21" s="33"/>
      <c r="BL21" s="33"/>
      <c r="BM21" s="7"/>
      <c r="BN21" s="7"/>
      <c r="BO21" s="7"/>
      <c r="BP21" s="7"/>
      <c r="BQ21" s="7"/>
      <c r="BR21" s="7"/>
      <c r="BS21" s="7"/>
      <c r="BT21" s="7"/>
      <c r="BU21" s="7"/>
      <c r="BV21" s="7"/>
    </row>
    <row r="22" spans="1:74" s="4" customFormat="1" x14ac:dyDescent="0.2">
      <c r="A22" s="73"/>
      <c r="B22" s="37" t="s">
        <v>11</v>
      </c>
      <c r="C22" s="6">
        <v>2879</v>
      </c>
      <c r="D22" s="6">
        <v>8926</v>
      </c>
      <c r="E22" s="47">
        <f t="shared" si="22"/>
        <v>11805</v>
      </c>
      <c r="F22" s="11">
        <v>9194</v>
      </c>
      <c r="G22" s="6">
        <v>35521</v>
      </c>
      <c r="H22" s="47">
        <f t="shared" si="23"/>
        <v>44715</v>
      </c>
      <c r="I22" s="11">
        <v>1901</v>
      </c>
      <c r="J22" s="6">
        <v>9070</v>
      </c>
      <c r="K22" s="47">
        <f t="shared" si="24"/>
        <v>10971</v>
      </c>
      <c r="L22" s="11">
        <v>3747</v>
      </c>
      <c r="M22" s="6">
        <v>7539</v>
      </c>
      <c r="N22" s="47">
        <f t="shared" si="25"/>
        <v>11286</v>
      </c>
      <c r="O22" s="11">
        <v>1511</v>
      </c>
      <c r="P22" s="6">
        <v>4721</v>
      </c>
      <c r="Q22" s="47">
        <f t="shared" si="26"/>
        <v>6232</v>
      </c>
      <c r="R22" s="11">
        <v>1066</v>
      </c>
      <c r="S22" s="6">
        <v>1684</v>
      </c>
      <c r="T22" s="47">
        <f t="shared" si="27"/>
        <v>2750</v>
      </c>
      <c r="U22" s="11">
        <v>2677</v>
      </c>
      <c r="V22" s="6">
        <v>4673</v>
      </c>
      <c r="W22" s="47">
        <f t="shared" si="28"/>
        <v>7350</v>
      </c>
      <c r="X22" s="11">
        <v>1759</v>
      </c>
      <c r="Y22" s="6">
        <v>3949</v>
      </c>
      <c r="Z22" s="47">
        <f t="shared" si="29"/>
        <v>5708</v>
      </c>
      <c r="AA22" s="11">
        <v>3643</v>
      </c>
      <c r="AB22" s="6">
        <v>11997</v>
      </c>
      <c r="AC22" s="47">
        <f t="shared" si="30"/>
        <v>15640</v>
      </c>
      <c r="AD22" s="11">
        <v>18687</v>
      </c>
      <c r="AE22" s="6">
        <v>67465</v>
      </c>
      <c r="AF22" s="47">
        <f t="shared" si="31"/>
        <v>86152</v>
      </c>
      <c r="AG22" s="11">
        <v>3975</v>
      </c>
      <c r="AH22" s="6">
        <v>9630</v>
      </c>
      <c r="AI22" s="47">
        <f t="shared" si="32"/>
        <v>13605</v>
      </c>
      <c r="AJ22" s="11">
        <v>2739</v>
      </c>
      <c r="AK22" s="6">
        <v>4795</v>
      </c>
      <c r="AL22" s="47">
        <f t="shared" si="33"/>
        <v>7534</v>
      </c>
      <c r="AM22" s="11">
        <v>1454</v>
      </c>
      <c r="AN22" s="6">
        <v>12362</v>
      </c>
      <c r="AO22" s="47">
        <f t="shared" si="34"/>
        <v>13816</v>
      </c>
      <c r="AP22" s="11">
        <v>1498</v>
      </c>
      <c r="AQ22" s="6">
        <v>8018</v>
      </c>
      <c r="AR22" s="47">
        <f t="shared" si="35"/>
        <v>9516</v>
      </c>
      <c r="AS22" s="11">
        <v>3951</v>
      </c>
      <c r="AT22" s="6">
        <v>12585</v>
      </c>
      <c r="AU22" s="47">
        <f t="shared" si="36"/>
        <v>16536</v>
      </c>
      <c r="AV22" s="11">
        <v>2175</v>
      </c>
      <c r="AW22" s="6">
        <v>7150</v>
      </c>
      <c r="AX22" s="47">
        <f t="shared" si="37"/>
        <v>9325</v>
      </c>
      <c r="AY22" s="11">
        <v>2519</v>
      </c>
      <c r="AZ22" s="6">
        <v>6269</v>
      </c>
      <c r="BA22" s="47">
        <f t="shared" si="38"/>
        <v>8788</v>
      </c>
      <c r="BB22" s="11">
        <v>4683</v>
      </c>
      <c r="BC22" s="6">
        <v>8788</v>
      </c>
      <c r="BD22" s="47">
        <f t="shared" si="39"/>
        <v>13471</v>
      </c>
      <c r="BE22" s="11">
        <v>1747</v>
      </c>
      <c r="BF22" s="6">
        <v>4457</v>
      </c>
      <c r="BG22" s="47">
        <f t="shared" si="40"/>
        <v>6204</v>
      </c>
      <c r="BH22" s="11">
        <v>470</v>
      </c>
      <c r="BI22" s="6">
        <v>508</v>
      </c>
      <c r="BJ22" s="47">
        <f t="shared" si="41"/>
        <v>978</v>
      </c>
      <c r="BK22" s="33"/>
      <c r="BL22" s="33"/>
      <c r="BM22" s="7"/>
      <c r="BN22" s="7"/>
      <c r="BO22" s="7"/>
      <c r="BP22" s="7"/>
      <c r="BQ22" s="7"/>
      <c r="BR22" s="7"/>
      <c r="BS22" s="7"/>
      <c r="BT22" s="7"/>
      <c r="BU22" s="7"/>
      <c r="BV22" s="7"/>
    </row>
    <row r="23" spans="1:74" s="4" customFormat="1" x14ac:dyDescent="0.2">
      <c r="A23" s="73"/>
      <c r="B23" s="37" t="s">
        <v>12</v>
      </c>
      <c r="C23" s="6">
        <v>2843</v>
      </c>
      <c r="D23" s="6">
        <v>3412</v>
      </c>
      <c r="E23" s="47">
        <f t="shared" si="22"/>
        <v>6255</v>
      </c>
      <c r="F23" s="11">
        <v>9741</v>
      </c>
      <c r="G23" s="6">
        <v>14806</v>
      </c>
      <c r="H23" s="47">
        <f t="shared" si="23"/>
        <v>24547</v>
      </c>
      <c r="I23" s="11">
        <v>1537</v>
      </c>
      <c r="J23" s="6">
        <v>4171</v>
      </c>
      <c r="K23" s="47">
        <f t="shared" si="24"/>
        <v>5708</v>
      </c>
      <c r="L23" s="11">
        <v>3411</v>
      </c>
      <c r="M23" s="6">
        <v>3241</v>
      </c>
      <c r="N23" s="47">
        <f t="shared" si="25"/>
        <v>6652</v>
      </c>
      <c r="O23" s="11">
        <v>1400</v>
      </c>
      <c r="P23" s="6">
        <v>1808</v>
      </c>
      <c r="Q23" s="47">
        <f t="shared" si="26"/>
        <v>3208</v>
      </c>
      <c r="R23" s="11">
        <v>858</v>
      </c>
      <c r="S23" s="6">
        <v>681</v>
      </c>
      <c r="T23" s="47">
        <f t="shared" si="27"/>
        <v>1539</v>
      </c>
      <c r="U23" s="11">
        <v>2222</v>
      </c>
      <c r="V23" s="6">
        <v>1841</v>
      </c>
      <c r="W23" s="47">
        <f t="shared" si="28"/>
        <v>4063</v>
      </c>
      <c r="X23" s="11">
        <v>1738</v>
      </c>
      <c r="Y23" s="6">
        <v>1759</v>
      </c>
      <c r="Z23" s="47">
        <f t="shared" si="29"/>
        <v>3497</v>
      </c>
      <c r="AA23" s="11">
        <v>3272</v>
      </c>
      <c r="AB23" s="6">
        <v>5140</v>
      </c>
      <c r="AC23" s="47">
        <f t="shared" si="30"/>
        <v>8412</v>
      </c>
      <c r="AD23" s="11">
        <v>18050</v>
      </c>
      <c r="AE23" s="6">
        <v>27688</v>
      </c>
      <c r="AF23" s="47">
        <f t="shared" si="31"/>
        <v>45738</v>
      </c>
      <c r="AG23" s="11">
        <v>3302</v>
      </c>
      <c r="AH23" s="6">
        <v>3388</v>
      </c>
      <c r="AI23" s="47">
        <f t="shared" si="32"/>
        <v>6690</v>
      </c>
      <c r="AJ23" s="11">
        <v>2209</v>
      </c>
      <c r="AK23" s="6">
        <v>1803</v>
      </c>
      <c r="AL23" s="47">
        <f t="shared" si="33"/>
        <v>4012</v>
      </c>
      <c r="AM23" s="11">
        <v>2108</v>
      </c>
      <c r="AN23" s="6">
        <v>6008</v>
      </c>
      <c r="AO23" s="47">
        <f t="shared" si="34"/>
        <v>8116</v>
      </c>
      <c r="AP23" s="11">
        <v>1680</v>
      </c>
      <c r="AQ23" s="6">
        <v>3633</v>
      </c>
      <c r="AR23" s="47">
        <f t="shared" si="35"/>
        <v>5313</v>
      </c>
      <c r="AS23" s="11">
        <v>3567</v>
      </c>
      <c r="AT23" s="6">
        <v>4091</v>
      </c>
      <c r="AU23" s="47">
        <f t="shared" si="36"/>
        <v>7658</v>
      </c>
      <c r="AV23" s="11">
        <v>2369</v>
      </c>
      <c r="AW23" s="6">
        <v>2789</v>
      </c>
      <c r="AX23" s="47">
        <f t="shared" si="37"/>
        <v>5158</v>
      </c>
      <c r="AY23" s="11">
        <v>2294</v>
      </c>
      <c r="AZ23" s="6">
        <v>2431</v>
      </c>
      <c r="BA23" s="47">
        <f t="shared" si="38"/>
        <v>4725</v>
      </c>
      <c r="BB23" s="11">
        <v>3717</v>
      </c>
      <c r="BC23" s="6">
        <v>3766</v>
      </c>
      <c r="BD23" s="47">
        <f t="shared" si="39"/>
        <v>7483</v>
      </c>
      <c r="BE23" s="11">
        <v>1677</v>
      </c>
      <c r="BF23" s="6">
        <v>1909</v>
      </c>
      <c r="BG23" s="47">
        <f t="shared" si="40"/>
        <v>3586</v>
      </c>
      <c r="BH23" s="11">
        <v>521</v>
      </c>
      <c r="BI23" s="6">
        <v>325</v>
      </c>
      <c r="BJ23" s="47">
        <f t="shared" si="41"/>
        <v>846</v>
      </c>
      <c r="BK23" s="33"/>
      <c r="BL23" s="33"/>
      <c r="BM23" s="7"/>
      <c r="BN23" s="7"/>
      <c r="BO23" s="7"/>
      <c r="BP23" s="7"/>
      <c r="BQ23" s="7"/>
      <c r="BR23" s="7"/>
      <c r="BS23" s="7"/>
      <c r="BT23" s="7"/>
      <c r="BU23" s="7"/>
      <c r="BV23" s="7"/>
    </row>
    <row r="24" spans="1:74" s="4" customFormat="1" x14ac:dyDescent="0.2">
      <c r="A24" s="73"/>
      <c r="B24" s="37" t="s">
        <v>13</v>
      </c>
      <c r="C24" s="6">
        <v>1277</v>
      </c>
      <c r="D24" s="6">
        <v>809</v>
      </c>
      <c r="E24" s="47">
        <f t="shared" si="22"/>
        <v>2086</v>
      </c>
      <c r="F24" s="11">
        <v>5666</v>
      </c>
      <c r="G24" s="6">
        <v>3348</v>
      </c>
      <c r="H24" s="47">
        <f t="shared" si="23"/>
        <v>9014</v>
      </c>
      <c r="I24" s="11">
        <v>906</v>
      </c>
      <c r="J24" s="6">
        <v>1067</v>
      </c>
      <c r="K24" s="47">
        <f t="shared" si="24"/>
        <v>1973</v>
      </c>
      <c r="L24" s="11">
        <v>1811</v>
      </c>
      <c r="M24" s="6">
        <v>669</v>
      </c>
      <c r="N24" s="47">
        <f t="shared" si="25"/>
        <v>2480</v>
      </c>
      <c r="O24" s="11">
        <v>671</v>
      </c>
      <c r="P24" s="6">
        <v>382</v>
      </c>
      <c r="Q24" s="47">
        <f t="shared" si="26"/>
        <v>1053</v>
      </c>
      <c r="R24" s="11">
        <v>462</v>
      </c>
      <c r="S24" s="6">
        <v>138</v>
      </c>
      <c r="T24" s="47">
        <f t="shared" si="27"/>
        <v>600</v>
      </c>
      <c r="U24" s="11">
        <v>1226</v>
      </c>
      <c r="V24" s="6">
        <v>370</v>
      </c>
      <c r="W24" s="47">
        <f t="shared" si="28"/>
        <v>1596</v>
      </c>
      <c r="X24" s="11">
        <v>903</v>
      </c>
      <c r="Y24" s="6">
        <v>343</v>
      </c>
      <c r="Z24" s="47">
        <f t="shared" si="29"/>
        <v>1246</v>
      </c>
      <c r="AA24" s="11">
        <v>1480</v>
      </c>
      <c r="AB24" s="6">
        <v>1029</v>
      </c>
      <c r="AC24" s="47">
        <f t="shared" si="30"/>
        <v>2509</v>
      </c>
      <c r="AD24" s="11">
        <v>10464</v>
      </c>
      <c r="AE24" s="6">
        <v>7162</v>
      </c>
      <c r="AF24" s="47">
        <f t="shared" si="31"/>
        <v>17626</v>
      </c>
      <c r="AG24" s="11">
        <v>1695</v>
      </c>
      <c r="AH24" s="6">
        <v>664</v>
      </c>
      <c r="AI24" s="47">
        <f t="shared" si="32"/>
        <v>2359</v>
      </c>
      <c r="AJ24" s="11">
        <v>1163</v>
      </c>
      <c r="AK24" s="6">
        <v>380</v>
      </c>
      <c r="AL24" s="47">
        <f t="shared" si="33"/>
        <v>1543</v>
      </c>
      <c r="AM24" s="11">
        <v>1138</v>
      </c>
      <c r="AN24" s="6">
        <v>1504</v>
      </c>
      <c r="AO24" s="47">
        <f t="shared" si="34"/>
        <v>2642</v>
      </c>
      <c r="AP24" s="11">
        <v>919</v>
      </c>
      <c r="AQ24" s="6">
        <v>703</v>
      </c>
      <c r="AR24" s="47">
        <f t="shared" si="35"/>
        <v>1622</v>
      </c>
      <c r="AS24" s="11">
        <v>1704</v>
      </c>
      <c r="AT24" s="6">
        <v>933</v>
      </c>
      <c r="AU24" s="47">
        <f t="shared" si="36"/>
        <v>2637</v>
      </c>
      <c r="AV24" s="11">
        <v>1275</v>
      </c>
      <c r="AW24" s="6">
        <v>593</v>
      </c>
      <c r="AX24" s="47">
        <f t="shared" si="37"/>
        <v>1868</v>
      </c>
      <c r="AY24" s="11">
        <v>1391</v>
      </c>
      <c r="AZ24" s="6">
        <v>511</v>
      </c>
      <c r="BA24" s="47">
        <f t="shared" si="38"/>
        <v>1902</v>
      </c>
      <c r="BB24" s="11">
        <v>1764</v>
      </c>
      <c r="BC24" s="6">
        <v>744</v>
      </c>
      <c r="BD24" s="47">
        <f t="shared" si="39"/>
        <v>2508</v>
      </c>
      <c r="BE24" s="11">
        <v>867</v>
      </c>
      <c r="BF24" s="6">
        <v>317</v>
      </c>
      <c r="BG24" s="47">
        <f t="shared" si="40"/>
        <v>1184</v>
      </c>
      <c r="BH24" s="11">
        <v>274</v>
      </c>
      <c r="BI24" s="6">
        <v>156</v>
      </c>
      <c r="BJ24" s="47">
        <f t="shared" si="41"/>
        <v>430</v>
      </c>
      <c r="BK24" s="33"/>
      <c r="BL24" s="33"/>
      <c r="BM24" s="7"/>
      <c r="BN24" s="7"/>
      <c r="BO24" s="7"/>
      <c r="BP24" s="7"/>
      <c r="BQ24" s="7"/>
      <c r="BR24" s="7"/>
      <c r="BS24" s="7"/>
      <c r="BT24" s="7"/>
      <c r="BU24" s="7"/>
      <c r="BV24" s="7"/>
    </row>
    <row r="25" spans="1:74" s="4" customFormat="1" x14ac:dyDescent="0.2">
      <c r="A25" s="73"/>
      <c r="B25" s="37" t="s">
        <v>14</v>
      </c>
      <c r="C25" s="6">
        <v>1260</v>
      </c>
      <c r="D25" s="6">
        <v>320</v>
      </c>
      <c r="E25" s="47">
        <f t="shared" si="22"/>
        <v>1580</v>
      </c>
      <c r="F25" s="11">
        <v>5456</v>
      </c>
      <c r="G25" s="6">
        <v>1808</v>
      </c>
      <c r="H25" s="47">
        <f t="shared" si="23"/>
        <v>7264</v>
      </c>
      <c r="I25" s="11">
        <v>822</v>
      </c>
      <c r="J25" s="6">
        <v>522</v>
      </c>
      <c r="K25" s="47">
        <f t="shared" si="24"/>
        <v>1344</v>
      </c>
      <c r="L25" s="11">
        <v>1919</v>
      </c>
      <c r="M25" s="6">
        <v>576</v>
      </c>
      <c r="N25" s="47">
        <f t="shared" si="25"/>
        <v>2495</v>
      </c>
      <c r="O25" s="11">
        <v>818</v>
      </c>
      <c r="P25" s="6">
        <v>179</v>
      </c>
      <c r="Q25" s="47">
        <f t="shared" si="26"/>
        <v>997</v>
      </c>
      <c r="R25" s="11">
        <v>542</v>
      </c>
      <c r="S25" s="6">
        <v>73</v>
      </c>
      <c r="T25" s="47">
        <f t="shared" si="27"/>
        <v>615</v>
      </c>
      <c r="U25" s="11">
        <v>1410</v>
      </c>
      <c r="V25" s="6">
        <v>158</v>
      </c>
      <c r="W25" s="47">
        <f t="shared" si="28"/>
        <v>1568</v>
      </c>
      <c r="X25" s="11">
        <v>1009</v>
      </c>
      <c r="Y25" s="6">
        <v>147</v>
      </c>
      <c r="Z25" s="47">
        <f t="shared" si="29"/>
        <v>1156</v>
      </c>
      <c r="AA25" s="11">
        <v>1341</v>
      </c>
      <c r="AB25" s="6">
        <v>468</v>
      </c>
      <c r="AC25" s="47">
        <f t="shared" si="30"/>
        <v>1809</v>
      </c>
      <c r="AD25" s="11">
        <v>11081</v>
      </c>
      <c r="AE25" s="6">
        <v>3546</v>
      </c>
      <c r="AF25" s="47">
        <f t="shared" si="31"/>
        <v>14627</v>
      </c>
      <c r="AG25" s="11">
        <v>1849</v>
      </c>
      <c r="AH25" s="6">
        <v>354</v>
      </c>
      <c r="AI25" s="47">
        <f t="shared" si="32"/>
        <v>2203</v>
      </c>
      <c r="AJ25" s="11">
        <v>1245</v>
      </c>
      <c r="AK25" s="6">
        <v>171</v>
      </c>
      <c r="AL25" s="47">
        <f t="shared" si="33"/>
        <v>1416</v>
      </c>
      <c r="AM25" s="11">
        <v>1454</v>
      </c>
      <c r="AN25" s="6">
        <v>759</v>
      </c>
      <c r="AO25" s="47">
        <f t="shared" si="34"/>
        <v>2213</v>
      </c>
      <c r="AP25" s="11">
        <v>891</v>
      </c>
      <c r="AQ25" s="6">
        <v>331</v>
      </c>
      <c r="AR25" s="47">
        <f t="shared" si="35"/>
        <v>1222</v>
      </c>
      <c r="AS25" s="11">
        <v>1576</v>
      </c>
      <c r="AT25" s="6">
        <v>357</v>
      </c>
      <c r="AU25" s="47">
        <f t="shared" si="36"/>
        <v>1933</v>
      </c>
      <c r="AV25" s="11">
        <v>1160</v>
      </c>
      <c r="AW25" s="6">
        <v>290</v>
      </c>
      <c r="AX25" s="47">
        <f t="shared" si="37"/>
        <v>1450</v>
      </c>
      <c r="AY25" s="11">
        <v>1371</v>
      </c>
      <c r="AZ25" s="6">
        <v>200</v>
      </c>
      <c r="BA25" s="47">
        <f t="shared" si="38"/>
        <v>1571</v>
      </c>
      <c r="BB25" s="11">
        <v>1774</v>
      </c>
      <c r="BC25" s="6">
        <v>298</v>
      </c>
      <c r="BD25" s="47">
        <f t="shared" si="39"/>
        <v>2072</v>
      </c>
      <c r="BE25" s="11">
        <v>835</v>
      </c>
      <c r="BF25" s="6">
        <v>127</v>
      </c>
      <c r="BG25" s="47">
        <f t="shared" si="40"/>
        <v>962</v>
      </c>
      <c r="BH25" s="11">
        <v>487</v>
      </c>
      <c r="BI25" s="6">
        <v>199</v>
      </c>
      <c r="BJ25" s="47">
        <f t="shared" si="41"/>
        <v>686</v>
      </c>
      <c r="BK25" s="33"/>
      <c r="BL25" s="33"/>
      <c r="BM25" s="7"/>
      <c r="BN25" s="7"/>
      <c r="BO25" s="7"/>
      <c r="BP25" s="7"/>
      <c r="BQ25" s="7"/>
      <c r="BR25" s="7"/>
      <c r="BS25" s="7"/>
      <c r="BT25" s="7"/>
      <c r="BU25" s="7"/>
      <c r="BV25" s="7"/>
    </row>
    <row r="26" spans="1:74" s="4" customFormat="1" x14ac:dyDescent="0.2">
      <c r="A26" s="73"/>
      <c r="B26" s="41" t="s">
        <v>15</v>
      </c>
      <c r="C26" s="38">
        <v>0</v>
      </c>
      <c r="D26" s="38">
        <v>2</v>
      </c>
      <c r="E26" s="48">
        <f t="shared" si="22"/>
        <v>2</v>
      </c>
      <c r="F26" s="39">
        <v>0</v>
      </c>
      <c r="G26" s="38">
        <v>3</v>
      </c>
      <c r="H26" s="48">
        <f t="shared" si="23"/>
        <v>3</v>
      </c>
      <c r="I26" s="39">
        <v>1</v>
      </c>
      <c r="J26" s="38">
        <v>6</v>
      </c>
      <c r="K26" s="48">
        <f t="shared" si="24"/>
        <v>7</v>
      </c>
      <c r="L26" s="39">
        <v>2</v>
      </c>
      <c r="M26" s="38">
        <v>91</v>
      </c>
      <c r="N26" s="48">
        <f t="shared" si="25"/>
        <v>93</v>
      </c>
      <c r="O26" s="39">
        <v>1</v>
      </c>
      <c r="P26" s="38">
        <v>1</v>
      </c>
      <c r="Q26" s="48">
        <f t="shared" si="26"/>
        <v>2</v>
      </c>
      <c r="R26" s="39">
        <v>0</v>
      </c>
      <c r="S26" s="38">
        <v>0</v>
      </c>
      <c r="T26" s="48">
        <f t="shared" si="27"/>
        <v>0</v>
      </c>
      <c r="U26" s="39">
        <v>0</v>
      </c>
      <c r="V26" s="38">
        <v>1</v>
      </c>
      <c r="W26" s="48">
        <f t="shared" si="28"/>
        <v>1</v>
      </c>
      <c r="X26" s="39">
        <v>0</v>
      </c>
      <c r="Y26" s="38">
        <v>0</v>
      </c>
      <c r="Z26" s="48">
        <f t="shared" si="29"/>
        <v>0</v>
      </c>
      <c r="AA26" s="39">
        <v>0</v>
      </c>
      <c r="AB26" s="38">
        <v>0</v>
      </c>
      <c r="AC26" s="48">
        <f t="shared" si="30"/>
        <v>0</v>
      </c>
      <c r="AD26" s="39">
        <v>1</v>
      </c>
      <c r="AE26" s="38">
        <v>8</v>
      </c>
      <c r="AF26" s="48">
        <f t="shared" si="31"/>
        <v>9</v>
      </c>
      <c r="AG26" s="39">
        <v>0</v>
      </c>
      <c r="AH26" s="38">
        <v>1</v>
      </c>
      <c r="AI26" s="48">
        <f t="shared" si="32"/>
        <v>1</v>
      </c>
      <c r="AJ26" s="39">
        <v>0</v>
      </c>
      <c r="AK26" s="38">
        <v>0</v>
      </c>
      <c r="AL26" s="48">
        <f t="shared" si="33"/>
        <v>0</v>
      </c>
      <c r="AM26" s="39">
        <v>0</v>
      </c>
      <c r="AN26" s="38">
        <v>4</v>
      </c>
      <c r="AO26" s="48">
        <f t="shared" si="34"/>
        <v>4</v>
      </c>
      <c r="AP26" s="39">
        <v>1</v>
      </c>
      <c r="AQ26" s="38">
        <v>1</v>
      </c>
      <c r="AR26" s="48">
        <f t="shared" si="35"/>
        <v>2</v>
      </c>
      <c r="AS26" s="39">
        <v>0</v>
      </c>
      <c r="AT26" s="38">
        <v>1</v>
      </c>
      <c r="AU26" s="48">
        <f t="shared" si="36"/>
        <v>1</v>
      </c>
      <c r="AV26" s="39">
        <v>0</v>
      </c>
      <c r="AW26" s="38">
        <v>3</v>
      </c>
      <c r="AX26" s="48">
        <f t="shared" si="37"/>
        <v>3</v>
      </c>
      <c r="AY26" s="39">
        <v>0</v>
      </c>
      <c r="AZ26" s="38">
        <v>1</v>
      </c>
      <c r="BA26" s="48">
        <f t="shared" si="38"/>
        <v>1</v>
      </c>
      <c r="BB26" s="39">
        <v>1</v>
      </c>
      <c r="BC26" s="38">
        <v>3</v>
      </c>
      <c r="BD26" s="48">
        <f t="shared" si="39"/>
        <v>4</v>
      </c>
      <c r="BE26" s="39">
        <v>0</v>
      </c>
      <c r="BF26" s="38">
        <v>0</v>
      </c>
      <c r="BG26" s="48">
        <f t="shared" si="40"/>
        <v>0</v>
      </c>
      <c r="BH26" s="39">
        <v>4</v>
      </c>
      <c r="BI26" s="38">
        <v>2</v>
      </c>
      <c r="BJ26" s="48">
        <f t="shared" si="41"/>
        <v>6</v>
      </c>
      <c r="BK26" s="33"/>
      <c r="BL26" s="33"/>
      <c r="BM26" s="7"/>
      <c r="BN26" s="7"/>
      <c r="BO26" s="7"/>
      <c r="BP26" s="7"/>
      <c r="BQ26" s="7"/>
      <c r="BR26" s="7"/>
      <c r="BS26" s="7"/>
      <c r="BT26" s="7"/>
      <c r="BU26" s="7"/>
      <c r="BV26" s="7"/>
    </row>
    <row r="27" spans="1:74" s="4" customFormat="1" x14ac:dyDescent="0.2">
      <c r="A27" s="73"/>
      <c r="B27" s="42" t="s">
        <v>16</v>
      </c>
      <c r="C27" s="43">
        <f t="shared" ref="C27:AH27" si="42">SUM(C18:C26)</f>
        <v>11024</v>
      </c>
      <c r="D27" s="43">
        <f t="shared" si="42"/>
        <v>19228</v>
      </c>
      <c r="E27" s="43">
        <f t="shared" si="42"/>
        <v>30252</v>
      </c>
      <c r="F27" s="43">
        <f t="shared" si="42"/>
        <v>38597</v>
      </c>
      <c r="G27" s="43">
        <f t="shared" si="42"/>
        <v>76014</v>
      </c>
      <c r="H27" s="43">
        <f t="shared" si="42"/>
        <v>114611</v>
      </c>
      <c r="I27" s="43">
        <f t="shared" si="42"/>
        <v>6433</v>
      </c>
      <c r="J27" s="43">
        <f t="shared" si="42"/>
        <v>20534</v>
      </c>
      <c r="K27" s="43">
        <f t="shared" si="42"/>
        <v>26967</v>
      </c>
      <c r="L27" s="43">
        <f t="shared" si="42"/>
        <v>13544</v>
      </c>
      <c r="M27" s="43">
        <f t="shared" si="42"/>
        <v>16299</v>
      </c>
      <c r="N27" s="43">
        <f t="shared" si="42"/>
        <v>29843</v>
      </c>
      <c r="O27" s="43">
        <f t="shared" si="42"/>
        <v>5579</v>
      </c>
      <c r="P27" s="43">
        <f t="shared" si="42"/>
        <v>9936</v>
      </c>
      <c r="Q27" s="43">
        <f t="shared" si="42"/>
        <v>15515</v>
      </c>
      <c r="R27" s="43">
        <f t="shared" si="42"/>
        <v>3723</v>
      </c>
      <c r="S27" s="43">
        <f t="shared" si="42"/>
        <v>3595</v>
      </c>
      <c r="T27" s="43">
        <f t="shared" si="42"/>
        <v>7318</v>
      </c>
      <c r="U27" s="43">
        <f t="shared" si="42"/>
        <v>9502</v>
      </c>
      <c r="V27" s="43">
        <f t="shared" si="42"/>
        <v>9900</v>
      </c>
      <c r="W27" s="43">
        <f t="shared" si="42"/>
        <v>19402</v>
      </c>
      <c r="X27" s="43">
        <f t="shared" si="42"/>
        <v>6789</v>
      </c>
      <c r="Y27" s="43">
        <f t="shared" si="42"/>
        <v>8476</v>
      </c>
      <c r="Z27" s="43">
        <f t="shared" si="42"/>
        <v>15265</v>
      </c>
      <c r="AA27" s="43">
        <f t="shared" si="42"/>
        <v>12788</v>
      </c>
      <c r="AB27" s="43">
        <f t="shared" si="42"/>
        <v>24523</v>
      </c>
      <c r="AC27" s="43">
        <f t="shared" si="42"/>
        <v>37311</v>
      </c>
      <c r="AD27" s="43">
        <f t="shared" si="42"/>
        <v>74814</v>
      </c>
      <c r="AE27" s="43">
        <f t="shared" si="42"/>
        <v>141337</v>
      </c>
      <c r="AF27" s="43">
        <f t="shared" si="42"/>
        <v>216151</v>
      </c>
      <c r="AG27" s="43">
        <f t="shared" si="42"/>
        <v>14483</v>
      </c>
      <c r="AH27" s="43">
        <f t="shared" si="42"/>
        <v>19704</v>
      </c>
      <c r="AI27" s="43">
        <f t="shared" ref="AI27:BJ27" si="43">SUM(AI18:AI26)</f>
        <v>34187</v>
      </c>
      <c r="AJ27" s="43">
        <f t="shared" si="43"/>
        <v>9752</v>
      </c>
      <c r="AK27" s="43">
        <f t="shared" si="43"/>
        <v>10161</v>
      </c>
      <c r="AL27" s="43">
        <f t="shared" si="43"/>
        <v>19913</v>
      </c>
      <c r="AM27" s="43">
        <f t="shared" si="43"/>
        <v>7418</v>
      </c>
      <c r="AN27" s="43">
        <f t="shared" si="43"/>
        <v>28882</v>
      </c>
      <c r="AO27" s="43">
        <f t="shared" si="43"/>
        <v>36300</v>
      </c>
      <c r="AP27" s="43">
        <f t="shared" si="43"/>
        <v>6198</v>
      </c>
      <c r="AQ27" s="43">
        <f t="shared" si="43"/>
        <v>17160</v>
      </c>
      <c r="AR27" s="43">
        <f t="shared" si="43"/>
        <v>23358</v>
      </c>
      <c r="AS27" s="43">
        <f t="shared" si="43"/>
        <v>14838</v>
      </c>
      <c r="AT27" s="43">
        <f t="shared" si="43"/>
        <v>26367</v>
      </c>
      <c r="AU27" s="43">
        <f t="shared" si="43"/>
        <v>41205</v>
      </c>
      <c r="AV27" s="43">
        <f t="shared" si="43"/>
        <v>8929</v>
      </c>
      <c r="AW27" s="43">
        <f t="shared" si="43"/>
        <v>14904</v>
      </c>
      <c r="AX27" s="43">
        <f t="shared" si="43"/>
        <v>23833</v>
      </c>
      <c r="AY27" s="43">
        <f t="shared" si="43"/>
        <v>9343</v>
      </c>
      <c r="AZ27" s="43">
        <f t="shared" si="43"/>
        <v>13100</v>
      </c>
      <c r="BA27" s="43">
        <f t="shared" si="43"/>
        <v>22443</v>
      </c>
      <c r="BB27" s="43">
        <f t="shared" si="43"/>
        <v>15642</v>
      </c>
      <c r="BC27" s="43">
        <f t="shared" si="43"/>
        <v>19155</v>
      </c>
      <c r="BD27" s="43">
        <f t="shared" si="43"/>
        <v>34797</v>
      </c>
      <c r="BE27" s="43">
        <f t="shared" si="43"/>
        <v>6448</v>
      </c>
      <c r="BF27" s="43">
        <f t="shared" si="43"/>
        <v>9427</v>
      </c>
      <c r="BG27" s="43">
        <f t="shared" si="43"/>
        <v>15875</v>
      </c>
      <c r="BH27" s="43">
        <f t="shared" si="43"/>
        <v>2343</v>
      </c>
      <c r="BI27" s="43">
        <f t="shared" si="43"/>
        <v>1886</v>
      </c>
      <c r="BJ27" s="43">
        <f t="shared" si="43"/>
        <v>4229</v>
      </c>
      <c r="BK27" s="33"/>
      <c r="BL27" s="33"/>
      <c r="BM27" s="7"/>
      <c r="BN27" s="7"/>
      <c r="BO27" s="7"/>
      <c r="BP27" s="8"/>
      <c r="BQ27" s="8"/>
      <c r="BR27" s="8"/>
      <c r="BS27" s="8"/>
      <c r="BT27" s="8"/>
      <c r="BU27" s="8"/>
      <c r="BV27" s="8"/>
    </row>
    <row r="28" spans="1:74" s="4" customFormat="1" x14ac:dyDescent="0.2">
      <c r="A28" s="74" t="s">
        <v>18</v>
      </c>
      <c r="B28" s="74"/>
      <c r="C28" s="53">
        <v>0</v>
      </c>
      <c r="D28" s="54">
        <v>0</v>
      </c>
      <c r="E28" s="54">
        <f>SUM(C28:D28)</f>
        <v>0</v>
      </c>
      <c r="F28" s="55">
        <v>0</v>
      </c>
      <c r="G28" s="54">
        <v>0</v>
      </c>
      <c r="H28" s="54">
        <f>SUM(F28:G28)</f>
        <v>0</v>
      </c>
      <c r="I28" s="54">
        <v>0</v>
      </c>
      <c r="J28" s="55">
        <v>0</v>
      </c>
      <c r="K28" s="54">
        <f>SUM(I28:J28)</f>
        <v>0</v>
      </c>
      <c r="L28" s="54">
        <v>0</v>
      </c>
      <c r="M28" s="54">
        <v>0</v>
      </c>
      <c r="N28" s="55">
        <f>SUM(L28:M28)</f>
        <v>0</v>
      </c>
      <c r="O28" s="54">
        <v>0</v>
      </c>
      <c r="P28" s="54">
        <v>0</v>
      </c>
      <c r="Q28" s="55">
        <f>SUM(O28:P28)</f>
        <v>0</v>
      </c>
      <c r="R28" s="55">
        <v>0</v>
      </c>
      <c r="S28" s="54">
        <v>0</v>
      </c>
      <c r="T28" s="55">
        <f>SUM(R28:S28)</f>
        <v>0</v>
      </c>
      <c r="U28" s="54">
        <v>0</v>
      </c>
      <c r="V28" s="54">
        <v>0</v>
      </c>
      <c r="W28" s="55">
        <f>SUM(U28:V28)</f>
        <v>0</v>
      </c>
      <c r="X28" s="54">
        <v>0</v>
      </c>
      <c r="Y28" s="54">
        <v>0</v>
      </c>
      <c r="Z28" s="55">
        <f>SUM(X28:Y28)</f>
        <v>0</v>
      </c>
      <c r="AA28" s="54">
        <v>0</v>
      </c>
      <c r="AB28" s="54">
        <v>0</v>
      </c>
      <c r="AC28" s="55">
        <f>SUM(AA28:AB28)</f>
        <v>0</v>
      </c>
      <c r="AD28" s="54">
        <v>0</v>
      </c>
      <c r="AE28" s="54">
        <v>0</v>
      </c>
      <c r="AF28" s="55">
        <f>SUM(AD28:AE28)</f>
        <v>0</v>
      </c>
      <c r="AG28" s="54">
        <v>0</v>
      </c>
      <c r="AH28" s="54">
        <v>0</v>
      </c>
      <c r="AI28" s="55">
        <f>SUM(AG28:AH28)</f>
        <v>0</v>
      </c>
      <c r="AJ28" s="54">
        <v>0</v>
      </c>
      <c r="AK28" s="54">
        <v>0</v>
      </c>
      <c r="AL28" s="55">
        <f>SUM(AJ28:AK28)</f>
        <v>0</v>
      </c>
      <c r="AM28" s="54">
        <v>0</v>
      </c>
      <c r="AN28" s="54">
        <v>0</v>
      </c>
      <c r="AO28" s="55">
        <f>SUM(AM28:AN28)</f>
        <v>0</v>
      </c>
      <c r="AP28" s="54">
        <v>0</v>
      </c>
      <c r="AQ28" s="54">
        <v>0</v>
      </c>
      <c r="AR28" s="55">
        <f>SUM(AP28:AQ28)</f>
        <v>0</v>
      </c>
      <c r="AS28" s="54">
        <v>0</v>
      </c>
      <c r="AT28" s="54">
        <v>0</v>
      </c>
      <c r="AU28" s="55">
        <f>SUM(AS28:AT28)</f>
        <v>0</v>
      </c>
      <c r="AV28" s="54">
        <v>0</v>
      </c>
      <c r="AW28" s="54"/>
      <c r="AX28" s="55">
        <f>SUM(AV28:AW28)</f>
        <v>0</v>
      </c>
      <c r="AY28" s="54">
        <v>0</v>
      </c>
      <c r="AZ28" s="54">
        <v>0</v>
      </c>
      <c r="BA28" s="55">
        <f>SUM(AY28:AZ28)</f>
        <v>0</v>
      </c>
      <c r="BB28" s="54">
        <v>0</v>
      </c>
      <c r="BC28" s="54">
        <v>0</v>
      </c>
      <c r="BD28" s="55">
        <f>SUM(BB28:BC28)</f>
        <v>0</v>
      </c>
      <c r="BE28" s="54">
        <v>0</v>
      </c>
      <c r="BF28" s="54">
        <v>0</v>
      </c>
      <c r="BG28" s="55">
        <f>SUM(BE28:BF28)</f>
        <v>0</v>
      </c>
      <c r="BH28" s="54">
        <v>0</v>
      </c>
      <c r="BI28" s="54">
        <v>0</v>
      </c>
      <c r="BJ28" s="56">
        <f>SUM(BH28:BI28)</f>
        <v>0</v>
      </c>
      <c r="BK28" s="33"/>
      <c r="BL28" s="33"/>
      <c r="BM28" s="7"/>
      <c r="BN28" s="7"/>
      <c r="BO28" s="7"/>
      <c r="BP28" s="7"/>
      <c r="BQ28" s="7"/>
      <c r="BR28" s="7"/>
      <c r="BS28" s="7"/>
      <c r="BT28" s="7"/>
      <c r="BU28" s="7"/>
      <c r="BV28" s="7"/>
    </row>
    <row r="29" spans="1:74" s="4" customFormat="1" ht="14.25" x14ac:dyDescent="0.2">
      <c r="A29" s="75" t="s">
        <v>5</v>
      </c>
      <c r="B29" s="75"/>
      <c r="C29" s="40">
        <f t="shared" ref="C29:AH29" si="44">C17+C27+C28</f>
        <v>21708</v>
      </c>
      <c r="D29" s="40">
        <f t="shared" si="44"/>
        <v>38029</v>
      </c>
      <c r="E29" s="40">
        <f t="shared" si="44"/>
        <v>59737</v>
      </c>
      <c r="F29" s="45">
        <f t="shared" si="44"/>
        <v>69830</v>
      </c>
      <c r="G29" s="40">
        <f t="shared" si="44"/>
        <v>150419</v>
      </c>
      <c r="H29" s="40">
        <f t="shared" si="44"/>
        <v>220249</v>
      </c>
      <c r="I29" s="45">
        <f t="shared" si="44"/>
        <v>12866</v>
      </c>
      <c r="J29" s="40">
        <f t="shared" si="44"/>
        <v>41496</v>
      </c>
      <c r="K29" s="40">
        <f t="shared" si="44"/>
        <v>54362</v>
      </c>
      <c r="L29" s="45">
        <f t="shared" si="44"/>
        <v>25182</v>
      </c>
      <c r="M29" s="40">
        <f t="shared" si="44"/>
        <v>33749</v>
      </c>
      <c r="N29" s="40">
        <f t="shared" si="44"/>
        <v>58931</v>
      </c>
      <c r="O29" s="45">
        <f t="shared" si="44"/>
        <v>10831</v>
      </c>
      <c r="P29" s="40">
        <f t="shared" si="44"/>
        <v>20277</v>
      </c>
      <c r="Q29" s="40">
        <f t="shared" si="44"/>
        <v>31108</v>
      </c>
      <c r="R29" s="45">
        <f t="shared" si="44"/>
        <v>6916</v>
      </c>
      <c r="S29" s="40">
        <f t="shared" si="44"/>
        <v>7250</v>
      </c>
      <c r="T29" s="40">
        <f t="shared" si="44"/>
        <v>14166</v>
      </c>
      <c r="U29" s="45">
        <f t="shared" si="44"/>
        <v>17883</v>
      </c>
      <c r="V29" s="40">
        <f t="shared" si="44"/>
        <v>19890</v>
      </c>
      <c r="W29" s="40">
        <f t="shared" si="44"/>
        <v>37773</v>
      </c>
      <c r="X29" s="45">
        <f t="shared" si="44"/>
        <v>12390</v>
      </c>
      <c r="Y29" s="40">
        <f t="shared" si="44"/>
        <v>17795</v>
      </c>
      <c r="Z29" s="40">
        <f t="shared" si="44"/>
        <v>30185</v>
      </c>
      <c r="AA29" s="45">
        <f t="shared" si="44"/>
        <v>24217</v>
      </c>
      <c r="AB29" s="40">
        <f t="shared" si="44"/>
        <v>51092</v>
      </c>
      <c r="AC29" s="40">
        <f t="shared" si="44"/>
        <v>75309</v>
      </c>
      <c r="AD29" s="45">
        <f t="shared" si="44"/>
        <v>135398</v>
      </c>
      <c r="AE29" s="40">
        <f t="shared" si="44"/>
        <v>290390</v>
      </c>
      <c r="AF29" s="40">
        <f t="shared" si="44"/>
        <v>425788</v>
      </c>
      <c r="AG29" s="45">
        <f t="shared" si="44"/>
        <v>27872</v>
      </c>
      <c r="AH29" s="40">
        <f t="shared" si="44"/>
        <v>39422</v>
      </c>
      <c r="AI29" s="40">
        <f t="shared" ref="AI29:BJ29" si="45">AI17+AI27+AI28</f>
        <v>67294</v>
      </c>
      <c r="AJ29" s="45">
        <f t="shared" si="45"/>
        <v>18794</v>
      </c>
      <c r="AK29" s="40">
        <f t="shared" si="45"/>
        <v>20442</v>
      </c>
      <c r="AL29" s="40">
        <f t="shared" si="45"/>
        <v>39236</v>
      </c>
      <c r="AM29" s="45">
        <f t="shared" si="45"/>
        <v>13578</v>
      </c>
      <c r="AN29" s="40">
        <f t="shared" si="45"/>
        <v>58035</v>
      </c>
      <c r="AO29" s="40">
        <f t="shared" si="45"/>
        <v>71613</v>
      </c>
      <c r="AP29" s="45">
        <f t="shared" si="45"/>
        <v>11712</v>
      </c>
      <c r="AQ29" s="40">
        <f t="shared" si="45"/>
        <v>34948</v>
      </c>
      <c r="AR29" s="40">
        <f t="shared" si="45"/>
        <v>46660</v>
      </c>
      <c r="AS29" s="45">
        <f t="shared" si="45"/>
        <v>29487</v>
      </c>
      <c r="AT29" s="40">
        <f t="shared" si="45"/>
        <v>51917</v>
      </c>
      <c r="AU29" s="40">
        <f t="shared" si="45"/>
        <v>81404</v>
      </c>
      <c r="AV29" s="45">
        <f t="shared" si="45"/>
        <v>16740</v>
      </c>
      <c r="AW29" s="40">
        <f t="shared" si="45"/>
        <v>30239</v>
      </c>
      <c r="AX29" s="40">
        <f t="shared" si="45"/>
        <v>46979</v>
      </c>
      <c r="AY29" s="45">
        <f t="shared" si="45"/>
        <v>17491</v>
      </c>
      <c r="AZ29" s="40">
        <f t="shared" si="45"/>
        <v>26907</v>
      </c>
      <c r="BA29" s="40">
        <f t="shared" si="45"/>
        <v>44398</v>
      </c>
      <c r="BB29" s="45">
        <f t="shared" si="45"/>
        <v>30063</v>
      </c>
      <c r="BC29" s="40">
        <f t="shared" si="45"/>
        <v>37818</v>
      </c>
      <c r="BD29" s="40">
        <f t="shared" si="45"/>
        <v>67881</v>
      </c>
      <c r="BE29" s="45">
        <f t="shared" si="45"/>
        <v>11885</v>
      </c>
      <c r="BF29" s="40">
        <f t="shared" si="45"/>
        <v>18969</v>
      </c>
      <c r="BG29" s="40">
        <f t="shared" si="45"/>
        <v>30854</v>
      </c>
      <c r="BH29" s="45">
        <f t="shared" si="45"/>
        <v>4960</v>
      </c>
      <c r="BI29" s="40">
        <f t="shared" si="45"/>
        <v>4049</v>
      </c>
      <c r="BJ29" s="40">
        <f t="shared" si="45"/>
        <v>9009</v>
      </c>
      <c r="BK29" s="33"/>
      <c r="BL29" s="33"/>
      <c r="BM29" s="7"/>
      <c r="BN29" s="7"/>
      <c r="BO29" s="7"/>
      <c r="BP29" s="9"/>
      <c r="BQ29" s="10"/>
      <c r="BR29" s="10"/>
      <c r="BS29" s="9"/>
      <c r="BT29" s="10"/>
      <c r="BU29" s="10"/>
      <c r="BV29" s="9"/>
    </row>
    <row r="30" spans="1:74" s="4" customFormat="1" x14ac:dyDescent="0.2">
      <c r="A30" s="72" t="s">
        <v>45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30"/>
      <c r="BL30" s="30"/>
    </row>
    <row r="31" spans="1:74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</row>
    <row r="32" spans="1:74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</row>
    <row r="33" spans="1:62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</row>
  </sheetData>
  <sheetProtection selectLockedCells="1" selectUnlockedCells="1"/>
  <mergeCells count="89">
    <mergeCell ref="A30:BJ30"/>
    <mergeCell ref="BI6:BI7"/>
    <mergeCell ref="BJ6:BJ7"/>
    <mergeCell ref="A8:A17"/>
    <mergeCell ref="A18:A27"/>
    <mergeCell ref="A28:B28"/>
    <mergeCell ref="A29:B29"/>
    <mergeCell ref="BC6:BC7"/>
    <mergeCell ref="BD6:BD7"/>
    <mergeCell ref="BE6:BE7"/>
    <mergeCell ref="BF6:BF7"/>
    <mergeCell ref="BG6:BG7"/>
    <mergeCell ref="BH6:BH7"/>
    <mergeCell ref="AW6:AW7"/>
    <mergeCell ref="AX6:AX7"/>
    <mergeCell ref="AY6:AY7"/>
    <mergeCell ref="AZ6:AZ7"/>
    <mergeCell ref="BA6:BA7"/>
    <mergeCell ref="BB6:BB7"/>
    <mergeCell ref="AQ6:AQ7"/>
    <mergeCell ref="AR6:AR7"/>
    <mergeCell ref="AS6:AS7"/>
    <mergeCell ref="AT6:AT7"/>
    <mergeCell ref="AU6:AU7"/>
    <mergeCell ref="AV6:AV7"/>
    <mergeCell ref="AK6:AK7"/>
    <mergeCell ref="AL6:AL7"/>
    <mergeCell ref="AM6:AM7"/>
    <mergeCell ref="AN6:AN7"/>
    <mergeCell ref="AO6:AO7"/>
    <mergeCell ref="AP6:AP7"/>
    <mergeCell ref="AE6:AE7"/>
    <mergeCell ref="AF6:AF7"/>
    <mergeCell ref="AG6:AG7"/>
    <mergeCell ref="AH6:AH7"/>
    <mergeCell ref="AI6:AI7"/>
    <mergeCell ref="AJ6:AJ7"/>
    <mergeCell ref="Y6:Y7"/>
    <mergeCell ref="Z6:Z7"/>
    <mergeCell ref="AA6:AA7"/>
    <mergeCell ref="AB6:AB7"/>
    <mergeCell ref="AC6:AC7"/>
    <mergeCell ref="AD6:AD7"/>
    <mergeCell ref="S6:S7"/>
    <mergeCell ref="T6:T7"/>
    <mergeCell ref="U6:U7"/>
    <mergeCell ref="V6:V7"/>
    <mergeCell ref="W6:W7"/>
    <mergeCell ref="X6:X7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F6:F7"/>
    <mergeCell ref="AS5:AU5"/>
    <mergeCell ref="AV5:AX5"/>
    <mergeCell ref="AY5:BA5"/>
    <mergeCell ref="BB5:BD5"/>
    <mergeCell ref="BE5:BG5"/>
    <mergeCell ref="BH5:BJ5"/>
    <mergeCell ref="AA5:AC5"/>
    <mergeCell ref="AD5:AF5"/>
    <mergeCell ref="AG5:AI5"/>
    <mergeCell ref="AJ5:AL5"/>
    <mergeCell ref="AM5:AO5"/>
    <mergeCell ref="AP5:AR5"/>
    <mergeCell ref="A1:AE2"/>
    <mergeCell ref="A5:B5"/>
    <mergeCell ref="C5:E5"/>
    <mergeCell ref="F5:H5"/>
    <mergeCell ref="I5:K5"/>
    <mergeCell ref="L5:N5"/>
    <mergeCell ref="O5:Q5"/>
    <mergeCell ref="R5:T5"/>
    <mergeCell ref="U5:W5"/>
    <mergeCell ref="X5:Z5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ignoredErrors>
    <ignoredError sqref="E17:T17 E27:W27 W17:AR17 Z27:AR27 AU17:BJ17 AU27:BJ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Totales Fonasa - No Fonasa</vt:lpstr>
      <vt:lpstr> Fonasa - No Fonasa por Dptos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Naldi Borges</dc:creator>
  <cp:lastModifiedBy>.</cp:lastModifiedBy>
  <dcterms:created xsi:type="dcterms:W3CDTF">2021-02-10T23:18:11Z</dcterms:created>
  <dcterms:modified xsi:type="dcterms:W3CDTF">2022-07-22T16:57:07Z</dcterms:modified>
</cp:coreProperties>
</file>