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9765" tabRatio="624"/>
  </bookViews>
  <sheets>
    <sheet name="Totales Fonasa - No Fonasa" sheetId="1" r:id="rId1"/>
    <sheet name=" Fonasa - No Fonasa por Dptos" sheetId="2" r:id="rId2"/>
  </sheets>
  <calcPr calcId="144525"/>
</workbook>
</file>

<file path=xl/calcChain.xml><?xml version="1.0" encoding="utf-8"?>
<calcChain xmlns="http://schemas.openxmlformats.org/spreadsheetml/2006/main">
  <c r="D16" i="1" l="1"/>
  <c r="E16" i="1"/>
  <c r="E8" i="2"/>
  <c r="E17" i="2" s="1"/>
  <c r="H8" i="2"/>
  <c r="H17" i="2" s="1"/>
  <c r="K8" i="2"/>
  <c r="N8" i="2"/>
  <c r="Q8" i="2"/>
  <c r="T8" i="2"/>
  <c r="T17" i="2" s="1"/>
  <c r="W8" i="2"/>
  <c r="Z8" i="2"/>
  <c r="AC8" i="2"/>
  <c r="AF8" i="2"/>
  <c r="AF17" i="2" s="1"/>
  <c r="AI8" i="2"/>
  <c r="AL8" i="2"/>
  <c r="AO8" i="2"/>
  <c r="AR8" i="2"/>
  <c r="AU8" i="2"/>
  <c r="AX8" i="2"/>
  <c r="BA8" i="2"/>
  <c r="BD8" i="2"/>
  <c r="BG8" i="2"/>
  <c r="BJ8" i="2"/>
  <c r="E9" i="2"/>
  <c r="H9" i="2"/>
  <c r="K9" i="2"/>
  <c r="N9" i="2"/>
  <c r="N17" i="2" s="1"/>
  <c r="Q9" i="2"/>
  <c r="T9" i="2"/>
  <c r="W9" i="2"/>
  <c r="Z9" i="2"/>
  <c r="AC9" i="2"/>
  <c r="AF9" i="2"/>
  <c r="AI9" i="2"/>
  <c r="AL9" i="2"/>
  <c r="AO9" i="2"/>
  <c r="AR9" i="2"/>
  <c r="AU9" i="2"/>
  <c r="AX9" i="2"/>
  <c r="BA9" i="2"/>
  <c r="BD9" i="2"/>
  <c r="BG9" i="2"/>
  <c r="BJ9" i="2"/>
  <c r="E10" i="2"/>
  <c r="H10" i="2"/>
  <c r="K10" i="2"/>
  <c r="N10" i="2"/>
  <c r="Q10" i="2"/>
  <c r="T10" i="2"/>
  <c r="W10" i="2"/>
  <c r="Z10" i="2"/>
  <c r="AC10" i="2"/>
  <c r="AF10" i="2"/>
  <c r="AI10" i="2"/>
  <c r="AL10" i="2"/>
  <c r="AO10" i="2"/>
  <c r="AR10" i="2"/>
  <c r="AU10" i="2"/>
  <c r="AX10" i="2"/>
  <c r="BA10" i="2"/>
  <c r="BD10" i="2"/>
  <c r="BG10" i="2"/>
  <c r="BJ10" i="2"/>
  <c r="E11" i="2"/>
  <c r="H11" i="2"/>
  <c r="K11" i="2"/>
  <c r="N11" i="2"/>
  <c r="Q11" i="2"/>
  <c r="T11" i="2"/>
  <c r="W11" i="2"/>
  <c r="Z11" i="2"/>
  <c r="AC11" i="2"/>
  <c r="AF11" i="2"/>
  <c r="AI11" i="2"/>
  <c r="AL11" i="2"/>
  <c r="AO11" i="2"/>
  <c r="AR11" i="2"/>
  <c r="AU11" i="2"/>
  <c r="AX11" i="2"/>
  <c r="BA11" i="2"/>
  <c r="BD11" i="2"/>
  <c r="BG11" i="2"/>
  <c r="BJ11" i="2"/>
  <c r="E12" i="2"/>
  <c r="H12" i="2"/>
  <c r="K12" i="2"/>
  <c r="N12" i="2"/>
  <c r="Q12" i="2"/>
  <c r="T12" i="2"/>
  <c r="W12" i="2"/>
  <c r="Z12" i="2"/>
  <c r="AC12" i="2"/>
  <c r="AF12" i="2"/>
  <c r="AI12" i="2"/>
  <c r="AL12" i="2"/>
  <c r="AO12" i="2"/>
  <c r="AR12" i="2"/>
  <c r="AU12" i="2"/>
  <c r="AX12" i="2"/>
  <c r="BA12" i="2"/>
  <c r="BD12" i="2"/>
  <c r="BG12" i="2"/>
  <c r="BJ12" i="2"/>
  <c r="E13" i="2"/>
  <c r="H13" i="2"/>
  <c r="K13" i="2"/>
  <c r="N13" i="2"/>
  <c r="Q13" i="2"/>
  <c r="T13" i="2"/>
  <c r="W13" i="2"/>
  <c r="Z13" i="2"/>
  <c r="AC13" i="2"/>
  <c r="AF13" i="2"/>
  <c r="AI13" i="2"/>
  <c r="AL13" i="2"/>
  <c r="AO13" i="2"/>
  <c r="AR13" i="2"/>
  <c r="AU13" i="2"/>
  <c r="AX13" i="2"/>
  <c r="BA13" i="2"/>
  <c r="BD13" i="2"/>
  <c r="BG13" i="2"/>
  <c r="BJ13" i="2"/>
  <c r="E14" i="2"/>
  <c r="H14" i="2"/>
  <c r="K14" i="2"/>
  <c r="N14" i="2"/>
  <c r="Q14" i="2"/>
  <c r="T14" i="2"/>
  <c r="W14" i="2"/>
  <c r="Z14" i="2"/>
  <c r="AC14" i="2"/>
  <c r="AF14" i="2"/>
  <c r="AI14" i="2"/>
  <c r="AL14" i="2"/>
  <c r="AO14" i="2"/>
  <c r="AR14" i="2"/>
  <c r="AU14" i="2"/>
  <c r="AX14" i="2"/>
  <c r="BA14" i="2"/>
  <c r="BD14" i="2"/>
  <c r="BG14" i="2"/>
  <c r="BJ14" i="2"/>
  <c r="E15" i="2"/>
  <c r="H15" i="2"/>
  <c r="K15" i="2"/>
  <c r="N15" i="2"/>
  <c r="Q15" i="2"/>
  <c r="T15" i="2"/>
  <c r="W15" i="2"/>
  <c r="Z15" i="2"/>
  <c r="AC15" i="2"/>
  <c r="AF15" i="2"/>
  <c r="AI15" i="2"/>
  <c r="AL15" i="2"/>
  <c r="AO15" i="2"/>
  <c r="AR15" i="2"/>
  <c r="AU15" i="2"/>
  <c r="AX15" i="2"/>
  <c r="BA15" i="2"/>
  <c r="BD15" i="2"/>
  <c r="BG15" i="2"/>
  <c r="BJ15" i="2"/>
  <c r="E16" i="2"/>
  <c r="H16" i="2"/>
  <c r="K16" i="2"/>
  <c r="N16" i="2"/>
  <c r="Q16" i="2"/>
  <c r="T16" i="2"/>
  <c r="W16" i="2"/>
  <c r="Z16" i="2"/>
  <c r="AC16" i="2"/>
  <c r="AF16" i="2"/>
  <c r="AI16" i="2"/>
  <c r="AL16" i="2"/>
  <c r="AO16" i="2"/>
  <c r="AR16" i="2"/>
  <c r="AU16" i="2"/>
  <c r="AX16" i="2"/>
  <c r="BA16" i="2"/>
  <c r="BD16" i="2"/>
  <c r="BG16" i="2"/>
  <c r="BJ16" i="2"/>
  <c r="C17" i="2"/>
  <c r="C29" i="2" s="1"/>
  <c r="D17" i="2"/>
  <c r="D29" i="2" s="1"/>
  <c r="F17" i="2"/>
  <c r="F29" i="2" s="1"/>
  <c r="G17" i="2"/>
  <c r="G29" i="2" s="1"/>
  <c r="I17" i="2"/>
  <c r="J17" i="2"/>
  <c r="L17" i="2"/>
  <c r="L29" i="2" s="1"/>
  <c r="M17" i="2"/>
  <c r="O17" i="2"/>
  <c r="P17" i="2"/>
  <c r="R17" i="2"/>
  <c r="S17" i="2"/>
  <c r="U17" i="2"/>
  <c r="V17" i="2"/>
  <c r="X17" i="2"/>
  <c r="Y17" i="2"/>
  <c r="AA17" i="2"/>
  <c r="AB17" i="2"/>
  <c r="AD17" i="2"/>
  <c r="AE17" i="2"/>
  <c r="AE29" i="2" s="1"/>
  <c r="AG17" i="2"/>
  <c r="AH17" i="2"/>
  <c r="AJ17" i="2"/>
  <c r="AK17" i="2"/>
  <c r="AM17" i="2"/>
  <c r="AN17" i="2"/>
  <c r="AP17" i="2"/>
  <c r="AP29" i="2" s="1"/>
  <c r="AQ17" i="2"/>
  <c r="AQ29" i="2" s="1"/>
  <c r="AS17" i="2"/>
  <c r="AT17" i="2"/>
  <c r="AV17" i="2"/>
  <c r="AW17" i="2"/>
  <c r="AY17" i="2"/>
  <c r="AZ17" i="2"/>
  <c r="BB17" i="2"/>
  <c r="BC17" i="2"/>
  <c r="BE17" i="2"/>
  <c r="BE29" i="2" s="1"/>
  <c r="BF17" i="2"/>
  <c r="BH17" i="2"/>
  <c r="BI17" i="2"/>
  <c r="BI29" i="2" s="1"/>
  <c r="E18" i="2"/>
  <c r="H18" i="2"/>
  <c r="K18" i="2"/>
  <c r="K27" i="2" s="1"/>
  <c r="K29" i="2" s="1"/>
  <c r="N18" i="2"/>
  <c r="Q18" i="2"/>
  <c r="T18" i="2"/>
  <c r="W18" i="2"/>
  <c r="W27" i="2" s="1"/>
  <c r="Z18" i="2"/>
  <c r="Z27" i="2" s="1"/>
  <c r="AC18" i="2"/>
  <c r="AF18" i="2"/>
  <c r="AI18" i="2"/>
  <c r="AL18" i="2"/>
  <c r="AO18" i="2"/>
  <c r="AR18" i="2"/>
  <c r="AR27" i="2" s="1"/>
  <c r="AU18" i="2"/>
  <c r="AX18" i="2"/>
  <c r="BA18" i="2"/>
  <c r="BD18" i="2"/>
  <c r="BD27" i="2" s="1"/>
  <c r="BD29" i="2" s="1"/>
  <c r="BG18" i="2"/>
  <c r="BJ18" i="2"/>
  <c r="E19" i="2"/>
  <c r="H19" i="2"/>
  <c r="K19" i="2"/>
  <c r="N19" i="2"/>
  <c r="Q19" i="2"/>
  <c r="T19" i="2"/>
  <c r="T27" i="2" s="1"/>
  <c r="W19" i="2"/>
  <c r="Z19" i="2"/>
  <c r="AC19" i="2"/>
  <c r="AC27" i="2" s="1"/>
  <c r="AF19" i="2"/>
  <c r="AI19" i="2"/>
  <c r="AL19" i="2"/>
  <c r="AO19" i="2"/>
  <c r="AO27" i="2" s="1"/>
  <c r="AR19" i="2"/>
  <c r="AU19" i="2"/>
  <c r="AX19" i="2"/>
  <c r="BA19" i="2"/>
  <c r="BD19" i="2"/>
  <c r="BG19" i="2"/>
  <c r="BJ19" i="2"/>
  <c r="E20" i="2"/>
  <c r="H20" i="2"/>
  <c r="K20" i="2"/>
  <c r="N20" i="2"/>
  <c r="Q20" i="2"/>
  <c r="T20" i="2"/>
  <c r="W20" i="2"/>
  <c r="Z20" i="2"/>
  <c r="AC20" i="2"/>
  <c r="AF20" i="2"/>
  <c r="AI20" i="2"/>
  <c r="AL20" i="2"/>
  <c r="AO20" i="2"/>
  <c r="AR20" i="2"/>
  <c r="AU20" i="2"/>
  <c r="AX20" i="2"/>
  <c r="BA20" i="2"/>
  <c r="BD20" i="2"/>
  <c r="BG20" i="2"/>
  <c r="BJ20" i="2"/>
  <c r="E21" i="2"/>
  <c r="H21" i="2"/>
  <c r="K21" i="2"/>
  <c r="N21" i="2"/>
  <c r="Q21" i="2"/>
  <c r="T21" i="2"/>
  <c r="W21" i="2"/>
  <c r="Z21" i="2"/>
  <c r="AC21" i="2"/>
  <c r="AF21" i="2"/>
  <c r="AI21" i="2"/>
  <c r="AL21" i="2"/>
  <c r="AO21" i="2"/>
  <c r="AR21" i="2"/>
  <c r="AU21" i="2"/>
  <c r="AX21" i="2"/>
  <c r="BA21" i="2"/>
  <c r="BD21" i="2"/>
  <c r="BG21" i="2"/>
  <c r="BJ21" i="2"/>
  <c r="E22" i="2"/>
  <c r="H22" i="2"/>
  <c r="K22" i="2"/>
  <c r="N22" i="2"/>
  <c r="Q22" i="2"/>
  <c r="T22" i="2"/>
  <c r="W22" i="2"/>
  <c r="Z22" i="2"/>
  <c r="AC22" i="2"/>
  <c r="AF22" i="2"/>
  <c r="AI22" i="2"/>
  <c r="AL22" i="2"/>
  <c r="AO22" i="2"/>
  <c r="AR22" i="2"/>
  <c r="AU22" i="2"/>
  <c r="AX22" i="2"/>
  <c r="BA22" i="2"/>
  <c r="BD22" i="2"/>
  <c r="BG22" i="2"/>
  <c r="BJ22" i="2"/>
  <c r="E23" i="2"/>
  <c r="H23" i="2"/>
  <c r="K23" i="2"/>
  <c r="N23" i="2"/>
  <c r="Q23" i="2"/>
  <c r="T23" i="2"/>
  <c r="W23" i="2"/>
  <c r="Z23" i="2"/>
  <c r="AC23" i="2"/>
  <c r="AF23" i="2"/>
  <c r="AI23" i="2"/>
  <c r="AL23" i="2"/>
  <c r="AO23" i="2"/>
  <c r="AR23" i="2"/>
  <c r="AU23" i="2"/>
  <c r="AX23" i="2"/>
  <c r="BA23" i="2"/>
  <c r="BD23" i="2"/>
  <c r="BG23" i="2"/>
  <c r="BJ23" i="2"/>
  <c r="E24" i="2"/>
  <c r="H24" i="2"/>
  <c r="K24" i="2"/>
  <c r="N24" i="2"/>
  <c r="Q24" i="2"/>
  <c r="T24" i="2"/>
  <c r="W24" i="2"/>
  <c r="Z24" i="2"/>
  <c r="AC24" i="2"/>
  <c r="AF24" i="2"/>
  <c r="AI24" i="2"/>
  <c r="AL24" i="2"/>
  <c r="AO24" i="2"/>
  <c r="AR24" i="2"/>
  <c r="AU24" i="2"/>
  <c r="AX24" i="2"/>
  <c r="BA24" i="2"/>
  <c r="BD24" i="2"/>
  <c r="BG24" i="2"/>
  <c r="BJ24" i="2"/>
  <c r="E25" i="2"/>
  <c r="H25" i="2"/>
  <c r="K25" i="2"/>
  <c r="N25" i="2"/>
  <c r="Q25" i="2"/>
  <c r="T25" i="2"/>
  <c r="W25" i="2"/>
  <c r="Z25" i="2"/>
  <c r="AC25" i="2"/>
  <c r="AF25" i="2"/>
  <c r="AI25" i="2"/>
  <c r="AL25" i="2"/>
  <c r="AO25" i="2"/>
  <c r="AR25" i="2"/>
  <c r="AU25" i="2"/>
  <c r="AX25" i="2"/>
  <c r="BA25" i="2"/>
  <c r="BD25" i="2"/>
  <c r="BG25" i="2"/>
  <c r="BJ25" i="2"/>
  <c r="E26" i="2"/>
  <c r="H26" i="2"/>
  <c r="K26" i="2"/>
  <c r="N26" i="2"/>
  <c r="Q26" i="2"/>
  <c r="T26" i="2"/>
  <c r="W26" i="2"/>
  <c r="Z26" i="2"/>
  <c r="AC26" i="2"/>
  <c r="AF26" i="2"/>
  <c r="AI26" i="2"/>
  <c r="AL26" i="2"/>
  <c r="AO26" i="2"/>
  <c r="AR26" i="2"/>
  <c r="AU26" i="2"/>
  <c r="AX26" i="2"/>
  <c r="BA26" i="2"/>
  <c r="BD26" i="2"/>
  <c r="BG26" i="2"/>
  <c r="BJ26" i="2"/>
  <c r="C27" i="2"/>
  <c r="D27" i="2"/>
  <c r="F27" i="2"/>
  <c r="G27" i="2"/>
  <c r="I27" i="2"/>
  <c r="I29" i="2" s="1"/>
  <c r="J27" i="2"/>
  <c r="L27" i="2"/>
  <c r="M27" i="2"/>
  <c r="M29" i="2"/>
  <c r="O27" i="2"/>
  <c r="O29" i="2" s="1"/>
  <c r="P27" i="2"/>
  <c r="R27" i="2"/>
  <c r="S27" i="2"/>
  <c r="U27" i="2"/>
  <c r="V27" i="2"/>
  <c r="X27" i="2"/>
  <c r="Y27" i="2"/>
  <c r="Y29" i="2" s="1"/>
  <c r="AA27" i="2"/>
  <c r="AB27" i="2"/>
  <c r="AB29" i="2"/>
  <c r="AD27" i="2"/>
  <c r="AD29" i="2" s="1"/>
  <c r="AE27" i="2"/>
  <c r="AG27" i="2"/>
  <c r="AH27" i="2"/>
  <c r="AJ27" i="2"/>
  <c r="AK27" i="2"/>
  <c r="AM27" i="2"/>
  <c r="AM29" i="2"/>
  <c r="AN27" i="2"/>
  <c r="AN29" i="2" s="1"/>
  <c r="AP27" i="2"/>
  <c r="AQ27" i="2"/>
  <c r="AS27" i="2"/>
  <c r="AS29" i="2" s="1"/>
  <c r="AT27" i="2"/>
  <c r="AV27" i="2"/>
  <c r="AW27" i="2"/>
  <c r="AY27" i="2"/>
  <c r="AY29" i="2" s="1"/>
  <c r="AZ27" i="2"/>
  <c r="BB27" i="2"/>
  <c r="BB29" i="2" s="1"/>
  <c r="BC27" i="2"/>
  <c r="BC29" i="2" s="1"/>
  <c r="BE27" i="2"/>
  <c r="BF27" i="2"/>
  <c r="BF29" i="2" s="1"/>
  <c r="BH27" i="2"/>
  <c r="BI27" i="2"/>
  <c r="E28" i="2"/>
  <c r="H28" i="2"/>
  <c r="K28" i="2"/>
  <c r="N28" i="2"/>
  <c r="Q28" i="2"/>
  <c r="T28" i="2"/>
  <c r="W28" i="2"/>
  <c r="Z28" i="2"/>
  <c r="AC28" i="2"/>
  <c r="AF28" i="2"/>
  <c r="AI28" i="2"/>
  <c r="AL28" i="2"/>
  <c r="AO28" i="2"/>
  <c r="AR28" i="2"/>
  <c r="AU28" i="2"/>
  <c r="AX28" i="2"/>
  <c r="BA28" i="2"/>
  <c r="BD28" i="2"/>
  <c r="BG28" i="2"/>
  <c r="BJ28" i="2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D26" i="1"/>
  <c r="E26" i="1"/>
  <c r="F27" i="1"/>
  <c r="F34" i="1"/>
  <c r="F35" i="1"/>
  <c r="F36" i="1"/>
  <c r="F37" i="1"/>
  <c r="F38" i="1"/>
  <c r="F39" i="1"/>
  <c r="F40" i="1"/>
  <c r="F41" i="1"/>
  <c r="F42" i="1"/>
  <c r="D43" i="1"/>
  <c r="E43" i="1"/>
  <c r="F44" i="1"/>
  <c r="F45" i="1"/>
  <c r="F46" i="1"/>
  <c r="F47" i="1"/>
  <c r="F48" i="1"/>
  <c r="F49" i="1"/>
  <c r="F50" i="1"/>
  <c r="F51" i="1"/>
  <c r="F52" i="1"/>
  <c r="D53" i="1"/>
  <c r="D55" i="1" s="1"/>
  <c r="E53" i="1"/>
  <c r="E55" i="1"/>
  <c r="F54" i="1"/>
  <c r="F61" i="1"/>
  <c r="F70" i="1" s="1"/>
  <c r="F62" i="1"/>
  <c r="F63" i="1"/>
  <c r="F64" i="1"/>
  <c r="F65" i="1"/>
  <c r="F66" i="1"/>
  <c r="F67" i="1"/>
  <c r="F68" i="1"/>
  <c r="F69" i="1"/>
  <c r="D70" i="1"/>
  <c r="E70" i="1"/>
  <c r="F71" i="1"/>
  <c r="F72" i="1"/>
  <c r="F73" i="1"/>
  <c r="F74" i="1"/>
  <c r="F75" i="1"/>
  <c r="F76" i="1"/>
  <c r="F77" i="1"/>
  <c r="F78" i="1"/>
  <c r="F79" i="1"/>
  <c r="D80" i="1"/>
  <c r="E80" i="1"/>
  <c r="F81" i="1"/>
  <c r="F89" i="1"/>
  <c r="F90" i="1"/>
  <c r="F91" i="1"/>
  <c r="F92" i="1"/>
  <c r="F93" i="1"/>
  <c r="F94" i="1"/>
  <c r="F95" i="1"/>
  <c r="F96" i="1"/>
  <c r="F97" i="1"/>
  <c r="D98" i="1"/>
  <c r="E98" i="1"/>
  <c r="F99" i="1"/>
  <c r="F100" i="1"/>
  <c r="F101" i="1"/>
  <c r="F102" i="1"/>
  <c r="F103" i="1"/>
  <c r="F104" i="1"/>
  <c r="F105" i="1"/>
  <c r="F106" i="1"/>
  <c r="F107" i="1"/>
  <c r="D108" i="1"/>
  <c r="E108" i="1"/>
  <c r="F109" i="1"/>
  <c r="AT29" i="2"/>
  <c r="BG17" i="2"/>
  <c r="AA29" i="2"/>
  <c r="P29" i="2"/>
  <c r="J29" i="2"/>
  <c r="BD17" i="2"/>
  <c r="W17" i="2"/>
  <c r="W29" i="2" s="1"/>
  <c r="BJ27" i="2"/>
  <c r="BA27" i="2"/>
  <c r="AV29" i="2"/>
  <c r="AU17" i="2"/>
  <c r="X29" i="2"/>
  <c r="V29" i="2"/>
  <c r="K17" i="2"/>
  <c r="H27" i="2"/>
  <c r="E29" i="2" l="1"/>
  <c r="AW29" i="2"/>
  <c r="S29" i="2"/>
  <c r="BA17" i="2"/>
  <c r="BA29" i="2" s="1"/>
  <c r="H29" i="2"/>
  <c r="Q27" i="2"/>
  <c r="AF27" i="2"/>
  <c r="AF29" i="2" s="1"/>
  <c r="BH29" i="2"/>
  <c r="R29" i="2"/>
  <c r="BJ17" i="2"/>
  <c r="BJ29" i="2" s="1"/>
  <c r="AX17" i="2"/>
  <c r="AX29" i="2" s="1"/>
  <c r="AL17" i="2"/>
  <c r="AL29" i="2" s="1"/>
  <c r="Q17" i="2"/>
  <c r="AK29" i="2"/>
  <c r="AL27" i="2"/>
  <c r="N27" i="2"/>
  <c r="N29" i="2" s="1"/>
  <c r="AX27" i="2"/>
  <c r="AZ29" i="2"/>
  <c r="AH29" i="2"/>
  <c r="AI17" i="2"/>
  <c r="AI29" i="2" s="1"/>
  <c r="Z17" i="2"/>
  <c r="AC17" i="2"/>
  <c r="AC29" i="2" s="1"/>
  <c r="AO17" i="2"/>
  <c r="AO29" i="2" s="1"/>
  <c r="T29" i="2"/>
  <c r="AJ29" i="2"/>
  <c r="AU27" i="2"/>
  <c r="AU29" i="2" s="1"/>
  <c r="AI27" i="2"/>
  <c r="BG27" i="2"/>
  <c r="BG29" i="2" s="1"/>
  <c r="E27" i="2"/>
  <c r="AG29" i="2"/>
  <c r="U29" i="2"/>
  <c r="AR17" i="2"/>
  <c r="AR29" i="2" s="1"/>
  <c r="Q29" i="2"/>
  <c r="Z29" i="2"/>
  <c r="D110" i="1"/>
  <c r="F108" i="1"/>
  <c r="F98" i="1"/>
  <c r="F110" i="1" s="1"/>
  <c r="E110" i="1"/>
  <c r="F82" i="1"/>
  <c r="F80" i="1"/>
  <c r="E82" i="1"/>
  <c r="D82" i="1"/>
  <c r="F53" i="1"/>
  <c r="F43" i="1"/>
  <c r="E28" i="1"/>
  <c r="F26" i="1"/>
  <c r="F16" i="1"/>
  <c r="F28" i="1" s="1"/>
  <c r="D28" i="1"/>
  <c r="F55" i="1" l="1"/>
</calcChain>
</file>

<file path=xl/sharedStrings.xml><?xml version="1.0" encoding="utf-8"?>
<sst xmlns="http://schemas.openxmlformats.org/spreadsheetml/2006/main" count="234" uniqueCount="46">
  <si>
    <t>TOTAL MONTEVIDEO</t>
  </si>
  <si>
    <t>SEXO</t>
  </si>
  <si>
    <t>EDAD</t>
  </si>
  <si>
    <t>FONASA</t>
  </si>
  <si>
    <t>NO FONASA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</si>
  <si>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</si>
  <si>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</si>
  <si>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</si>
  <si>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</si>
  <si>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</si>
  <si>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</si>
  <si>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</si>
  <si>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</si>
  <si>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</si>
  <si>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</si>
  <si>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</si>
  <si>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</si>
  <si>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</si>
  <si>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SIN DATOS</t>
  </si>
  <si>
    <t>Fuente: SINADI- AES- MSP</t>
  </si>
  <si>
    <t>TOTAL INTERIOR</t>
  </si>
  <si>
    <t>USUARIOS SIN DATOS DE DPTO</t>
  </si>
  <si>
    <t>TOTAL PAIS</t>
  </si>
  <si>
    <t>Departamento</t>
  </si>
  <si>
    <t>ARTIGAS</t>
  </si>
  <si>
    <t>CANELONES</t>
  </si>
  <si>
    <t xml:space="preserve">CERRO LARGO </t>
  </si>
  <si>
    <t>COLONIA</t>
  </si>
  <si>
    <t>DURAZNO</t>
  </si>
  <si>
    <t>FLORES</t>
  </si>
  <si>
    <t>FLORIDA</t>
  </si>
  <si>
    <t>LAVALLEJA</t>
  </si>
  <si>
    <t>MALDONADO</t>
  </si>
  <si>
    <t>MONTEVIDEO</t>
  </si>
  <si>
    <t>PAYSANDÚ</t>
  </si>
  <si>
    <t>RIO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</si>
  <si>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</si>
  <si>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</si>
  <si>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</si>
  <si>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</si>
  <si>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</si>
  <si>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</si>
  <si>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</si>
  <si>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SIN DATO DE DPTO</t>
  </si>
  <si>
    <t>Totales Fonasa - No Fonasa  a  Junio 2022</t>
  </si>
  <si>
    <t>Afiliados FONASA-NO FONASA por edad y sexo por Departamento de ASSE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</si>
</sst>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$$-380A]#,##0.00;[Red]\([$$-380A]#,##0.00\)"/>
    <numFmt numFmtId="173" formatCode="\ #,##0.00\ ;\-#,##0.00\ ;\-#\ ;\ @\ "/>
    <numFmt numFmtId="174" formatCode="\ #,##0\ ;\-#,##0\ ;\-#\ ;\ @\ "/>
  </numFmts>
  <fonts count="20" x14ac:knownFonts="1">
    <font>
      <sz val="10"/>
      <name val="Arial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.5"/>
      <name val="Calibri"/>
      <family val="2"/>
    </font>
    <font>
      <sz val="10"/>
      <color indexed="23"/>
      <name val="Tahoma"/>
      <family val="2"/>
    </font>
    <font>
      <b/>
      <sz val="10.5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7" tint="0.59999389629810485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3" fontId="19" fillId="0" borderId="0" applyFill="0" applyBorder="0" applyAlignment="0" applyProtection="0"/>
    <xf numFmtId="0" fontId="3" fillId="0" borderId="0"/>
    <xf numFmtId="0" fontId="4" fillId="0" borderId="0"/>
    <xf numFmtId="0" fontId="1" fillId="0" borderId="0" applyNumberFormat="0" applyFill="0" applyBorder="0" applyAlignment="0" applyProtection="0"/>
    <xf numFmtId="172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</cellStyleXfs>
  <cellXfs count="76">
    <xf numFmtId="0" fontId="0" fillId="0" borderId="0" xfId="0"/>
    <xf numFmtId="0" fontId="5" fillId="2" borderId="0" xfId="0" applyFont="1" applyFill="1" applyAlignment="1"/>
    <xf numFmtId="174" fontId="8" fillId="2" borderId="1" xfId="1" applyNumberFormat="1" applyFont="1" applyFill="1" applyBorder="1" applyAlignment="1" applyProtection="1">
      <alignment vertical="center"/>
    </xf>
    <xf numFmtId="0" fontId="0" fillId="0" borderId="0" xfId="0" applyFill="1"/>
    <xf numFmtId="3" fontId="11" fillId="0" borderId="0" xfId="0" applyNumberFormat="1" applyFont="1"/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1" fillId="0" borderId="0" xfId="3" applyNumberFormat="1" applyFont="1" applyFill="1" applyBorder="1" applyAlignment="1" applyProtection="1">
      <alignment horizontal="center" wrapText="1"/>
    </xf>
    <xf numFmtId="3" fontId="8" fillId="2" borderId="1" xfId="1" applyNumberFormat="1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3" fontId="17" fillId="0" borderId="0" xfId="0" applyNumberFormat="1" applyFont="1" applyFill="1" applyBorder="1" applyAlignment="1"/>
    <xf numFmtId="3" fontId="18" fillId="0" borderId="0" xfId="1" applyNumberFormat="1" applyFont="1" applyFill="1" applyBorder="1" applyAlignment="1" applyProtection="1"/>
    <xf numFmtId="3" fontId="8" fillId="2" borderId="2" xfId="1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center"/>
    </xf>
    <xf numFmtId="0" fontId="10" fillId="2" borderId="0" xfId="3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6" fillId="7" borderId="4" xfId="3" applyFont="1" applyFill="1" applyBorder="1" applyAlignment="1" applyProtection="1">
      <alignment horizontal="center" vertical="center" wrapText="1"/>
    </xf>
    <xf numFmtId="0" fontId="7" fillId="6" borderId="4" xfId="3" applyFont="1" applyFill="1" applyBorder="1" applyAlignment="1" applyProtection="1">
      <alignment horizontal="center" vertical="center" wrapText="1"/>
    </xf>
    <xf numFmtId="0" fontId="6" fillId="6" borderId="4" xfId="3" applyFont="1" applyFill="1" applyBorder="1" applyAlignment="1" applyProtection="1">
      <alignment horizontal="center" vertical="center" wrapText="1"/>
    </xf>
    <xf numFmtId="0" fontId="8" fillId="6" borderId="4" xfId="3" applyFont="1" applyFill="1" applyBorder="1" applyAlignment="1" applyProtection="1">
      <alignment horizontal="center" vertical="center" textRotation="90"/>
    </xf>
    <xf numFmtId="0" fontId="8" fillId="3" borderId="5" xfId="3" applyFont="1" applyFill="1" applyBorder="1" applyAlignment="1" applyProtection="1">
      <alignment horizontal="center" vertical="center"/>
    </xf>
    <xf numFmtId="174" fontId="8" fillId="2" borderId="6" xfId="1" applyNumberFormat="1" applyFont="1" applyFill="1" applyBorder="1" applyAlignment="1" applyProtection="1">
      <alignment vertical="center"/>
    </xf>
    <xf numFmtId="174" fontId="9" fillId="2" borderId="7" xfId="1" applyNumberFormat="1" applyFont="1" applyFill="1" applyBorder="1" applyAlignment="1" applyProtection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174" fontId="9" fillId="2" borderId="8" xfId="1" applyNumberFormat="1" applyFont="1" applyFill="1" applyBorder="1" applyAlignment="1" applyProtection="1">
      <alignment vertical="center"/>
    </xf>
    <xf numFmtId="0" fontId="8" fillId="3" borderId="9" xfId="3" applyFont="1" applyFill="1" applyBorder="1" applyAlignment="1" applyProtection="1">
      <alignment horizontal="center" vertical="center"/>
    </xf>
    <xf numFmtId="174" fontId="8" fillId="2" borderId="10" xfId="1" applyNumberFormat="1" applyFont="1" applyFill="1" applyBorder="1" applyAlignment="1" applyProtection="1">
      <alignment vertical="center"/>
    </xf>
    <xf numFmtId="174" fontId="9" fillId="2" borderId="11" xfId="1" applyNumberFormat="1" applyFont="1" applyFill="1" applyBorder="1" applyAlignment="1" applyProtection="1">
      <alignment vertical="center"/>
    </xf>
    <xf numFmtId="0" fontId="9" fillId="4" borderId="4" xfId="3" applyFont="1" applyFill="1" applyBorder="1" applyAlignment="1" applyProtection="1">
      <alignment horizontal="center" vertical="center"/>
    </xf>
    <xf numFmtId="174" fontId="9" fillId="4" borderId="4" xfId="1" applyNumberFormat="1" applyFont="1" applyFill="1" applyBorder="1" applyAlignment="1" applyProtection="1">
      <alignment vertical="center"/>
    </xf>
    <xf numFmtId="174" fontId="9" fillId="2" borderId="12" xfId="1" applyNumberFormat="1" applyFont="1" applyFill="1" applyBorder="1" applyAlignment="1" applyProtection="1">
      <alignment vertical="center"/>
    </xf>
    <xf numFmtId="0" fontId="9" fillId="2" borderId="13" xfId="3" applyFont="1" applyFill="1" applyBorder="1" applyAlignment="1" applyProtection="1">
      <alignment horizontal="center" vertical="center"/>
    </xf>
    <xf numFmtId="0" fontId="9" fillId="2" borderId="14" xfId="3" applyFont="1" applyFill="1" applyBorder="1" applyAlignment="1" applyProtection="1">
      <alignment horizontal="center" vertical="center"/>
    </xf>
    <xf numFmtId="174" fontId="8" fillId="2" borderId="14" xfId="1" applyNumberFormat="1" applyFont="1" applyFill="1" applyBorder="1" applyAlignment="1" applyProtection="1">
      <alignment vertical="center"/>
    </xf>
    <xf numFmtId="174" fontId="9" fillId="2" borderId="15" xfId="1" applyNumberFormat="1" applyFont="1" applyFill="1" applyBorder="1" applyAlignment="1" applyProtection="1">
      <alignment vertical="center"/>
    </xf>
    <xf numFmtId="0" fontId="6" fillId="5" borderId="4" xfId="3" applyFont="1" applyFill="1" applyBorder="1" applyAlignment="1" applyProtection="1">
      <alignment horizontal="center" vertical="center"/>
    </xf>
    <xf numFmtId="174" fontId="6" fillId="5" borderId="4" xfId="1" applyNumberFormat="1" applyFont="1" applyFill="1" applyBorder="1" applyAlignment="1" applyProtection="1">
      <alignment vertical="center"/>
    </xf>
    <xf numFmtId="0" fontId="5" fillId="8" borderId="0" xfId="0" applyFont="1" applyFill="1" applyAlignment="1"/>
    <xf numFmtId="0" fontId="0" fillId="9" borderId="0" xfId="0" applyFill="1"/>
    <xf numFmtId="0" fontId="0" fillId="9" borderId="0" xfId="0" applyFill="1" applyBorder="1"/>
    <xf numFmtId="174" fontId="0" fillId="9" borderId="0" xfId="0" applyNumberFormat="1" applyFill="1"/>
    <xf numFmtId="174" fontId="0" fillId="9" borderId="3" xfId="0" applyNumberFormat="1" applyFill="1" applyBorder="1"/>
    <xf numFmtId="174" fontId="0" fillId="9" borderId="0" xfId="0" applyNumberFormat="1" applyFill="1" applyBorder="1"/>
    <xf numFmtId="0" fontId="8" fillId="6" borderId="16" xfId="3" applyFont="1" applyFill="1" applyBorder="1" applyAlignment="1" applyProtection="1">
      <alignment horizontal="center" vertical="center" textRotation="90"/>
    </xf>
    <xf numFmtId="0" fontId="9" fillId="2" borderId="4" xfId="3" applyFont="1" applyFill="1" applyBorder="1" applyAlignment="1" applyProtection="1">
      <alignment horizontal="center" vertical="center"/>
    </xf>
    <xf numFmtId="174" fontId="8" fillId="2" borderId="17" xfId="1" applyNumberFormat="1" applyFont="1" applyFill="1" applyBorder="1" applyAlignment="1" applyProtection="1">
      <alignment vertical="center"/>
    </xf>
    <xf numFmtId="174" fontId="8" fillId="2" borderId="18" xfId="1" applyNumberFormat="1" applyFont="1" applyFill="1" applyBorder="1" applyAlignment="1" applyProtection="1">
      <alignment vertical="center"/>
    </xf>
    <xf numFmtId="174" fontId="9" fillId="2" borderId="19" xfId="1" applyNumberFormat="1" applyFont="1" applyFill="1" applyBorder="1" applyAlignment="1" applyProtection="1">
      <alignment vertical="center"/>
    </xf>
    <xf numFmtId="3" fontId="6" fillId="6" borderId="4" xfId="0" applyNumberFormat="1" applyFont="1" applyFill="1" applyBorder="1" applyAlignment="1">
      <alignment horizontal="center" vertical="center"/>
    </xf>
    <xf numFmtId="3" fontId="7" fillId="7" borderId="4" xfId="3" applyNumberFormat="1" applyFont="1" applyFill="1" applyBorder="1" applyAlignment="1" applyProtection="1">
      <alignment horizontal="center" vertical="center" wrapText="1"/>
    </xf>
    <xf numFmtId="3" fontId="8" fillId="6" borderId="4" xfId="3" applyNumberFormat="1" applyFont="1" applyFill="1" applyBorder="1" applyAlignment="1" applyProtection="1">
      <alignment horizontal="center" vertical="center" textRotation="90"/>
    </xf>
    <xf numFmtId="3" fontId="8" fillId="3" borderId="5" xfId="3" applyNumberFormat="1" applyFont="1" applyFill="1" applyBorder="1" applyAlignment="1" applyProtection="1">
      <alignment horizontal="center" vertical="center"/>
    </xf>
    <xf numFmtId="3" fontId="8" fillId="2" borderId="6" xfId="1" applyNumberFormat="1" applyFont="1" applyFill="1" applyBorder="1" applyAlignment="1" applyProtection="1">
      <alignment vertical="center"/>
    </xf>
    <xf numFmtId="3" fontId="9" fillId="2" borderId="7" xfId="1" applyNumberFormat="1" applyFont="1" applyFill="1" applyBorder="1" applyAlignment="1" applyProtection="1">
      <alignment vertical="center"/>
    </xf>
    <xf numFmtId="3" fontId="8" fillId="2" borderId="5" xfId="1" applyNumberFormat="1" applyFont="1" applyFill="1" applyBorder="1" applyAlignment="1" applyProtection="1">
      <alignment vertical="center"/>
    </xf>
    <xf numFmtId="3" fontId="8" fillId="3" borderId="2" xfId="3" applyNumberFormat="1" applyFont="1" applyFill="1" applyBorder="1" applyAlignment="1" applyProtection="1">
      <alignment horizontal="center" vertical="center"/>
    </xf>
    <xf numFmtId="3" fontId="9" fillId="2" borderId="8" xfId="1" applyNumberFormat="1" applyFont="1" applyFill="1" applyBorder="1" applyAlignment="1" applyProtection="1">
      <alignment vertical="center"/>
    </xf>
    <xf numFmtId="3" fontId="8" fillId="3" borderId="9" xfId="3" applyNumberFormat="1" applyFont="1" applyFill="1" applyBorder="1" applyAlignment="1" applyProtection="1">
      <alignment horizontal="center" vertical="center"/>
    </xf>
    <xf numFmtId="3" fontId="8" fillId="2" borderId="10" xfId="1" applyNumberFormat="1" applyFont="1" applyFill="1" applyBorder="1" applyAlignment="1" applyProtection="1">
      <alignment vertical="center"/>
    </xf>
    <xf numFmtId="3" fontId="9" fillId="2" borderId="11" xfId="1" applyNumberFormat="1" applyFont="1" applyFill="1" applyBorder="1" applyAlignment="1" applyProtection="1">
      <alignment vertical="center"/>
    </xf>
    <xf numFmtId="3" fontId="8" fillId="2" borderId="9" xfId="1" applyNumberFormat="1" applyFont="1" applyFill="1" applyBorder="1" applyAlignment="1" applyProtection="1">
      <alignment vertical="center"/>
    </xf>
    <xf numFmtId="3" fontId="9" fillId="4" borderId="4" xfId="3" applyNumberFormat="1" applyFont="1" applyFill="1" applyBorder="1" applyAlignment="1" applyProtection="1">
      <alignment horizontal="center" vertical="center"/>
    </xf>
    <xf numFmtId="3" fontId="9" fillId="4" borderId="4" xfId="1" applyNumberFormat="1" applyFont="1" applyFill="1" applyBorder="1" applyAlignment="1" applyProtection="1">
      <alignment vertical="center"/>
    </xf>
    <xf numFmtId="3" fontId="9" fillId="4" borderId="20" xfId="1" applyNumberFormat="1" applyFont="1" applyFill="1" applyBorder="1" applyAlignment="1" applyProtection="1">
      <alignment vertical="center"/>
    </xf>
    <xf numFmtId="3" fontId="9" fillId="2" borderId="12" xfId="1" applyNumberFormat="1" applyFont="1" applyFill="1" applyBorder="1" applyAlignment="1" applyProtection="1">
      <alignment vertical="center"/>
    </xf>
    <xf numFmtId="3" fontId="9" fillId="2" borderId="4" xfId="3" applyNumberFormat="1" applyFont="1" applyFill="1" applyBorder="1" applyAlignment="1" applyProtection="1">
      <alignment horizontal="center" vertical="center"/>
    </xf>
    <xf numFmtId="3" fontId="8" fillId="2" borderId="17" xfId="1" applyNumberFormat="1" applyFont="1" applyFill="1" applyBorder="1" applyAlignment="1" applyProtection="1">
      <alignment vertical="center"/>
    </xf>
    <xf numFmtId="3" fontId="8" fillId="2" borderId="18" xfId="1" applyNumberFormat="1" applyFont="1" applyFill="1" applyBorder="1" applyAlignment="1" applyProtection="1">
      <alignment vertical="center"/>
    </xf>
    <xf numFmtId="3" fontId="9" fillId="2" borderId="18" xfId="1" applyNumberFormat="1" applyFont="1" applyFill="1" applyBorder="1" applyAlignment="1" applyProtection="1">
      <alignment vertical="center"/>
    </xf>
    <xf numFmtId="3" fontId="9" fillId="2" borderId="19" xfId="1" applyNumberFormat="1" applyFont="1" applyFill="1" applyBorder="1" applyAlignment="1" applyProtection="1">
      <alignment vertical="center"/>
    </xf>
    <xf numFmtId="3" fontId="16" fillId="5" borderId="4" xfId="3" applyNumberFormat="1" applyFont="1" applyFill="1" applyBorder="1" applyAlignment="1" applyProtection="1">
      <alignment horizontal="center" vertical="center"/>
    </xf>
    <xf numFmtId="3" fontId="6" fillId="5" borderId="4" xfId="1" applyNumberFormat="1" applyFont="1" applyFill="1" applyBorder="1" applyAlignment="1" applyProtection="1">
      <alignment vertical="center"/>
    </xf>
    <xf numFmtId="3" fontId="6" fillId="5" borderId="20" xfId="1" applyNumberFormat="1" applyFont="1" applyFill="1" applyBorder="1" applyAlignment="1" applyProtection="1">
      <alignment vertical="center"/>
    </xf>
  </cellXfs>
  <cellStyles count="8">
    <cellStyle name="Millares" xfId="1" builtinId="3"/>
    <cellStyle name="Normal" xfId="0" builtinId="0"/>
    <cellStyle name="Normal 3" xfId="2"/>
    <cellStyle name="Normal_Hoja1" xfId="3"/>
    <cellStyle name="Resultado" xfId="4"/>
    <cellStyle name="Resultado2" xfId="5"/>
    <cellStyle name="Título" xfId="6" builtinId="15" customBuiltin="1"/>
    <cellStyle name="Título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CC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G105" sqref="G105"/>
    </sheetView>
  </sheetViews>
  <sheetFormatPr baseColWidth="10" defaultColWidth="0" defaultRowHeight="12.75" zeroHeight="1" x14ac:dyDescent="0.2"/>
  <cols>
    <col min="1" max="1" width="11.42578125" style="41" customWidth="1"/>
    <col min="2" max="2" width="6.85546875" customWidth="1"/>
    <col min="3" max="3" width="11.42578125" customWidth="1"/>
    <col min="4" max="4" width="10.7109375" customWidth="1"/>
    <col min="5" max="5" width="11" customWidth="1"/>
    <col min="6" max="6" width="12.5703125" customWidth="1"/>
    <col min="7" max="7" width="13.85546875" style="41" customWidth="1"/>
    <col min="8" max="16384" width="11.5703125" hidden="1"/>
  </cols>
  <sheetData>
    <row r="1" spans="1:7" ht="10.5" customHeight="1" x14ac:dyDescent="0.2">
      <c r="A1" s="14" t="s">
        <v>44</v>
      </c>
      <c r="B1" s="14"/>
      <c r="C1" s="14"/>
      <c r="D1" s="14"/>
      <c r="E1" s="14"/>
      <c r="F1" s="14"/>
      <c r="G1" s="14"/>
    </row>
    <row r="2" spans="1:7" ht="12.75" customHeight="1" x14ac:dyDescent="0.2">
      <c r="A2" s="14"/>
      <c r="B2" s="14"/>
      <c r="C2" s="14"/>
      <c r="D2" s="14"/>
      <c r="E2" s="14"/>
      <c r="F2" s="14"/>
      <c r="G2" s="14"/>
    </row>
    <row r="3" spans="1:7" ht="13.5" customHeight="1" x14ac:dyDescent="0.25">
      <c r="A3" s="40"/>
      <c r="B3" s="1"/>
      <c r="C3" s="1"/>
      <c r="D3" s="1"/>
      <c r="E3" s="1"/>
      <c r="F3" s="1"/>
      <c r="G3" s="40"/>
    </row>
    <row r="4" spans="1:7" ht="25.35" customHeight="1" x14ac:dyDescent="0.2">
      <c r="B4" s="19" t="s">
        <v>0</v>
      </c>
      <c r="C4" s="19"/>
      <c r="D4" s="19"/>
      <c r="E4" s="19"/>
      <c r="F4" s="19"/>
    </row>
    <row r="5" spans="1:7" ht="15" customHeight="1" x14ac:dyDescent="0.2">
      <c r="B5" s="20" t="s">
        <v>1</v>
      </c>
      <c r="C5" s="20" t="s">
        <v>2</v>
      </c>
      <c r="D5" s="20" t="s">
        <v>3</v>
      </c>
      <c r="E5" s="20" t="s">
        <v>4</v>
      </c>
      <c r="F5" s="21" t="s">
        <v>5</v>
      </c>
    </row>
    <row r="6" spans="1:7" ht="15" customHeight="1" x14ac:dyDescent="0.2">
      <c r="B6" s="20"/>
      <c r="C6" s="20"/>
      <c r="D6" s="20"/>
      <c r="E6" s="20"/>
      <c r="F6" s="21"/>
    </row>
    <row r="7" spans="1:7" ht="12.75" customHeight="1" x14ac:dyDescent="0.2">
      <c r="B7" s="22" t="s">
        <v>6</v>
      </c>
      <c r="C7" s="23" t="s">
        <v>7</v>
      </c>
      <c r="D7" s="24">
        <v>684</v>
      </c>
      <c r="E7" s="24">
        <v>1758</v>
      </c>
      <c r="F7" s="25">
        <f t="shared" ref="F7:F15" si="0">SUM(D7:E7)</f>
        <v>2442</v>
      </c>
      <c r="G7" s="43"/>
    </row>
    <row r="8" spans="1:7" x14ac:dyDescent="0.2">
      <c r="B8" s="22"/>
      <c r="C8" s="26" t="s">
        <v>8</v>
      </c>
      <c r="D8" s="2">
        <v>3360</v>
      </c>
      <c r="E8" s="2">
        <v>6002</v>
      </c>
      <c r="F8" s="27">
        <f t="shared" si="0"/>
        <v>9362</v>
      </c>
      <c r="G8" s="43"/>
    </row>
    <row r="9" spans="1:7" x14ac:dyDescent="0.2">
      <c r="B9" s="22"/>
      <c r="C9" s="26" t="s">
        <v>9</v>
      </c>
      <c r="D9" s="2">
        <v>10476</v>
      </c>
      <c r="E9" s="2">
        <v>17218</v>
      </c>
      <c r="F9" s="27">
        <f t="shared" si="0"/>
        <v>27694</v>
      </c>
      <c r="G9" s="43"/>
    </row>
    <row r="10" spans="1:7" x14ac:dyDescent="0.2">
      <c r="B10" s="22"/>
      <c r="C10" s="26" t="s">
        <v>10</v>
      </c>
      <c r="D10" s="2">
        <v>3894</v>
      </c>
      <c r="E10" s="2">
        <v>11813</v>
      </c>
      <c r="F10" s="27">
        <f t="shared" si="0"/>
        <v>15707</v>
      </c>
      <c r="G10" s="43"/>
    </row>
    <row r="11" spans="1:7" x14ac:dyDescent="0.2">
      <c r="B11" s="22"/>
      <c r="C11" s="26" t="s">
        <v>11</v>
      </c>
      <c r="D11" s="2">
        <v>16328</v>
      </c>
      <c r="E11" s="2">
        <v>73150</v>
      </c>
      <c r="F11" s="27">
        <f t="shared" si="0"/>
        <v>89478</v>
      </c>
      <c r="G11" s="43"/>
    </row>
    <row r="12" spans="1:7" x14ac:dyDescent="0.2">
      <c r="B12" s="22"/>
      <c r="C12" s="26" t="s">
        <v>12</v>
      </c>
      <c r="D12" s="2">
        <v>13725</v>
      </c>
      <c r="E12" s="2">
        <v>31461</v>
      </c>
      <c r="F12" s="27">
        <f t="shared" si="0"/>
        <v>45186</v>
      </c>
      <c r="G12" s="43"/>
    </row>
    <row r="13" spans="1:7" x14ac:dyDescent="0.2">
      <c r="B13" s="22"/>
      <c r="C13" s="26" t="s">
        <v>13</v>
      </c>
      <c r="D13" s="2">
        <v>6478</v>
      </c>
      <c r="E13" s="2">
        <v>6688</v>
      </c>
      <c r="F13" s="27">
        <f t="shared" si="0"/>
        <v>13166</v>
      </c>
      <c r="G13" s="43"/>
    </row>
    <row r="14" spans="1:7" x14ac:dyDescent="0.2">
      <c r="B14" s="22"/>
      <c r="C14" s="26" t="s">
        <v>14</v>
      </c>
      <c r="D14" s="2">
        <v>5948</v>
      </c>
      <c r="E14" s="2">
        <v>2727</v>
      </c>
      <c r="F14" s="27">
        <f t="shared" si="0"/>
        <v>8675</v>
      </c>
      <c r="G14" s="43"/>
    </row>
    <row r="15" spans="1:7" x14ac:dyDescent="0.2">
      <c r="B15" s="22"/>
      <c r="C15" s="28" t="s">
        <v>15</v>
      </c>
      <c r="D15" s="29">
        <v>1</v>
      </c>
      <c r="E15" s="29">
        <v>4</v>
      </c>
      <c r="F15" s="30">
        <f t="shared" si="0"/>
        <v>5</v>
      </c>
      <c r="G15" s="43"/>
    </row>
    <row r="16" spans="1:7" x14ac:dyDescent="0.2">
      <c r="B16" s="22"/>
      <c r="C16" s="31" t="s">
        <v>16</v>
      </c>
      <c r="D16" s="32">
        <f>SUM(D7:D15)</f>
        <v>60894</v>
      </c>
      <c r="E16" s="32">
        <f>SUM(E7:E15)</f>
        <v>150821</v>
      </c>
      <c r="F16" s="32">
        <f>SUM(F7:F15)</f>
        <v>211715</v>
      </c>
      <c r="G16" s="43"/>
    </row>
    <row r="17" spans="1:7" ht="12.75" customHeight="1" x14ac:dyDescent="0.2">
      <c r="B17" s="22" t="s">
        <v>17</v>
      </c>
      <c r="C17" s="23" t="s">
        <v>7</v>
      </c>
      <c r="D17" s="24">
        <v>624</v>
      </c>
      <c r="E17" s="24">
        <v>1596</v>
      </c>
      <c r="F17" s="33">
        <f t="shared" ref="F17:F25" si="1">SUM(D17:E17)</f>
        <v>2220</v>
      </c>
      <c r="G17" s="43"/>
    </row>
    <row r="18" spans="1:7" x14ac:dyDescent="0.2">
      <c r="B18" s="22"/>
      <c r="C18" s="26" t="s">
        <v>8</v>
      </c>
      <c r="D18" s="2">
        <v>3188</v>
      </c>
      <c r="E18" s="2">
        <v>5555</v>
      </c>
      <c r="F18" s="27">
        <f t="shared" si="1"/>
        <v>8743</v>
      </c>
      <c r="G18" s="43"/>
    </row>
    <row r="19" spans="1:7" x14ac:dyDescent="0.2">
      <c r="B19" s="22"/>
      <c r="C19" s="26" t="s">
        <v>9</v>
      </c>
      <c r="D19" s="2">
        <v>9396</v>
      </c>
      <c r="E19" s="2">
        <v>16174</v>
      </c>
      <c r="F19" s="27">
        <f t="shared" si="1"/>
        <v>25570</v>
      </c>
      <c r="G19" s="43"/>
    </row>
    <row r="20" spans="1:7" x14ac:dyDescent="0.2">
      <c r="B20" s="22"/>
      <c r="C20" s="26" t="s">
        <v>10</v>
      </c>
      <c r="D20" s="2">
        <v>3735</v>
      </c>
      <c r="E20" s="2">
        <v>12070</v>
      </c>
      <c r="F20" s="27">
        <f t="shared" si="1"/>
        <v>15805</v>
      </c>
      <c r="G20" s="43"/>
    </row>
    <row r="21" spans="1:7" x14ac:dyDescent="0.2">
      <c r="B21" s="22"/>
      <c r="C21" s="26" t="s">
        <v>11</v>
      </c>
      <c r="D21" s="2">
        <v>18615</v>
      </c>
      <c r="E21" s="2">
        <v>68932</v>
      </c>
      <c r="F21" s="27">
        <f t="shared" si="1"/>
        <v>87547</v>
      </c>
      <c r="G21" s="43"/>
    </row>
    <row r="22" spans="1:7" x14ac:dyDescent="0.2">
      <c r="B22" s="22"/>
      <c r="C22" s="26" t="s">
        <v>12</v>
      </c>
      <c r="D22" s="2">
        <v>18073</v>
      </c>
      <c r="E22" s="2">
        <v>28117</v>
      </c>
      <c r="F22" s="27">
        <f t="shared" si="1"/>
        <v>46190</v>
      </c>
      <c r="G22" s="43"/>
    </row>
    <row r="23" spans="1:7" x14ac:dyDescent="0.2">
      <c r="B23" s="22"/>
      <c r="C23" s="26" t="s">
        <v>13</v>
      </c>
      <c r="D23" s="2">
        <v>10450</v>
      </c>
      <c r="E23" s="2">
        <v>7216</v>
      </c>
      <c r="F23" s="27">
        <f t="shared" si="1"/>
        <v>17666</v>
      </c>
      <c r="G23" s="43"/>
    </row>
    <row r="24" spans="1:7" x14ac:dyDescent="0.2">
      <c r="B24" s="22"/>
      <c r="C24" s="26" t="s">
        <v>14</v>
      </c>
      <c r="D24" s="2">
        <v>11062</v>
      </c>
      <c r="E24" s="2">
        <v>3614</v>
      </c>
      <c r="F24" s="27">
        <f t="shared" si="1"/>
        <v>14676</v>
      </c>
      <c r="G24" s="43"/>
    </row>
    <row r="25" spans="1:7" x14ac:dyDescent="0.2">
      <c r="B25" s="22"/>
      <c r="C25" s="28" t="s">
        <v>15</v>
      </c>
      <c r="D25" s="29">
        <v>1</v>
      </c>
      <c r="E25" s="29">
        <v>8</v>
      </c>
      <c r="F25" s="30">
        <f t="shared" si="1"/>
        <v>9</v>
      </c>
      <c r="G25" s="43"/>
    </row>
    <row r="26" spans="1:7" x14ac:dyDescent="0.2">
      <c r="B26" s="22"/>
      <c r="C26" s="31" t="s">
        <v>16</v>
      </c>
      <c r="D26" s="32">
        <f>SUM(D17:D25)</f>
        <v>75144</v>
      </c>
      <c r="E26" s="32">
        <f>SUM(E17:E25)</f>
        <v>143282</v>
      </c>
      <c r="F26" s="32">
        <f>SUM(F17:F25)</f>
        <v>218426</v>
      </c>
      <c r="G26" s="43"/>
    </row>
    <row r="27" spans="1:7" x14ac:dyDescent="0.2">
      <c r="B27" s="34" t="s">
        <v>18</v>
      </c>
      <c r="C27" s="35"/>
      <c r="D27" s="36">
        <v>0</v>
      </c>
      <c r="E27" s="36">
        <v>0</v>
      </c>
      <c r="F27" s="37">
        <f>SUM(D27:E27)</f>
        <v>0</v>
      </c>
      <c r="G27" s="44"/>
    </row>
    <row r="28" spans="1:7" x14ac:dyDescent="0.2">
      <c r="B28" s="38" t="s">
        <v>5</v>
      </c>
      <c r="C28" s="38"/>
      <c r="D28" s="39">
        <f>D16+D26+D27</f>
        <v>136038</v>
      </c>
      <c r="E28" s="39">
        <f>E16+E26+E27</f>
        <v>294103</v>
      </c>
      <c r="F28" s="39">
        <f>F16+F26+F27</f>
        <v>430141</v>
      </c>
      <c r="G28" s="43"/>
    </row>
    <row r="29" spans="1:7" x14ac:dyDescent="0.2">
      <c r="A29" s="42"/>
      <c r="B29" s="15" t="s">
        <v>19</v>
      </c>
      <c r="C29" s="15"/>
      <c r="D29" s="15"/>
      <c r="E29" s="15"/>
      <c r="F29" s="15"/>
      <c r="G29" s="43"/>
    </row>
    <row r="30" spans="1:7" x14ac:dyDescent="0.2">
      <c r="B30" s="41"/>
      <c r="C30" s="41"/>
      <c r="D30" s="41"/>
      <c r="E30" s="41"/>
      <c r="F30" s="41"/>
      <c r="G30" s="45"/>
    </row>
    <row r="31" spans="1:7" ht="24.6" customHeight="1" x14ac:dyDescent="0.2">
      <c r="B31" s="19" t="s">
        <v>20</v>
      </c>
      <c r="C31" s="19"/>
      <c r="D31" s="19"/>
      <c r="E31" s="19"/>
      <c r="F31" s="19"/>
      <c r="G31" s="43"/>
    </row>
    <row r="32" spans="1:7" ht="12.75" customHeight="1" x14ac:dyDescent="0.2">
      <c r="B32" s="20" t="s">
        <v>1</v>
      </c>
      <c r="C32" s="20" t="s">
        <v>2</v>
      </c>
      <c r="D32" s="20" t="s">
        <v>3</v>
      </c>
      <c r="E32" s="20" t="s">
        <v>4</v>
      </c>
      <c r="F32" s="21" t="s">
        <v>5</v>
      </c>
      <c r="G32" s="43"/>
    </row>
    <row r="33" spans="2:7" x14ac:dyDescent="0.2">
      <c r="B33" s="20"/>
      <c r="C33" s="20"/>
      <c r="D33" s="20"/>
      <c r="E33" s="20"/>
      <c r="F33" s="21"/>
      <c r="G33" s="43"/>
    </row>
    <row r="34" spans="2:7" ht="13.5" customHeight="1" x14ac:dyDescent="0.2">
      <c r="B34" s="22" t="s">
        <v>6</v>
      </c>
      <c r="C34" s="23" t="s">
        <v>7</v>
      </c>
      <c r="D34" s="24">
        <v>1865</v>
      </c>
      <c r="E34" s="24">
        <v>4425</v>
      </c>
      <c r="F34" s="25">
        <f t="shared" ref="F34:F42" si="2">SUM(D34:E34)</f>
        <v>6290</v>
      </c>
      <c r="G34" s="43"/>
    </row>
    <row r="35" spans="2:7" x14ac:dyDescent="0.2">
      <c r="B35" s="22"/>
      <c r="C35" s="26" t="s">
        <v>8</v>
      </c>
      <c r="D35" s="2">
        <v>8828</v>
      </c>
      <c r="E35" s="2">
        <v>15990</v>
      </c>
      <c r="F35" s="27">
        <f t="shared" si="2"/>
        <v>24818</v>
      </c>
      <c r="G35" s="44"/>
    </row>
    <row r="36" spans="2:7" x14ac:dyDescent="0.2">
      <c r="B36" s="22"/>
      <c r="C36" s="26" t="s">
        <v>9</v>
      </c>
      <c r="D36" s="2">
        <v>26582</v>
      </c>
      <c r="E36" s="2">
        <v>44824</v>
      </c>
      <c r="F36" s="27">
        <f t="shared" si="2"/>
        <v>71406</v>
      </c>
      <c r="G36" s="43"/>
    </row>
    <row r="37" spans="2:7" x14ac:dyDescent="0.2">
      <c r="B37" s="22"/>
      <c r="C37" s="26" t="s">
        <v>10</v>
      </c>
      <c r="D37" s="2">
        <v>11709</v>
      </c>
      <c r="E37" s="2">
        <v>32590</v>
      </c>
      <c r="F37" s="27">
        <f t="shared" si="2"/>
        <v>44299</v>
      </c>
      <c r="G37" s="43"/>
    </row>
    <row r="38" spans="2:7" x14ac:dyDescent="0.2">
      <c r="B38" s="22"/>
      <c r="C38" s="26" t="s">
        <v>11</v>
      </c>
      <c r="D38" s="2">
        <v>57171</v>
      </c>
      <c r="E38" s="2">
        <v>163326</v>
      </c>
      <c r="F38" s="27">
        <f t="shared" si="2"/>
        <v>220497</v>
      </c>
      <c r="G38" s="43"/>
    </row>
    <row r="39" spans="2:7" x14ac:dyDescent="0.2">
      <c r="B39" s="22"/>
      <c r="C39" s="26" t="s">
        <v>12</v>
      </c>
      <c r="D39" s="2">
        <v>38447</v>
      </c>
      <c r="E39" s="2">
        <v>70579</v>
      </c>
      <c r="F39" s="27">
        <f t="shared" si="2"/>
        <v>109026</v>
      </c>
      <c r="G39" s="43"/>
    </row>
    <row r="40" spans="2:7" x14ac:dyDescent="0.2">
      <c r="B40" s="22"/>
      <c r="C40" s="26" t="s">
        <v>13</v>
      </c>
      <c r="D40" s="2">
        <v>19319</v>
      </c>
      <c r="E40" s="2">
        <v>14647</v>
      </c>
      <c r="F40" s="27">
        <f t="shared" si="2"/>
        <v>33966</v>
      </c>
      <c r="G40" s="43"/>
    </row>
    <row r="41" spans="2:7" x14ac:dyDescent="0.2">
      <c r="B41" s="22"/>
      <c r="C41" s="26" t="s">
        <v>14</v>
      </c>
      <c r="D41" s="2">
        <v>16874</v>
      </c>
      <c r="E41" s="2">
        <v>5792</v>
      </c>
      <c r="F41" s="27">
        <f t="shared" si="2"/>
        <v>22666</v>
      </c>
      <c r="G41" s="43"/>
    </row>
    <row r="42" spans="2:7" x14ac:dyDescent="0.2">
      <c r="B42" s="22"/>
      <c r="C42" s="28" t="s">
        <v>15</v>
      </c>
      <c r="D42" s="29">
        <v>4</v>
      </c>
      <c r="E42" s="29">
        <v>94</v>
      </c>
      <c r="F42" s="30">
        <f t="shared" si="2"/>
        <v>98</v>
      </c>
      <c r="G42" s="43"/>
    </row>
    <row r="43" spans="2:7" x14ac:dyDescent="0.2">
      <c r="B43" s="22"/>
      <c r="C43" s="31" t="s">
        <v>16</v>
      </c>
      <c r="D43" s="32">
        <f>SUM(D34:D42)</f>
        <v>180799</v>
      </c>
      <c r="E43" s="32">
        <f>SUM(E34:E42)</f>
        <v>352267</v>
      </c>
      <c r="F43" s="32">
        <f>SUM(F34:F42)</f>
        <v>533066</v>
      </c>
      <c r="G43" s="43"/>
    </row>
    <row r="44" spans="2:7" ht="13.5" customHeight="1" x14ac:dyDescent="0.2">
      <c r="B44" s="22" t="s">
        <v>17</v>
      </c>
      <c r="C44" s="23" t="s">
        <v>7</v>
      </c>
      <c r="D44" s="24">
        <v>1639</v>
      </c>
      <c r="E44" s="24">
        <v>4227</v>
      </c>
      <c r="F44" s="33">
        <f t="shared" ref="F44:F52" si="3">SUM(D44:E44)</f>
        <v>5866</v>
      </c>
      <c r="G44" s="43"/>
    </row>
    <row r="45" spans="2:7" x14ac:dyDescent="0.2">
      <c r="B45" s="22"/>
      <c r="C45" s="26" t="s">
        <v>8</v>
      </c>
      <c r="D45" s="2">
        <v>8585</v>
      </c>
      <c r="E45" s="2">
        <v>15144</v>
      </c>
      <c r="F45" s="27">
        <f t="shared" si="3"/>
        <v>23729</v>
      </c>
      <c r="G45" s="43"/>
    </row>
    <row r="46" spans="2:7" x14ac:dyDescent="0.2">
      <c r="B46" s="22"/>
      <c r="C46" s="26" t="s">
        <v>9</v>
      </c>
      <c r="D46" s="2">
        <v>25212</v>
      </c>
      <c r="E46" s="2">
        <v>43270</v>
      </c>
      <c r="F46" s="27">
        <f t="shared" si="3"/>
        <v>68482</v>
      </c>
      <c r="G46" s="43"/>
    </row>
    <row r="47" spans="2:7" x14ac:dyDescent="0.2">
      <c r="B47" s="22"/>
      <c r="C47" s="26" t="s">
        <v>10</v>
      </c>
      <c r="D47" s="2">
        <v>10365</v>
      </c>
      <c r="E47" s="2">
        <v>33340</v>
      </c>
      <c r="F47" s="27">
        <f t="shared" si="3"/>
        <v>43705</v>
      </c>
      <c r="G47" s="43"/>
    </row>
    <row r="48" spans="2:7" x14ac:dyDescent="0.2">
      <c r="B48" s="22"/>
      <c r="C48" s="26" t="s">
        <v>11</v>
      </c>
      <c r="D48" s="2">
        <v>53552</v>
      </c>
      <c r="E48" s="2">
        <v>163687</v>
      </c>
      <c r="F48" s="27">
        <f t="shared" si="3"/>
        <v>217239</v>
      </c>
      <c r="G48" s="43"/>
    </row>
    <row r="49" spans="2:7" x14ac:dyDescent="0.2">
      <c r="B49" s="22"/>
      <c r="C49" s="26" t="s">
        <v>12</v>
      </c>
      <c r="D49" s="2">
        <v>50870</v>
      </c>
      <c r="E49" s="2">
        <v>67235</v>
      </c>
      <c r="F49" s="27">
        <f t="shared" si="3"/>
        <v>118105</v>
      </c>
      <c r="G49" s="43"/>
    </row>
    <row r="50" spans="2:7" x14ac:dyDescent="0.2">
      <c r="B50" s="22"/>
      <c r="C50" s="26" t="s">
        <v>13</v>
      </c>
      <c r="D50" s="2">
        <v>26721</v>
      </c>
      <c r="E50" s="2">
        <v>14632</v>
      </c>
      <c r="F50" s="27">
        <f t="shared" si="3"/>
        <v>41353</v>
      </c>
      <c r="G50" s="43"/>
    </row>
    <row r="51" spans="2:7" x14ac:dyDescent="0.2">
      <c r="B51" s="22"/>
      <c r="C51" s="26" t="s">
        <v>14</v>
      </c>
      <c r="D51" s="2">
        <v>27445</v>
      </c>
      <c r="E51" s="2">
        <v>7274</v>
      </c>
      <c r="F51" s="27">
        <f t="shared" si="3"/>
        <v>34719</v>
      </c>
      <c r="G51" s="43"/>
    </row>
    <row r="52" spans="2:7" x14ac:dyDescent="0.2">
      <c r="B52" s="22"/>
      <c r="C52" s="28" t="s">
        <v>15</v>
      </c>
      <c r="D52" s="29">
        <v>4</v>
      </c>
      <c r="E52" s="29">
        <v>113</v>
      </c>
      <c r="F52" s="30">
        <f t="shared" si="3"/>
        <v>117</v>
      </c>
      <c r="G52" s="43"/>
    </row>
    <row r="53" spans="2:7" x14ac:dyDescent="0.2">
      <c r="B53" s="46"/>
      <c r="C53" s="31" t="s">
        <v>16</v>
      </c>
      <c r="D53" s="32">
        <f>SUM(D44:D52)</f>
        <v>204393</v>
      </c>
      <c r="E53" s="32">
        <f>SUM(E44:E52)</f>
        <v>348922</v>
      </c>
      <c r="F53" s="32">
        <f>SUM(F44:F52)</f>
        <v>553315</v>
      </c>
      <c r="G53" s="43"/>
    </row>
    <row r="54" spans="2:7" x14ac:dyDescent="0.2">
      <c r="B54" s="47" t="s">
        <v>18</v>
      </c>
      <c r="C54" s="47"/>
      <c r="D54" s="48">
        <v>0</v>
      </c>
      <c r="E54" s="49">
        <v>0</v>
      </c>
      <c r="F54" s="50">
        <f>SUM(D54:E54)</f>
        <v>0</v>
      </c>
      <c r="G54" s="43"/>
    </row>
    <row r="55" spans="2:7" x14ac:dyDescent="0.2">
      <c r="B55" s="38" t="s">
        <v>5</v>
      </c>
      <c r="C55" s="38"/>
      <c r="D55" s="39">
        <f>D43+D53+D54</f>
        <v>385192</v>
      </c>
      <c r="E55" s="39">
        <f>E43+E53+E54</f>
        <v>701189</v>
      </c>
      <c r="F55" s="39">
        <f>F43+F53+F54</f>
        <v>1086381</v>
      </c>
      <c r="G55" s="43"/>
    </row>
    <row r="56" spans="2:7" x14ac:dyDescent="0.2">
      <c r="B56" s="15" t="s">
        <v>19</v>
      </c>
      <c r="C56" s="15"/>
      <c r="D56" s="15"/>
      <c r="E56" s="15"/>
      <c r="F56" s="15"/>
      <c r="G56" s="43"/>
    </row>
    <row r="57" spans="2:7" x14ac:dyDescent="0.2">
      <c r="B57" s="41"/>
      <c r="C57" s="41"/>
      <c r="D57" s="41"/>
      <c r="E57" s="41"/>
      <c r="F57" s="41"/>
      <c r="G57" s="43"/>
    </row>
    <row r="58" spans="2:7" ht="26.1" customHeight="1" x14ac:dyDescent="0.2">
      <c r="B58" s="19" t="s">
        <v>21</v>
      </c>
      <c r="C58" s="19"/>
      <c r="D58" s="19"/>
      <c r="E58" s="19"/>
      <c r="F58" s="19"/>
      <c r="G58" s="43"/>
    </row>
    <row r="59" spans="2:7" ht="12.75" customHeight="1" x14ac:dyDescent="0.2">
      <c r="B59" s="20" t="s">
        <v>1</v>
      </c>
      <c r="C59" s="20" t="s">
        <v>2</v>
      </c>
      <c r="D59" s="20" t="s">
        <v>3</v>
      </c>
      <c r="E59" s="20" t="s">
        <v>4</v>
      </c>
      <c r="F59" s="21" t="s">
        <v>5</v>
      </c>
      <c r="G59" s="43"/>
    </row>
    <row r="60" spans="2:7" x14ac:dyDescent="0.2">
      <c r="B60" s="20"/>
      <c r="C60" s="20"/>
      <c r="D60" s="20"/>
      <c r="E60" s="20"/>
      <c r="F60" s="21"/>
      <c r="G60" s="43"/>
    </row>
    <row r="61" spans="2:7" ht="12.75" customHeight="1" x14ac:dyDescent="0.2">
      <c r="B61" s="22" t="s">
        <v>6</v>
      </c>
      <c r="C61" s="23" t="s">
        <v>7</v>
      </c>
      <c r="D61" s="24">
        <v>85</v>
      </c>
      <c r="E61" s="24">
        <v>294</v>
      </c>
      <c r="F61" s="25">
        <f t="shared" ref="F61:F69" si="4">SUM(D61:E61)</f>
        <v>379</v>
      </c>
      <c r="G61" s="43"/>
    </row>
    <row r="62" spans="2:7" x14ac:dyDescent="0.2">
      <c r="B62" s="22"/>
      <c r="C62" s="26" t="s">
        <v>8</v>
      </c>
      <c r="D62" s="2">
        <v>112</v>
      </c>
      <c r="E62" s="2">
        <v>146</v>
      </c>
      <c r="F62" s="27">
        <f t="shared" si="4"/>
        <v>258</v>
      </c>
      <c r="G62" s="43"/>
    </row>
    <row r="63" spans="2:7" x14ac:dyDescent="0.2">
      <c r="B63" s="22"/>
      <c r="C63" s="26" t="s">
        <v>9</v>
      </c>
      <c r="D63" s="2">
        <v>283</v>
      </c>
      <c r="E63" s="2">
        <v>213</v>
      </c>
      <c r="F63" s="27">
        <f t="shared" si="4"/>
        <v>496</v>
      </c>
      <c r="G63" s="43"/>
    </row>
    <row r="64" spans="2:7" x14ac:dyDescent="0.2">
      <c r="B64" s="22"/>
      <c r="C64" s="26" t="s">
        <v>10</v>
      </c>
      <c r="D64" s="2">
        <v>137</v>
      </c>
      <c r="E64" s="2">
        <v>122</v>
      </c>
      <c r="F64" s="27">
        <f t="shared" si="4"/>
        <v>259</v>
      </c>
      <c r="G64" s="43"/>
    </row>
    <row r="65" spans="2:8" x14ac:dyDescent="0.2">
      <c r="B65" s="22"/>
      <c r="C65" s="26" t="s">
        <v>11</v>
      </c>
      <c r="D65" s="2">
        <v>689</v>
      </c>
      <c r="E65" s="2">
        <v>833</v>
      </c>
      <c r="F65" s="27">
        <f t="shared" si="4"/>
        <v>1522</v>
      </c>
      <c r="G65" s="43"/>
    </row>
    <row r="66" spans="2:8" x14ac:dyDescent="0.2">
      <c r="B66" s="22"/>
      <c r="C66" s="26" t="s">
        <v>12</v>
      </c>
      <c r="D66" s="2">
        <v>655</v>
      </c>
      <c r="E66" s="2">
        <v>436</v>
      </c>
      <c r="F66" s="27">
        <f t="shared" si="4"/>
        <v>1091</v>
      </c>
      <c r="G66" s="43"/>
    </row>
    <row r="67" spans="2:8" x14ac:dyDescent="0.2">
      <c r="B67" s="22"/>
      <c r="C67" s="26" t="s">
        <v>13</v>
      </c>
      <c r="D67" s="2">
        <v>257</v>
      </c>
      <c r="E67" s="2">
        <v>146</v>
      </c>
      <c r="F67" s="27">
        <f t="shared" si="4"/>
        <v>403</v>
      </c>
      <c r="G67" s="43"/>
    </row>
    <row r="68" spans="2:8" x14ac:dyDescent="0.2">
      <c r="B68" s="22"/>
      <c r="C68" s="26" t="s">
        <v>14</v>
      </c>
      <c r="D68" s="2">
        <v>394</v>
      </c>
      <c r="E68" s="2">
        <v>174</v>
      </c>
      <c r="F68" s="27">
        <f t="shared" si="4"/>
        <v>568</v>
      </c>
      <c r="G68" s="43"/>
    </row>
    <row r="69" spans="2:8" x14ac:dyDescent="0.2">
      <c r="B69" s="22"/>
      <c r="C69" s="28" t="s">
        <v>15</v>
      </c>
      <c r="D69" s="29">
        <v>6</v>
      </c>
      <c r="E69" s="29">
        <v>3</v>
      </c>
      <c r="F69" s="30">
        <f t="shared" si="4"/>
        <v>9</v>
      </c>
      <c r="G69" s="43"/>
    </row>
    <row r="70" spans="2:8" x14ac:dyDescent="0.2">
      <c r="B70" s="22"/>
      <c r="C70" s="31" t="s">
        <v>16</v>
      </c>
      <c r="D70" s="32">
        <f>SUM(D61:D69)</f>
        <v>2618</v>
      </c>
      <c r="E70" s="32">
        <f>SUM(E61:E69)</f>
        <v>2367</v>
      </c>
      <c r="F70" s="32">
        <f>SUM(F61:F69)</f>
        <v>4985</v>
      </c>
      <c r="G70" s="43"/>
    </row>
    <row r="71" spans="2:8" ht="12.75" customHeight="1" x14ac:dyDescent="0.2">
      <c r="B71" s="22" t="s">
        <v>17</v>
      </c>
      <c r="C71" s="23" t="s">
        <v>7</v>
      </c>
      <c r="D71" s="24">
        <v>83</v>
      </c>
      <c r="E71" s="24">
        <v>315</v>
      </c>
      <c r="F71" s="33">
        <f t="shared" ref="F71:F79" si="5">SUM(D71:E71)</f>
        <v>398</v>
      </c>
      <c r="G71" s="43"/>
    </row>
    <row r="72" spans="2:8" x14ac:dyDescent="0.2">
      <c r="B72" s="22"/>
      <c r="C72" s="26" t="s">
        <v>8</v>
      </c>
      <c r="D72" s="2">
        <v>109</v>
      </c>
      <c r="E72" s="2">
        <v>148</v>
      </c>
      <c r="F72" s="27">
        <f t="shared" si="5"/>
        <v>257</v>
      </c>
      <c r="G72" s="43"/>
    </row>
    <row r="73" spans="2:8" x14ac:dyDescent="0.2">
      <c r="B73" s="22"/>
      <c r="C73" s="26" t="s">
        <v>9</v>
      </c>
      <c r="D73" s="2">
        <v>270</v>
      </c>
      <c r="E73" s="2">
        <v>211</v>
      </c>
      <c r="F73" s="27">
        <f t="shared" si="5"/>
        <v>481</v>
      </c>
      <c r="G73" s="43"/>
    </row>
    <row r="74" spans="2:8" x14ac:dyDescent="0.2">
      <c r="B74" s="22"/>
      <c r="C74" s="26" t="s">
        <v>10</v>
      </c>
      <c r="D74" s="2">
        <v>129</v>
      </c>
      <c r="E74" s="2">
        <v>104</v>
      </c>
      <c r="F74" s="27">
        <f t="shared" si="5"/>
        <v>233</v>
      </c>
      <c r="G74" s="43"/>
    </row>
    <row r="75" spans="2:8" x14ac:dyDescent="0.2">
      <c r="B75" s="22"/>
      <c r="C75" s="26" t="s">
        <v>11</v>
      </c>
      <c r="D75" s="2">
        <v>467</v>
      </c>
      <c r="E75" s="2">
        <v>537</v>
      </c>
      <c r="F75" s="27">
        <f t="shared" si="5"/>
        <v>1004</v>
      </c>
      <c r="G75" s="43"/>
    </row>
    <row r="76" spans="2:8" x14ac:dyDescent="0.2">
      <c r="B76" s="22"/>
      <c r="C76" s="26" t="s">
        <v>12</v>
      </c>
      <c r="D76" s="2">
        <v>524</v>
      </c>
      <c r="E76" s="2">
        <v>359</v>
      </c>
      <c r="F76" s="27">
        <f t="shared" si="5"/>
        <v>883</v>
      </c>
      <c r="G76" s="43"/>
    </row>
    <row r="77" spans="2:8" x14ac:dyDescent="0.2">
      <c r="B77" s="22"/>
      <c r="C77" s="26" t="s">
        <v>13</v>
      </c>
      <c r="D77" s="2">
        <v>286</v>
      </c>
      <c r="E77" s="2">
        <v>169</v>
      </c>
      <c r="F77" s="27">
        <f t="shared" si="5"/>
        <v>455</v>
      </c>
      <c r="G77" s="43"/>
    </row>
    <row r="78" spans="2:8" x14ac:dyDescent="0.2">
      <c r="B78" s="22"/>
      <c r="C78" s="26" t="s">
        <v>14</v>
      </c>
      <c r="D78" s="2">
        <v>484</v>
      </c>
      <c r="E78" s="2">
        <v>208</v>
      </c>
      <c r="F78" s="27">
        <f t="shared" si="5"/>
        <v>692</v>
      </c>
      <c r="G78" s="43"/>
    </row>
    <row r="79" spans="2:8" x14ac:dyDescent="0.2">
      <c r="B79" s="22"/>
      <c r="C79" s="28" t="s">
        <v>15</v>
      </c>
      <c r="D79" s="29">
        <v>4</v>
      </c>
      <c r="E79" s="29">
        <v>2</v>
      </c>
      <c r="F79" s="30">
        <f t="shared" si="5"/>
        <v>6</v>
      </c>
      <c r="G79" s="43"/>
      <c r="H79" s="3"/>
    </row>
    <row r="80" spans="2:8" x14ac:dyDescent="0.2">
      <c r="B80" s="46"/>
      <c r="C80" s="31" t="s">
        <v>16</v>
      </c>
      <c r="D80" s="32">
        <f>SUM(D71:D79)</f>
        <v>2356</v>
      </c>
      <c r="E80" s="32">
        <f>SUM(E71:E79)</f>
        <v>2053</v>
      </c>
      <c r="F80" s="32">
        <f>SUM(F71:F79)</f>
        <v>4409</v>
      </c>
      <c r="G80" s="43"/>
    </row>
    <row r="81" spans="2:7" x14ac:dyDescent="0.2">
      <c r="B81" s="47" t="s">
        <v>18</v>
      </c>
      <c r="C81" s="47"/>
      <c r="D81" s="48">
        <v>0</v>
      </c>
      <c r="E81" s="49">
        <v>0</v>
      </c>
      <c r="F81" s="50">
        <f>SUM(D81:E81)</f>
        <v>0</v>
      </c>
      <c r="G81" s="43"/>
    </row>
    <row r="82" spans="2:7" x14ac:dyDescent="0.2">
      <c r="B82" s="38" t="s">
        <v>5</v>
      </c>
      <c r="C82" s="38"/>
      <c r="D82" s="39">
        <f>D70+D80+D81</f>
        <v>4974</v>
      </c>
      <c r="E82" s="39">
        <f>E70+E80+E81</f>
        <v>4420</v>
      </c>
      <c r="F82" s="39">
        <f>F70+F80+F81</f>
        <v>9394</v>
      </c>
      <c r="G82" s="43"/>
    </row>
    <row r="83" spans="2:7" x14ac:dyDescent="0.2">
      <c r="B83" s="15" t="s">
        <v>19</v>
      </c>
      <c r="C83" s="15"/>
      <c r="D83" s="15"/>
      <c r="E83" s="15"/>
      <c r="F83" s="15"/>
    </row>
    <row r="84" spans="2:7" hidden="1" x14ac:dyDescent="0.2"/>
    <row r="85" spans="2:7" x14ac:dyDescent="0.2">
      <c r="B85" s="41"/>
      <c r="C85" s="41"/>
      <c r="D85" s="41"/>
      <c r="E85" s="41"/>
      <c r="F85" s="41"/>
    </row>
    <row r="86" spans="2:7" ht="28.35" customHeight="1" x14ac:dyDescent="0.2">
      <c r="B86" s="19" t="s">
        <v>22</v>
      </c>
      <c r="C86" s="19"/>
      <c r="D86" s="19"/>
      <c r="E86" s="19"/>
      <c r="F86" s="19"/>
    </row>
    <row r="87" spans="2:7" ht="12.95" customHeight="1" x14ac:dyDescent="0.2">
      <c r="B87" s="20" t="s">
        <v>1</v>
      </c>
      <c r="C87" s="20" t="s">
        <v>2</v>
      </c>
      <c r="D87" s="20" t="s">
        <v>3</v>
      </c>
      <c r="E87" s="20" t="s">
        <v>4</v>
      </c>
      <c r="F87" s="21" t="s">
        <v>5</v>
      </c>
    </row>
    <row r="88" spans="2:7" x14ac:dyDescent="0.2">
      <c r="B88" s="20"/>
      <c r="C88" s="20"/>
      <c r="D88" s="20"/>
      <c r="E88" s="20"/>
      <c r="F88" s="21"/>
    </row>
    <row r="89" spans="2:7" ht="12.75" customHeight="1" x14ac:dyDescent="0.2">
      <c r="B89" s="22" t="s">
        <v>6</v>
      </c>
      <c r="C89" s="23" t="s">
        <v>7</v>
      </c>
      <c r="D89" s="24">
        <v>2634</v>
      </c>
      <c r="E89" s="24">
        <v>6477</v>
      </c>
      <c r="F89" s="25">
        <f t="shared" ref="F89:F97" si="6">SUM(D89:E89)</f>
        <v>9111</v>
      </c>
    </row>
    <row r="90" spans="2:7" x14ac:dyDescent="0.2">
      <c r="B90" s="22"/>
      <c r="C90" s="26" t="s">
        <v>8</v>
      </c>
      <c r="D90" s="2">
        <v>12300</v>
      </c>
      <c r="E90" s="2">
        <v>22138</v>
      </c>
      <c r="F90" s="27">
        <f t="shared" si="6"/>
        <v>34438</v>
      </c>
    </row>
    <row r="91" spans="2:7" x14ac:dyDescent="0.2">
      <c r="B91" s="22"/>
      <c r="C91" s="26" t="s">
        <v>9</v>
      </c>
      <c r="D91" s="2">
        <v>37341</v>
      </c>
      <c r="E91" s="2">
        <v>62255</v>
      </c>
      <c r="F91" s="27">
        <f t="shared" si="6"/>
        <v>99596</v>
      </c>
    </row>
    <row r="92" spans="2:7" x14ac:dyDescent="0.2">
      <c r="B92" s="22"/>
      <c r="C92" s="26" t="s">
        <v>10</v>
      </c>
      <c r="D92" s="2">
        <v>15740</v>
      </c>
      <c r="E92" s="2">
        <v>44525</v>
      </c>
      <c r="F92" s="27">
        <f t="shared" si="6"/>
        <v>60265</v>
      </c>
    </row>
    <row r="93" spans="2:7" x14ac:dyDescent="0.2">
      <c r="B93" s="22"/>
      <c r="C93" s="26" t="s">
        <v>11</v>
      </c>
      <c r="D93" s="2">
        <v>74188</v>
      </c>
      <c r="E93" s="2">
        <v>237309</v>
      </c>
      <c r="F93" s="27">
        <f t="shared" si="6"/>
        <v>311497</v>
      </c>
    </row>
    <row r="94" spans="2:7" x14ac:dyDescent="0.2">
      <c r="B94" s="22"/>
      <c r="C94" s="26" t="s">
        <v>12</v>
      </c>
      <c r="D94" s="2">
        <v>52827</v>
      </c>
      <c r="E94" s="2">
        <v>102476</v>
      </c>
      <c r="F94" s="27">
        <f t="shared" si="6"/>
        <v>155303</v>
      </c>
    </row>
    <row r="95" spans="2:7" x14ac:dyDescent="0.2">
      <c r="B95" s="22"/>
      <c r="C95" s="26" t="s">
        <v>13</v>
      </c>
      <c r="D95" s="2">
        <v>26054</v>
      </c>
      <c r="E95" s="2">
        <v>21481</v>
      </c>
      <c r="F95" s="27">
        <f t="shared" si="6"/>
        <v>47535</v>
      </c>
    </row>
    <row r="96" spans="2:7" x14ac:dyDescent="0.2">
      <c r="B96" s="22"/>
      <c r="C96" s="26" t="s">
        <v>14</v>
      </c>
      <c r="D96" s="2">
        <v>23216</v>
      </c>
      <c r="E96" s="2">
        <v>8693</v>
      </c>
      <c r="F96" s="27">
        <f t="shared" si="6"/>
        <v>31909</v>
      </c>
    </row>
    <row r="97" spans="2:6" x14ac:dyDescent="0.2">
      <c r="B97" s="22"/>
      <c r="C97" s="28" t="s">
        <v>15</v>
      </c>
      <c r="D97" s="29">
        <v>11</v>
      </c>
      <c r="E97" s="29">
        <v>101</v>
      </c>
      <c r="F97" s="30">
        <f t="shared" si="6"/>
        <v>112</v>
      </c>
    </row>
    <row r="98" spans="2:6" x14ac:dyDescent="0.2">
      <c r="B98" s="22"/>
      <c r="C98" s="31" t="s">
        <v>16</v>
      </c>
      <c r="D98" s="32">
        <f>SUM(D89:D97)</f>
        <v>244311</v>
      </c>
      <c r="E98" s="32">
        <f>SUM(E89:E97)</f>
        <v>505455</v>
      </c>
      <c r="F98" s="32">
        <f>SUM(F89:F97)</f>
        <v>749766</v>
      </c>
    </row>
    <row r="99" spans="2:6" ht="12.75" customHeight="1" x14ac:dyDescent="0.2">
      <c r="B99" s="22" t="s">
        <v>17</v>
      </c>
      <c r="C99" s="23" t="s">
        <v>7</v>
      </c>
      <c r="D99" s="24">
        <v>2346</v>
      </c>
      <c r="E99" s="24">
        <v>6138</v>
      </c>
      <c r="F99" s="33">
        <f t="shared" ref="F99:F107" si="7">SUM(D99:E99)</f>
        <v>8484</v>
      </c>
    </row>
    <row r="100" spans="2:6" x14ac:dyDescent="0.2">
      <c r="B100" s="22"/>
      <c r="C100" s="26" t="s">
        <v>8</v>
      </c>
      <c r="D100" s="2">
        <v>11882</v>
      </c>
      <c r="E100" s="2">
        <v>20847</v>
      </c>
      <c r="F100" s="27">
        <f t="shared" si="7"/>
        <v>32729</v>
      </c>
    </row>
    <row r="101" spans="2:6" x14ac:dyDescent="0.2">
      <c r="B101" s="22"/>
      <c r="C101" s="26" t="s">
        <v>9</v>
      </c>
      <c r="D101" s="2">
        <v>34878</v>
      </c>
      <c r="E101" s="2">
        <v>59655</v>
      </c>
      <c r="F101" s="27">
        <f t="shared" si="7"/>
        <v>94533</v>
      </c>
    </row>
    <row r="102" spans="2:6" x14ac:dyDescent="0.2">
      <c r="B102" s="22"/>
      <c r="C102" s="26" t="s">
        <v>10</v>
      </c>
      <c r="D102" s="2">
        <v>14229</v>
      </c>
      <c r="E102" s="2">
        <v>45514</v>
      </c>
      <c r="F102" s="27">
        <f t="shared" si="7"/>
        <v>59743</v>
      </c>
    </row>
    <row r="103" spans="2:6" x14ac:dyDescent="0.2">
      <c r="B103" s="22"/>
      <c r="C103" s="26" t="s">
        <v>11</v>
      </c>
      <c r="D103" s="2">
        <v>72634</v>
      </c>
      <c r="E103" s="2">
        <v>233156</v>
      </c>
      <c r="F103" s="27">
        <f t="shared" si="7"/>
        <v>305790</v>
      </c>
    </row>
    <row r="104" spans="2:6" x14ac:dyDescent="0.2">
      <c r="B104" s="22"/>
      <c r="C104" s="26" t="s">
        <v>12</v>
      </c>
      <c r="D104" s="2">
        <v>69467</v>
      </c>
      <c r="E104" s="2">
        <v>95711</v>
      </c>
      <c r="F104" s="27">
        <f t="shared" si="7"/>
        <v>165178</v>
      </c>
    </row>
    <row r="105" spans="2:6" x14ac:dyDescent="0.2">
      <c r="B105" s="22"/>
      <c r="C105" s="26" t="s">
        <v>13</v>
      </c>
      <c r="D105" s="2">
        <v>37457</v>
      </c>
      <c r="E105" s="2">
        <v>22017</v>
      </c>
      <c r="F105" s="27">
        <f t="shared" si="7"/>
        <v>59474</v>
      </c>
    </row>
    <row r="106" spans="2:6" x14ac:dyDescent="0.2">
      <c r="B106" s="22"/>
      <c r="C106" s="26" t="s">
        <v>14</v>
      </c>
      <c r="D106" s="2">
        <v>38991</v>
      </c>
      <c r="E106" s="2">
        <v>11096</v>
      </c>
      <c r="F106" s="27">
        <f t="shared" si="7"/>
        <v>50087</v>
      </c>
    </row>
    <row r="107" spans="2:6" x14ac:dyDescent="0.2">
      <c r="B107" s="22"/>
      <c r="C107" s="28" t="s">
        <v>15</v>
      </c>
      <c r="D107" s="29">
        <v>9</v>
      </c>
      <c r="E107" s="29">
        <v>123</v>
      </c>
      <c r="F107" s="30">
        <f t="shared" si="7"/>
        <v>132</v>
      </c>
    </row>
    <row r="108" spans="2:6" x14ac:dyDescent="0.2">
      <c r="B108" s="46"/>
      <c r="C108" s="31" t="s">
        <v>16</v>
      </c>
      <c r="D108" s="32">
        <f>SUM(D99:D107)</f>
        <v>281893</v>
      </c>
      <c r="E108" s="32">
        <f>SUM(E99:E107)</f>
        <v>494257</v>
      </c>
      <c r="F108" s="32">
        <f>SUM(F99:F107)</f>
        <v>776150</v>
      </c>
    </row>
    <row r="109" spans="2:6" x14ac:dyDescent="0.2">
      <c r="B109" s="47" t="s">
        <v>18</v>
      </c>
      <c r="C109" s="47"/>
      <c r="D109" s="48">
        <v>0</v>
      </c>
      <c r="E109" s="49">
        <v>0</v>
      </c>
      <c r="F109" s="50">
        <f>SUM(D109:E109)</f>
        <v>0</v>
      </c>
    </row>
    <row r="110" spans="2:6" x14ac:dyDescent="0.2">
      <c r="B110" s="38" t="s">
        <v>5</v>
      </c>
      <c r="C110" s="38"/>
      <c r="D110" s="39">
        <f>D98+D108+D109</f>
        <v>526204</v>
      </c>
      <c r="E110" s="39">
        <f>E98+E108+E109</f>
        <v>999712</v>
      </c>
      <c r="F110" s="39">
        <f>F98+F108+F109</f>
        <v>1525916</v>
      </c>
    </row>
    <row r="111" spans="2:6" x14ac:dyDescent="0.2">
      <c r="B111" s="15" t="s">
        <v>19</v>
      </c>
      <c r="C111" s="15"/>
      <c r="D111" s="15"/>
      <c r="E111" s="15"/>
      <c r="F111" s="15"/>
    </row>
    <row r="112" spans="2:6" s="41" customFormat="1" x14ac:dyDescent="0.2"/>
    <row r="113" s="41" customFormat="1" x14ac:dyDescent="0.2"/>
  </sheetData>
  <sheetProtection selectLockedCells="1" selectUnlockedCells="1"/>
  <mergeCells count="45">
    <mergeCell ref="B99:B108"/>
    <mergeCell ref="B109:C109"/>
    <mergeCell ref="B110:C110"/>
    <mergeCell ref="B111:F111"/>
    <mergeCell ref="B87:B88"/>
    <mergeCell ref="C87:C88"/>
    <mergeCell ref="D87:D88"/>
    <mergeCell ref="E87:E88"/>
    <mergeCell ref="F87:F88"/>
    <mergeCell ref="B89:B98"/>
    <mergeCell ref="B61:B70"/>
    <mergeCell ref="B71:B80"/>
    <mergeCell ref="B81:C81"/>
    <mergeCell ref="B82:C82"/>
    <mergeCell ref="B83:F83"/>
    <mergeCell ref="B86:F86"/>
    <mergeCell ref="B44:B53"/>
    <mergeCell ref="B54:C54"/>
    <mergeCell ref="B55:C55"/>
    <mergeCell ref="B56:F56"/>
    <mergeCell ref="B58:F58"/>
    <mergeCell ref="B59:B60"/>
    <mergeCell ref="C59:C60"/>
    <mergeCell ref="D59:D60"/>
    <mergeCell ref="E59:E60"/>
    <mergeCell ref="F59:F60"/>
    <mergeCell ref="B32:B33"/>
    <mergeCell ref="C32:C33"/>
    <mergeCell ref="D32:D33"/>
    <mergeCell ref="E32:E33"/>
    <mergeCell ref="F32:F33"/>
    <mergeCell ref="B34:B43"/>
    <mergeCell ref="B7:B16"/>
    <mergeCell ref="B17:B26"/>
    <mergeCell ref="B27:C27"/>
    <mergeCell ref="B28:C28"/>
    <mergeCell ref="B29:F29"/>
    <mergeCell ref="B31:F31"/>
    <mergeCell ref="A1:G2"/>
    <mergeCell ref="B4:F4"/>
    <mergeCell ref="B5:B6"/>
    <mergeCell ref="C5:C6"/>
    <mergeCell ref="D5:D6"/>
    <mergeCell ref="E5:E6"/>
    <mergeCell ref="F5:F6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F98:F108 F70:F80 F43:F53 F16:F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3"/>
  <sheetViews>
    <sheetView showGridLines="0" workbookViewId="0">
      <selection activeCell="I33" sqref="I33"/>
    </sheetView>
  </sheetViews>
  <sheetFormatPr baseColWidth="10" defaultColWidth="0" defaultRowHeight="12.75" zeroHeight="1" x14ac:dyDescent="0.2"/>
  <cols>
    <col min="1" max="1" width="12.5703125" customWidth="1"/>
    <col min="2" max="2" width="14.42578125" customWidth="1"/>
    <col min="3" max="3" width="9.85546875" customWidth="1"/>
    <col min="4" max="4" width="9" customWidth="1"/>
    <col min="5" max="5" width="8.5703125" customWidth="1"/>
    <col min="6" max="6" width="8.140625" customWidth="1"/>
    <col min="7" max="7" width="8.42578125" customWidth="1"/>
    <col min="8" max="8" width="8.85546875" customWidth="1"/>
    <col min="9" max="9" width="8.140625" customWidth="1"/>
    <col min="10" max="10" width="7.85546875" customWidth="1"/>
    <col min="11" max="11" width="8.140625" customWidth="1"/>
    <col min="12" max="12" width="8.85546875" customWidth="1"/>
    <col min="13" max="13" width="8.140625" customWidth="1"/>
    <col min="14" max="14" width="9.85546875" customWidth="1"/>
    <col min="15" max="16" width="7.85546875" customWidth="1"/>
    <col min="17" max="17" width="8.85546875" customWidth="1"/>
    <col min="18" max="18" width="7.7109375" customWidth="1"/>
    <col min="19" max="19" width="8.140625" customWidth="1"/>
    <col min="20" max="20" width="9" customWidth="1"/>
    <col min="21" max="21" width="7.85546875" customWidth="1"/>
    <col min="22" max="22" width="8.140625" customWidth="1"/>
    <col min="23" max="23" width="8.5703125" customWidth="1"/>
    <col min="24" max="24" width="8.140625" customWidth="1"/>
    <col min="25" max="25" width="8.42578125" customWidth="1"/>
    <col min="26" max="27" width="9" customWidth="1"/>
    <col min="28" max="28" width="7.85546875" customWidth="1"/>
    <col min="29" max="29" width="8.5703125" customWidth="1"/>
    <col min="30" max="30" width="8.85546875" customWidth="1"/>
    <col min="31" max="31" width="8.7109375" customWidth="1"/>
    <col min="32" max="32" width="8.85546875" customWidth="1"/>
    <col min="33" max="33" width="8.5703125" customWidth="1"/>
    <col min="34" max="34" width="7.85546875" customWidth="1"/>
    <col min="35" max="35" width="8.42578125" customWidth="1"/>
    <col min="36" max="36" width="8.28515625" customWidth="1"/>
    <col min="37" max="37" width="8.5703125" customWidth="1"/>
    <col min="38" max="38" width="9.42578125" customWidth="1"/>
    <col min="39" max="39" width="9" customWidth="1"/>
    <col min="40" max="40" width="8.140625" customWidth="1"/>
    <col min="41" max="41" width="8.85546875" customWidth="1"/>
    <col min="42" max="42" width="7.5703125" customWidth="1"/>
    <col min="43" max="44" width="8.28515625" customWidth="1"/>
    <col min="45" max="45" width="7.7109375" customWidth="1"/>
    <col min="46" max="46" width="7.85546875" customWidth="1"/>
    <col min="47" max="47" width="8.28515625" customWidth="1"/>
    <col min="48" max="48" width="7.5703125" customWidth="1"/>
    <col min="49" max="49" width="7.7109375" customWidth="1"/>
    <col min="50" max="50" width="8.5703125" customWidth="1"/>
    <col min="51" max="52" width="8.28515625" customWidth="1"/>
    <col min="53" max="53" width="8.42578125" customWidth="1"/>
    <col min="54" max="54" width="7.85546875" customWidth="1"/>
    <col min="55" max="56" width="8" customWidth="1"/>
    <col min="57" max="57" width="8.140625" customWidth="1"/>
    <col min="58" max="58" width="8.28515625" customWidth="1"/>
    <col min="59" max="59" width="8.42578125" customWidth="1"/>
    <col min="60" max="60" width="7.7109375" customWidth="1"/>
    <col min="61" max="61" width="8.140625" customWidth="1"/>
    <col min="62" max="62" width="8.5703125" customWidth="1"/>
    <col min="63" max="63" width="10.28515625" customWidth="1"/>
    <col min="64" max="64" width="7.7109375" customWidth="1"/>
    <col min="65" max="65" width="8.85546875" hidden="1" customWidth="1"/>
    <col min="66" max="66" width="7.5703125" hidden="1" customWidth="1"/>
    <col min="67" max="67" width="8.140625" hidden="1" customWidth="1"/>
    <col min="68" max="68" width="8.28515625" hidden="1" customWidth="1"/>
    <col min="69" max="69" width="7" hidden="1" customWidth="1"/>
    <col min="70" max="70" width="8.28515625" hidden="1" customWidth="1"/>
    <col min="71" max="71" width="8" hidden="1" customWidth="1"/>
    <col min="72" max="72" width="7.28515625" hidden="1" customWidth="1"/>
    <col min="73" max="73" width="7.5703125" hidden="1" customWidth="1"/>
    <col min="74" max="74" width="7.7109375" hidden="1" customWidth="1"/>
    <col min="75" max="75" width="7" hidden="1" customWidth="1"/>
    <col min="76" max="76" width="8" hidden="1" customWidth="1"/>
    <col min="77" max="77" width="8.140625" hidden="1" customWidth="1"/>
    <col min="78" max="78" width="7.28515625" hidden="1" customWidth="1"/>
    <col min="79" max="16384" width="11.5703125" hidden="1"/>
  </cols>
  <sheetData>
    <row r="1" spans="1:74" s="4" customFormat="1" ht="12.75" customHeight="1" x14ac:dyDescent="0.2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74" s="4" customFormat="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74" s="4" customFormat="1" ht="12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74" s="4" customFormat="1" ht="12.75" customHeight="1" x14ac:dyDescent="0.2">
      <c r="A4" s="6"/>
      <c r="B4" s="5"/>
      <c r="C4" s="5"/>
      <c r="D4" s="5"/>
      <c r="E4" s="5"/>
      <c r="F4" s="5"/>
      <c r="G4" s="5"/>
    </row>
    <row r="5" spans="1:74" s="4" customFormat="1" ht="23.85" customHeight="1" x14ac:dyDescent="0.2">
      <c r="A5" s="17"/>
      <c r="B5" s="17" t="s">
        <v>23</v>
      </c>
      <c r="C5" s="51" t="s">
        <v>24</v>
      </c>
      <c r="D5" s="51"/>
      <c r="E5" s="51"/>
      <c r="F5" s="51" t="s">
        <v>25</v>
      </c>
      <c r="G5" s="51"/>
      <c r="H5" s="51"/>
      <c r="I5" s="51" t="s">
        <v>26</v>
      </c>
      <c r="J5" s="51"/>
      <c r="K5" s="51"/>
      <c r="L5" s="51" t="s">
        <v>27</v>
      </c>
      <c r="M5" s="51"/>
      <c r="N5" s="51"/>
      <c r="O5" s="51" t="s">
        <v>28</v>
      </c>
      <c r="P5" s="51"/>
      <c r="Q5" s="51"/>
      <c r="R5" s="51" t="s">
        <v>29</v>
      </c>
      <c r="S5" s="51"/>
      <c r="T5" s="51"/>
      <c r="U5" s="51" t="s">
        <v>30</v>
      </c>
      <c r="V5" s="51"/>
      <c r="W5" s="51"/>
      <c r="X5" s="51" t="s">
        <v>31</v>
      </c>
      <c r="Y5" s="51"/>
      <c r="Z5" s="51"/>
      <c r="AA5" s="51" t="s">
        <v>32</v>
      </c>
      <c r="AB5" s="51"/>
      <c r="AC5" s="51"/>
      <c r="AD5" s="51" t="s">
        <v>33</v>
      </c>
      <c r="AE5" s="51"/>
      <c r="AF5" s="51"/>
      <c r="AG5" s="51" t="s">
        <v>34</v>
      </c>
      <c r="AH5" s="51"/>
      <c r="AI5" s="51"/>
      <c r="AJ5" s="51" t="s">
        <v>35</v>
      </c>
      <c r="AK5" s="51"/>
      <c r="AL5" s="51"/>
      <c r="AM5" s="51" t="s">
        <v>36</v>
      </c>
      <c r="AN5" s="51"/>
      <c r="AO5" s="51"/>
      <c r="AP5" s="51" t="s">
        <v>37</v>
      </c>
      <c r="AQ5" s="51"/>
      <c r="AR5" s="51"/>
      <c r="AS5" s="51" t="s">
        <v>38</v>
      </c>
      <c r="AT5" s="51"/>
      <c r="AU5" s="51"/>
      <c r="AV5" s="51" t="s">
        <v>39</v>
      </c>
      <c r="AW5" s="51"/>
      <c r="AX5" s="51"/>
      <c r="AY5" s="51" t="s">
        <v>40</v>
      </c>
      <c r="AZ5" s="51"/>
      <c r="BA5" s="51"/>
      <c r="BB5" s="51" t="s">
        <v>41</v>
      </c>
      <c r="BC5" s="51"/>
      <c r="BD5" s="51"/>
      <c r="BE5" s="51" t="s">
        <v>42</v>
      </c>
      <c r="BF5" s="51"/>
      <c r="BG5" s="51"/>
      <c r="BH5" s="51" t="s">
        <v>43</v>
      </c>
      <c r="BI5" s="51"/>
      <c r="BJ5" s="51"/>
    </row>
    <row r="6" spans="1:74" s="4" customFormat="1" ht="12.75" customHeight="1" x14ac:dyDescent="0.2">
      <c r="A6" s="52" t="s">
        <v>1</v>
      </c>
      <c r="B6" s="52" t="s">
        <v>2</v>
      </c>
      <c r="C6" s="52" t="s">
        <v>3</v>
      </c>
      <c r="D6" s="52" t="s">
        <v>4</v>
      </c>
      <c r="E6" s="52" t="s">
        <v>5</v>
      </c>
      <c r="F6" s="52" t="s">
        <v>3</v>
      </c>
      <c r="G6" s="52" t="s">
        <v>4</v>
      </c>
      <c r="H6" s="52" t="s">
        <v>5</v>
      </c>
      <c r="I6" s="52" t="s">
        <v>3</v>
      </c>
      <c r="J6" s="52" t="s">
        <v>4</v>
      </c>
      <c r="K6" s="52" t="s">
        <v>5</v>
      </c>
      <c r="L6" s="52" t="s">
        <v>3</v>
      </c>
      <c r="M6" s="52" t="s">
        <v>4</v>
      </c>
      <c r="N6" s="52" t="s">
        <v>5</v>
      </c>
      <c r="O6" s="52" t="s">
        <v>3</v>
      </c>
      <c r="P6" s="52" t="s">
        <v>4</v>
      </c>
      <c r="Q6" s="52" t="s">
        <v>5</v>
      </c>
      <c r="R6" s="52" t="s">
        <v>3</v>
      </c>
      <c r="S6" s="52" t="s">
        <v>4</v>
      </c>
      <c r="T6" s="52" t="s">
        <v>5</v>
      </c>
      <c r="U6" s="52" t="s">
        <v>3</v>
      </c>
      <c r="V6" s="52" t="s">
        <v>4</v>
      </c>
      <c r="W6" s="52" t="s">
        <v>5</v>
      </c>
      <c r="X6" s="52" t="s">
        <v>3</v>
      </c>
      <c r="Y6" s="52" t="s">
        <v>4</v>
      </c>
      <c r="Z6" s="52" t="s">
        <v>5</v>
      </c>
      <c r="AA6" s="52" t="s">
        <v>3</v>
      </c>
      <c r="AB6" s="52" t="s">
        <v>4</v>
      </c>
      <c r="AC6" s="52" t="s">
        <v>5</v>
      </c>
      <c r="AD6" s="52" t="s">
        <v>3</v>
      </c>
      <c r="AE6" s="52" t="s">
        <v>4</v>
      </c>
      <c r="AF6" s="52" t="s">
        <v>5</v>
      </c>
      <c r="AG6" s="52" t="s">
        <v>3</v>
      </c>
      <c r="AH6" s="52" t="s">
        <v>4</v>
      </c>
      <c r="AI6" s="52" t="s">
        <v>5</v>
      </c>
      <c r="AJ6" s="52" t="s">
        <v>3</v>
      </c>
      <c r="AK6" s="52" t="s">
        <v>4</v>
      </c>
      <c r="AL6" s="52" t="s">
        <v>5</v>
      </c>
      <c r="AM6" s="52" t="s">
        <v>3</v>
      </c>
      <c r="AN6" s="52" t="s">
        <v>4</v>
      </c>
      <c r="AO6" s="52" t="s">
        <v>5</v>
      </c>
      <c r="AP6" s="52" t="s">
        <v>3</v>
      </c>
      <c r="AQ6" s="52" t="s">
        <v>4</v>
      </c>
      <c r="AR6" s="52" t="s">
        <v>5</v>
      </c>
      <c r="AS6" s="52" t="s">
        <v>3</v>
      </c>
      <c r="AT6" s="52" t="s">
        <v>4</v>
      </c>
      <c r="AU6" s="52" t="s">
        <v>5</v>
      </c>
      <c r="AV6" s="52" t="s">
        <v>3</v>
      </c>
      <c r="AW6" s="52" t="s">
        <v>4</v>
      </c>
      <c r="AX6" s="52" t="s">
        <v>5</v>
      </c>
      <c r="AY6" s="52" t="s">
        <v>3</v>
      </c>
      <c r="AZ6" s="52" t="s">
        <v>4</v>
      </c>
      <c r="BA6" s="52" t="s">
        <v>5</v>
      </c>
      <c r="BB6" s="52" t="s">
        <v>3</v>
      </c>
      <c r="BC6" s="52" t="s">
        <v>4</v>
      </c>
      <c r="BD6" s="52" t="s">
        <v>5</v>
      </c>
      <c r="BE6" s="52" t="s">
        <v>3</v>
      </c>
      <c r="BF6" s="52" t="s">
        <v>4</v>
      </c>
      <c r="BG6" s="52" t="s">
        <v>5</v>
      </c>
      <c r="BH6" s="52" t="s">
        <v>3</v>
      </c>
      <c r="BI6" s="52" t="s">
        <v>4</v>
      </c>
      <c r="BJ6" s="52" t="s">
        <v>5</v>
      </c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s="4" customForma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s="4" customFormat="1" ht="12.75" customHeight="1" x14ac:dyDescent="0.2">
      <c r="A8" s="53" t="s">
        <v>6</v>
      </c>
      <c r="B8" s="54" t="s">
        <v>7</v>
      </c>
      <c r="C8" s="55">
        <v>120</v>
      </c>
      <c r="D8" s="55">
        <v>308</v>
      </c>
      <c r="E8" s="56">
        <f t="shared" ref="E8:E16" si="0">SUM(C8:D8)</f>
        <v>428</v>
      </c>
      <c r="F8" s="57">
        <v>354</v>
      </c>
      <c r="G8" s="55">
        <v>969</v>
      </c>
      <c r="H8" s="56">
        <f t="shared" ref="H8:H16" si="1">SUM(F8:G8)</f>
        <v>1323</v>
      </c>
      <c r="I8" s="57">
        <v>51</v>
      </c>
      <c r="J8" s="55">
        <v>275</v>
      </c>
      <c r="K8" s="56">
        <f t="shared" ref="K8:K16" si="2">SUM(I8:J8)</f>
        <v>326</v>
      </c>
      <c r="L8" s="57">
        <v>92</v>
      </c>
      <c r="M8" s="55">
        <v>177</v>
      </c>
      <c r="N8" s="56">
        <f t="shared" ref="N8:N16" si="3">SUM(L8:M8)</f>
        <v>269</v>
      </c>
      <c r="O8" s="57">
        <v>53</v>
      </c>
      <c r="P8" s="55">
        <v>131</v>
      </c>
      <c r="Q8" s="56">
        <f t="shared" ref="Q8:Q16" si="4">SUM(O8:P8)</f>
        <v>184</v>
      </c>
      <c r="R8" s="57">
        <v>26</v>
      </c>
      <c r="S8" s="55">
        <v>36</v>
      </c>
      <c r="T8" s="56">
        <f t="shared" ref="T8:T16" si="5">SUM(R8:S8)</f>
        <v>62</v>
      </c>
      <c r="U8" s="57">
        <v>97</v>
      </c>
      <c r="V8" s="55">
        <v>119</v>
      </c>
      <c r="W8" s="56">
        <f t="shared" ref="W8:W16" si="6">SUM(U8:V8)</f>
        <v>216</v>
      </c>
      <c r="X8" s="57">
        <v>48</v>
      </c>
      <c r="Y8" s="55">
        <v>104</v>
      </c>
      <c r="Z8" s="56">
        <f t="shared" ref="Z8:Z16" si="7">SUM(X8:Y8)</f>
        <v>152</v>
      </c>
      <c r="AA8" s="57">
        <v>133</v>
      </c>
      <c r="AB8" s="55">
        <v>256</v>
      </c>
      <c r="AC8" s="56">
        <f t="shared" ref="AC8:AC16" si="8">SUM(AA8:AB8)</f>
        <v>389</v>
      </c>
      <c r="AD8" s="57">
        <v>684</v>
      </c>
      <c r="AE8" s="55">
        <v>1758</v>
      </c>
      <c r="AF8" s="56">
        <f t="shared" ref="AF8:AF16" si="9">SUM(AD8:AE8)</f>
        <v>2442</v>
      </c>
      <c r="AG8" s="57">
        <v>144</v>
      </c>
      <c r="AH8" s="55">
        <v>233</v>
      </c>
      <c r="AI8" s="56">
        <f t="shared" ref="AI8:AI16" si="10">SUM(AG8:AH8)</f>
        <v>377</v>
      </c>
      <c r="AJ8" s="57">
        <v>87</v>
      </c>
      <c r="AK8" s="55">
        <v>119</v>
      </c>
      <c r="AL8" s="56">
        <f t="shared" ref="AL8:AL16" si="11">SUM(AJ8:AK8)</f>
        <v>206</v>
      </c>
      <c r="AM8" s="57">
        <v>42</v>
      </c>
      <c r="AN8" s="55">
        <v>399</v>
      </c>
      <c r="AO8" s="56">
        <f t="shared" ref="AO8:AO16" si="12">SUM(AM8:AN8)</f>
        <v>441</v>
      </c>
      <c r="AP8" s="57">
        <v>37</v>
      </c>
      <c r="AQ8" s="55">
        <v>207</v>
      </c>
      <c r="AR8" s="56">
        <f t="shared" ref="AR8:AR16" si="13">SUM(AP8:AQ8)</f>
        <v>244</v>
      </c>
      <c r="AS8" s="57">
        <v>169</v>
      </c>
      <c r="AT8" s="55">
        <v>376</v>
      </c>
      <c r="AU8" s="56">
        <f t="shared" ref="AU8:AU16" si="14">SUM(AS8:AT8)</f>
        <v>545</v>
      </c>
      <c r="AV8" s="57">
        <v>65</v>
      </c>
      <c r="AW8" s="55">
        <v>186</v>
      </c>
      <c r="AX8" s="56">
        <f t="shared" ref="AX8:AX16" si="15">SUM(AV8:AW8)</f>
        <v>251</v>
      </c>
      <c r="AY8" s="57">
        <v>95</v>
      </c>
      <c r="AZ8" s="55">
        <v>190</v>
      </c>
      <c r="BA8" s="56">
        <f t="shared" ref="BA8:BA16" si="16">SUM(AY8:AZ8)</f>
        <v>285</v>
      </c>
      <c r="BB8" s="57">
        <v>200</v>
      </c>
      <c r="BC8" s="55">
        <v>242</v>
      </c>
      <c r="BD8" s="56">
        <f t="shared" ref="BD8:BD16" si="17">SUM(BB8:BC8)</f>
        <v>442</v>
      </c>
      <c r="BE8" s="57">
        <v>52</v>
      </c>
      <c r="BF8" s="55">
        <v>98</v>
      </c>
      <c r="BG8" s="56">
        <f t="shared" ref="BG8:BG16" si="18">SUM(BE8:BF8)</f>
        <v>150</v>
      </c>
      <c r="BH8" s="57">
        <v>85</v>
      </c>
      <c r="BI8" s="55">
        <v>294</v>
      </c>
      <c r="BJ8" s="56">
        <f t="shared" ref="BJ8:BJ16" si="19">SUM(BH8:BI8)</f>
        <v>379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s="4" customFormat="1" x14ac:dyDescent="0.2">
      <c r="A9" s="53"/>
      <c r="B9" s="58" t="s">
        <v>8</v>
      </c>
      <c r="C9" s="8">
        <v>565</v>
      </c>
      <c r="D9" s="8">
        <v>1130</v>
      </c>
      <c r="E9" s="59">
        <f t="shared" si="0"/>
        <v>1695</v>
      </c>
      <c r="F9" s="13">
        <v>1691</v>
      </c>
      <c r="G9" s="8">
        <v>3292</v>
      </c>
      <c r="H9" s="59">
        <f t="shared" si="1"/>
        <v>4983</v>
      </c>
      <c r="I9" s="13">
        <v>302</v>
      </c>
      <c r="J9" s="8">
        <v>1035</v>
      </c>
      <c r="K9" s="59">
        <f t="shared" si="2"/>
        <v>1337</v>
      </c>
      <c r="L9" s="13">
        <v>498</v>
      </c>
      <c r="M9" s="8">
        <v>603</v>
      </c>
      <c r="N9" s="59">
        <f t="shared" si="3"/>
        <v>1101</v>
      </c>
      <c r="O9" s="13">
        <v>207</v>
      </c>
      <c r="P9" s="8">
        <v>402</v>
      </c>
      <c r="Q9" s="59">
        <f t="shared" si="4"/>
        <v>609</v>
      </c>
      <c r="R9" s="13">
        <v>142</v>
      </c>
      <c r="S9" s="8">
        <v>168</v>
      </c>
      <c r="T9" s="59">
        <f t="shared" si="5"/>
        <v>310</v>
      </c>
      <c r="U9" s="13">
        <v>443</v>
      </c>
      <c r="V9" s="8">
        <v>442</v>
      </c>
      <c r="W9" s="59">
        <f t="shared" si="6"/>
        <v>885</v>
      </c>
      <c r="X9" s="13">
        <v>276</v>
      </c>
      <c r="Y9" s="8">
        <v>365</v>
      </c>
      <c r="Z9" s="59">
        <f t="shared" si="7"/>
        <v>641</v>
      </c>
      <c r="AA9" s="13">
        <v>536</v>
      </c>
      <c r="AB9" s="8">
        <v>895</v>
      </c>
      <c r="AC9" s="59">
        <f t="shared" si="8"/>
        <v>1431</v>
      </c>
      <c r="AD9" s="13">
        <v>3360</v>
      </c>
      <c r="AE9" s="8">
        <v>6002</v>
      </c>
      <c r="AF9" s="59">
        <f t="shared" si="9"/>
        <v>9362</v>
      </c>
      <c r="AG9" s="13">
        <v>694</v>
      </c>
      <c r="AH9" s="8">
        <v>824</v>
      </c>
      <c r="AI9" s="59">
        <f t="shared" si="10"/>
        <v>1518</v>
      </c>
      <c r="AJ9" s="13">
        <v>406</v>
      </c>
      <c r="AK9" s="8">
        <v>450</v>
      </c>
      <c r="AL9" s="59">
        <f t="shared" si="11"/>
        <v>856</v>
      </c>
      <c r="AM9" s="13">
        <v>270</v>
      </c>
      <c r="AN9" s="8">
        <v>1610</v>
      </c>
      <c r="AO9" s="59">
        <f t="shared" si="12"/>
        <v>1880</v>
      </c>
      <c r="AP9" s="13">
        <v>213</v>
      </c>
      <c r="AQ9" s="8">
        <v>730</v>
      </c>
      <c r="AR9" s="59">
        <f t="shared" si="13"/>
        <v>943</v>
      </c>
      <c r="AS9" s="13">
        <v>819</v>
      </c>
      <c r="AT9" s="8">
        <v>1445</v>
      </c>
      <c r="AU9" s="59">
        <f t="shared" si="14"/>
        <v>2264</v>
      </c>
      <c r="AV9" s="13">
        <v>348</v>
      </c>
      <c r="AW9" s="8">
        <v>660</v>
      </c>
      <c r="AX9" s="59">
        <f t="shared" si="15"/>
        <v>1008</v>
      </c>
      <c r="AY9" s="13">
        <v>403</v>
      </c>
      <c r="AZ9" s="8">
        <v>580</v>
      </c>
      <c r="BA9" s="59">
        <f t="shared" si="16"/>
        <v>983</v>
      </c>
      <c r="BB9" s="13">
        <v>773</v>
      </c>
      <c r="BC9" s="8">
        <v>931</v>
      </c>
      <c r="BD9" s="59">
        <f t="shared" si="17"/>
        <v>1704</v>
      </c>
      <c r="BE9" s="13">
        <v>242</v>
      </c>
      <c r="BF9" s="8">
        <v>428</v>
      </c>
      <c r="BG9" s="59">
        <f t="shared" si="18"/>
        <v>670</v>
      </c>
      <c r="BH9" s="13">
        <v>112</v>
      </c>
      <c r="BI9" s="8">
        <v>146</v>
      </c>
      <c r="BJ9" s="59">
        <f t="shared" si="19"/>
        <v>258</v>
      </c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s="4" customFormat="1" x14ac:dyDescent="0.2">
      <c r="A10" s="53"/>
      <c r="B10" s="58" t="s">
        <v>9</v>
      </c>
      <c r="C10" s="8">
        <v>1656</v>
      </c>
      <c r="D10" s="8">
        <v>2695</v>
      </c>
      <c r="E10" s="59">
        <f t="shared" si="0"/>
        <v>4351</v>
      </c>
      <c r="F10" s="13">
        <v>5197</v>
      </c>
      <c r="G10" s="8">
        <v>9513</v>
      </c>
      <c r="H10" s="59">
        <f t="shared" si="1"/>
        <v>14710</v>
      </c>
      <c r="I10" s="13">
        <v>640</v>
      </c>
      <c r="J10" s="8">
        <v>2843</v>
      </c>
      <c r="K10" s="59">
        <f t="shared" si="2"/>
        <v>3483</v>
      </c>
      <c r="L10" s="13">
        <v>1658</v>
      </c>
      <c r="M10" s="8">
        <v>1876</v>
      </c>
      <c r="N10" s="59">
        <f t="shared" si="3"/>
        <v>3534</v>
      </c>
      <c r="O10" s="13">
        <v>702</v>
      </c>
      <c r="P10" s="8">
        <v>1297</v>
      </c>
      <c r="Q10" s="59">
        <f t="shared" si="4"/>
        <v>1999</v>
      </c>
      <c r="R10" s="13">
        <v>492</v>
      </c>
      <c r="S10" s="8">
        <v>433</v>
      </c>
      <c r="T10" s="59">
        <f t="shared" si="5"/>
        <v>925</v>
      </c>
      <c r="U10" s="13">
        <v>1133</v>
      </c>
      <c r="V10" s="8">
        <v>1260</v>
      </c>
      <c r="W10" s="59">
        <f t="shared" si="6"/>
        <v>2393</v>
      </c>
      <c r="X10" s="13">
        <v>762</v>
      </c>
      <c r="Y10" s="8">
        <v>1045</v>
      </c>
      <c r="Z10" s="59">
        <f t="shared" si="7"/>
        <v>1807</v>
      </c>
      <c r="AA10" s="13">
        <v>1579</v>
      </c>
      <c r="AB10" s="8">
        <v>2742</v>
      </c>
      <c r="AC10" s="59">
        <f t="shared" si="8"/>
        <v>4321</v>
      </c>
      <c r="AD10" s="13">
        <v>10476</v>
      </c>
      <c r="AE10" s="8">
        <v>17218</v>
      </c>
      <c r="AF10" s="59">
        <f t="shared" si="9"/>
        <v>27694</v>
      </c>
      <c r="AG10" s="13">
        <v>2168</v>
      </c>
      <c r="AH10" s="8">
        <v>2492</v>
      </c>
      <c r="AI10" s="59">
        <f t="shared" si="10"/>
        <v>4660</v>
      </c>
      <c r="AJ10" s="13">
        <v>1487</v>
      </c>
      <c r="AK10" s="8">
        <v>1380</v>
      </c>
      <c r="AL10" s="59">
        <f t="shared" si="11"/>
        <v>2867</v>
      </c>
      <c r="AM10" s="13">
        <v>765</v>
      </c>
      <c r="AN10" s="8">
        <v>4065</v>
      </c>
      <c r="AO10" s="59">
        <f t="shared" si="12"/>
        <v>4830</v>
      </c>
      <c r="AP10" s="13">
        <v>655</v>
      </c>
      <c r="AQ10" s="8">
        <v>2106</v>
      </c>
      <c r="AR10" s="59">
        <f t="shared" si="13"/>
        <v>2761</v>
      </c>
      <c r="AS10" s="13">
        <v>2485</v>
      </c>
      <c r="AT10" s="8">
        <v>3912</v>
      </c>
      <c r="AU10" s="59">
        <f t="shared" si="14"/>
        <v>6397</v>
      </c>
      <c r="AV10" s="13">
        <v>1172</v>
      </c>
      <c r="AW10" s="8">
        <v>1855</v>
      </c>
      <c r="AX10" s="59">
        <f t="shared" si="15"/>
        <v>3027</v>
      </c>
      <c r="AY10" s="13">
        <v>1092</v>
      </c>
      <c r="AZ10" s="8">
        <v>1618</v>
      </c>
      <c r="BA10" s="59">
        <f t="shared" si="16"/>
        <v>2710</v>
      </c>
      <c r="BB10" s="13">
        <v>2136</v>
      </c>
      <c r="BC10" s="8">
        <v>2481</v>
      </c>
      <c r="BD10" s="59">
        <f t="shared" si="17"/>
        <v>4617</v>
      </c>
      <c r="BE10" s="13">
        <v>803</v>
      </c>
      <c r="BF10" s="8">
        <v>1211</v>
      </c>
      <c r="BG10" s="59">
        <f t="shared" si="18"/>
        <v>2014</v>
      </c>
      <c r="BH10" s="13">
        <v>283</v>
      </c>
      <c r="BI10" s="8">
        <v>213</v>
      </c>
      <c r="BJ10" s="59">
        <f t="shared" si="19"/>
        <v>496</v>
      </c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</row>
    <row r="11" spans="1:74" s="4" customFormat="1" x14ac:dyDescent="0.2">
      <c r="A11" s="53"/>
      <c r="B11" s="58" t="s">
        <v>10</v>
      </c>
      <c r="C11" s="8">
        <v>720</v>
      </c>
      <c r="D11" s="8">
        <v>1816</v>
      </c>
      <c r="E11" s="59">
        <f t="shared" si="0"/>
        <v>2536</v>
      </c>
      <c r="F11" s="13">
        <v>2174</v>
      </c>
      <c r="G11" s="8">
        <v>6709</v>
      </c>
      <c r="H11" s="59">
        <f t="shared" si="1"/>
        <v>8883</v>
      </c>
      <c r="I11" s="13">
        <v>284</v>
      </c>
      <c r="J11" s="8">
        <v>1844</v>
      </c>
      <c r="K11" s="59">
        <f t="shared" si="2"/>
        <v>2128</v>
      </c>
      <c r="L11" s="13">
        <v>657</v>
      </c>
      <c r="M11" s="8">
        <v>1573</v>
      </c>
      <c r="N11" s="59">
        <f t="shared" si="3"/>
        <v>2230</v>
      </c>
      <c r="O11" s="13">
        <v>340</v>
      </c>
      <c r="P11" s="8">
        <v>979</v>
      </c>
      <c r="Q11" s="59">
        <f t="shared" si="4"/>
        <v>1319</v>
      </c>
      <c r="R11" s="13">
        <v>208</v>
      </c>
      <c r="S11" s="8">
        <v>365</v>
      </c>
      <c r="T11" s="59">
        <f t="shared" si="5"/>
        <v>573</v>
      </c>
      <c r="U11" s="13">
        <v>562</v>
      </c>
      <c r="V11" s="8">
        <v>980</v>
      </c>
      <c r="W11" s="59">
        <f t="shared" si="6"/>
        <v>1542</v>
      </c>
      <c r="X11" s="13">
        <v>364</v>
      </c>
      <c r="Y11" s="8">
        <v>893</v>
      </c>
      <c r="Z11" s="59">
        <f t="shared" si="7"/>
        <v>1257</v>
      </c>
      <c r="AA11" s="13">
        <v>738</v>
      </c>
      <c r="AB11" s="8">
        <v>2132</v>
      </c>
      <c r="AC11" s="59">
        <f t="shared" si="8"/>
        <v>2870</v>
      </c>
      <c r="AD11" s="13">
        <v>3894</v>
      </c>
      <c r="AE11" s="8">
        <v>11813</v>
      </c>
      <c r="AF11" s="59">
        <f t="shared" si="9"/>
        <v>15707</v>
      </c>
      <c r="AG11" s="13">
        <v>940</v>
      </c>
      <c r="AH11" s="8">
        <v>2071</v>
      </c>
      <c r="AI11" s="59">
        <f t="shared" si="10"/>
        <v>3011</v>
      </c>
      <c r="AJ11" s="13">
        <v>620</v>
      </c>
      <c r="AK11" s="8">
        <v>1075</v>
      </c>
      <c r="AL11" s="59">
        <f t="shared" si="11"/>
        <v>1695</v>
      </c>
      <c r="AM11" s="13">
        <v>360</v>
      </c>
      <c r="AN11" s="8">
        <v>2609</v>
      </c>
      <c r="AO11" s="59">
        <f t="shared" si="12"/>
        <v>2969</v>
      </c>
      <c r="AP11" s="13">
        <v>296</v>
      </c>
      <c r="AQ11" s="8">
        <v>1490</v>
      </c>
      <c r="AR11" s="59">
        <f t="shared" si="13"/>
        <v>1786</v>
      </c>
      <c r="AS11" s="13">
        <v>1164</v>
      </c>
      <c r="AT11" s="8">
        <v>2530</v>
      </c>
      <c r="AU11" s="59">
        <f t="shared" si="14"/>
        <v>3694</v>
      </c>
      <c r="AV11" s="13">
        <v>557</v>
      </c>
      <c r="AW11" s="8">
        <v>1380</v>
      </c>
      <c r="AX11" s="59">
        <f t="shared" si="15"/>
        <v>1937</v>
      </c>
      <c r="AY11" s="13">
        <v>442</v>
      </c>
      <c r="AZ11" s="8">
        <v>1408</v>
      </c>
      <c r="BA11" s="59">
        <f t="shared" si="16"/>
        <v>1850</v>
      </c>
      <c r="BB11" s="13">
        <v>976</v>
      </c>
      <c r="BC11" s="8">
        <v>1870</v>
      </c>
      <c r="BD11" s="59">
        <f t="shared" si="17"/>
        <v>2846</v>
      </c>
      <c r="BE11" s="13">
        <v>307</v>
      </c>
      <c r="BF11" s="8">
        <v>866</v>
      </c>
      <c r="BG11" s="59">
        <f t="shared" si="18"/>
        <v>1173</v>
      </c>
      <c r="BH11" s="13">
        <v>137</v>
      </c>
      <c r="BI11" s="8">
        <v>122</v>
      </c>
      <c r="BJ11" s="59">
        <f t="shared" si="19"/>
        <v>259</v>
      </c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</row>
    <row r="12" spans="1:74" s="4" customFormat="1" x14ac:dyDescent="0.2">
      <c r="A12" s="53"/>
      <c r="B12" s="58" t="s">
        <v>11</v>
      </c>
      <c r="C12" s="8">
        <v>3501</v>
      </c>
      <c r="D12" s="8">
        <v>8369</v>
      </c>
      <c r="E12" s="59">
        <f t="shared" si="0"/>
        <v>11870</v>
      </c>
      <c r="F12" s="13">
        <v>8288</v>
      </c>
      <c r="G12" s="8">
        <v>34164</v>
      </c>
      <c r="H12" s="59">
        <f t="shared" si="1"/>
        <v>42452</v>
      </c>
      <c r="I12" s="13">
        <v>1771</v>
      </c>
      <c r="J12" s="8">
        <v>9557</v>
      </c>
      <c r="K12" s="59">
        <f t="shared" si="2"/>
        <v>11328</v>
      </c>
      <c r="L12" s="13">
        <v>3904</v>
      </c>
      <c r="M12" s="8">
        <v>8218</v>
      </c>
      <c r="N12" s="59">
        <f t="shared" si="3"/>
        <v>12122</v>
      </c>
      <c r="O12" s="13">
        <v>1805</v>
      </c>
      <c r="P12" s="8">
        <v>4980</v>
      </c>
      <c r="Q12" s="59">
        <f t="shared" si="4"/>
        <v>6785</v>
      </c>
      <c r="R12" s="13">
        <v>1029</v>
      </c>
      <c r="S12" s="8">
        <v>1801</v>
      </c>
      <c r="T12" s="59">
        <f t="shared" si="5"/>
        <v>2830</v>
      </c>
      <c r="U12" s="13">
        <v>2912</v>
      </c>
      <c r="V12" s="8">
        <v>4660</v>
      </c>
      <c r="W12" s="59">
        <f t="shared" si="6"/>
        <v>7572</v>
      </c>
      <c r="X12" s="13">
        <v>1718</v>
      </c>
      <c r="Y12" s="8">
        <v>4417</v>
      </c>
      <c r="Z12" s="59">
        <f t="shared" si="7"/>
        <v>6135</v>
      </c>
      <c r="AA12" s="13">
        <v>3970</v>
      </c>
      <c r="AB12" s="8">
        <v>13516</v>
      </c>
      <c r="AC12" s="59">
        <f t="shared" si="8"/>
        <v>17486</v>
      </c>
      <c r="AD12" s="13">
        <v>16328</v>
      </c>
      <c r="AE12" s="8">
        <v>73150</v>
      </c>
      <c r="AF12" s="59">
        <f t="shared" si="9"/>
        <v>89478</v>
      </c>
      <c r="AG12" s="13">
        <v>4803</v>
      </c>
      <c r="AH12" s="8">
        <v>9428</v>
      </c>
      <c r="AI12" s="59">
        <f t="shared" si="10"/>
        <v>14231</v>
      </c>
      <c r="AJ12" s="13">
        <v>3094</v>
      </c>
      <c r="AK12" s="8">
        <v>4622</v>
      </c>
      <c r="AL12" s="59">
        <f t="shared" si="11"/>
        <v>7716</v>
      </c>
      <c r="AM12" s="13">
        <v>1725</v>
      </c>
      <c r="AN12" s="8">
        <v>12718</v>
      </c>
      <c r="AO12" s="59">
        <f t="shared" si="12"/>
        <v>14443</v>
      </c>
      <c r="AP12" s="13">
        <v>1561</v>
      </c>
      <c r="AQ12" s="8">
        <v>8414</v>
      </c>
      <c r="AR12" s="59">
        <f t="shared" si="13"/>
        <v>9975</v>
      </c>
      <c r="AS12" s="13">
        <v>5207</v>
      </c>
      <c r="AT12" s="8">
        <v>11875</v>
      </c>
      <c r="AU12" s="59">
        <f t="shared" si="14"/>
        <v>17082</v>
      </c>
      <c r="AV12" s="13">
        <v>2468</v>
      </c>
      <c r="AW12" s="8">
        <v>7229</v>
      </c>
      <c r="AX12" s="59">
        <f t="shared" si="15"/>
        <v>9697</v>
      </c>
      <c r="AY12" s="13">
        <v>2615</v>
      </c>
      <c r="AZ12" s="8">
        <v>6554</v>
      </c>
      <c r="BA12" s="59">
        <f t="shared" si="16"/>
        <v>9169</v>
      </c>
      <c r="BB12" s="13">
        <v>5061</v>
      </c>
      <c r="BC12" s="8">
        <v>8290</v>
      </c>
      <c r="BD12" s="59">
        <f t="shared" si="17"/>
        <v>13351</v>
      </c>
      <c r="BE12" s="13">
        <v>1739</v>
      </c>
      <c r="BF12" s="8">
        <v>4514</v>
      </c>
      <c r="BG12" s="59">
        <f t="shared" si="18"/>
        <v>6253</v>
      </c>
      <c r="BH12" s="13">
        <v>689</v>
      </c>
      <c r="BI12" s="8">
        <v>833</v>
      </c>
      <c r="BJ12" s="59">
        <f t="shared" si="19"/>
        <v>1522</v>
      </c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</row>
    <row r="13" spans="1:74" s="4" customFormat="1" x14ac:dyDescent="0.2">
      <c r="A13" s="53"/>
      <c r="B13" s="58" t="s">
        <v>12</v>
      </c>
      <c r="C13" s="8">
        <v>2458</v>
      </c>
      <c r="D13" s="8">
        <v>3235</v>
      </c>
      <c r="E13" s="59">
        <f t="shared" si="0"/>
        <v>5693</v>
      </c>
      <c r="F13" s="13">
        <v>6986</v>
      </c>
      <c r="G13" s="8">
        <v>15649</v>
      </c>
      <c r="H13" s="59">
        <f t="shared" si="1"/>
        <v>22635</v>
      </c>
      <c r="I13" s="13">
        <v>1510</v>
      </c>
      <c r="J13" s="8">
        <v>4248</v>
      </c>
      <c r="K13" s="59">
        <f t="shared" si="2"/>
        <v>5758</v>
      </c>
      <c r="L13" s="13">
        <v>2514</v>
      </c>
      <c r="M13" s="8">
        <v>3686</v>
      </c>
      <c r="N13" s="59">
        <f t="shared" si="3"/>
        <v>6200</v>
      </c>
      <c r="O13" s="13">
        <v>1158</v>
      </c>
      <c r="P13" s="8">
        <v>2008</v>
      </c>
      <c r="Q13" s="59">
        <f t="shared" si="4"/>
        <v>3166</v>
      </c>
      <c r="R13" s="13">
        <v>683</v>
      </c>
      <c r="S13" s="8">
        <v>662</v>
      </c>
      <c r="T13" s="59">
        <f t="shared" si="5"/>
        <v>1345</v>
      </c>
      <c r="U13" s="13">
        <v>1666</v>
      </c>
      <c r="V13" s="8">
        <v>2012</v>
      </c>
      <c r="W13" s="59">
        <f t="shared" si="6"/>
        <v>3678</v>
      </c>
      <c r="X13" s="13">
        <v>1227</v>
      </c>
      <c r="Y13" s="8">
        <v>2072</v>
      </c>
      <c r="Z13" s="59">
        <f t="shared" si="7"/>
        <v>3299</v>
      </c>
      <c r="AA13" s="13">
        <v>2677</v>
      </c>
      <c r="AB13" s="8">
        <v>5916</v>
      </c>
      <c r="AC13" s="59">
        <f t="shared" si="8"/>
        <v>8593</v>
      </c>
      <c r="AD13" s="13">
        <v>13725</v>
      </c>
      <c r="AE13" s="8">
        <v>31461</v>
      </c>
      <c r="AF13" s="59">
        <f t="shared" si="9"/>
        <v>45186</v>
      </c>
      <c r="AG13" s="13">
        <v>2591</v>
      </c>
      <c r="AH13" s="8">
        <v>3568</v>
      </c>
      <c r="AI13" s="59">
        <f t="shared" si="10"/>
        <v>6159</v>
      </c>
      <c r="AJ13" s="13">
        <v>1773</v>
      </c>
      <c r="AK13" s="8">
        <v>2015</v>
      </c>
      <c r="AL13" s="59">
        <f t="shared" si="11"/>
        <v>3788</v>
      </c>
      <c r="AM13" s="13">
        <v>1535</v>
      </c>
      <c r="AN13" s="8">
        <v>5776</v>
      </c>
      <c r="AO13" s="59">
        <f t="shared" si="12"/>
        <v>7311</v>
      </c>
      <c r="AP13" s="13">
        <v>1250</v>
      </c>
      <c r="AQ13" s="8">
        <v>4048</v>
      </c>
      <c r="AR13" s="59">
        <f t="shared" si="13"/>
        <v>5298</v>
      </c>
      <c r="AS13" s="13">
        <v>2870</v>
      </c>
      <c r="AT13" s="8">
        <v>4028</v>
      </c>
      <c r="AU13" s="59">
        <f t="shared" si="14"/>
        <v>6898</v>
      </c>
      <c r="AV13" s="13">
        <v>1805</v>
      </c>
      <c r="AW13" s="8">
        <v>3103</v>
      </c>
      <c r="AX13" s="59">
        <f t="shared" si="15"/>
        <v>4908</v>
      </c>
      <c r="AY13" s="13">
        <v>1631</v>
      </c>
      <c r="AZ13" s="8">
        <v>2770</v>
      </c>
      <c r="BA13" s="59">
        <f t="shared" si="16"/>
        <v>4401</v>
      </c>
      <c r="BB13" s="13">
        <v>2970</v>
      </c>
      <c r="BC13" s="8">
        <v>3765</v>
      </c>
      <c r="BD13" s="59">
        <f t="shared" si="17"/>
        <v>6735</v>
      </c>
      <c r="BE13" s="13">
        <v>1143</v>
      </c>
      <c r="BF13" s="8">
        <v>2018</v>
      </c>
      <c r="BG13" s="59">
        <f t="shared" si="18"/>
        <v>3161</v>
      </c>
      <c r="BH13" s="13">
        <v>655</v>
      </c>
      <c r="BI13" s="8">
        <v>436</v>
      </c>
      <c r="BJ13" s="59">
        <f t="shared" si="19"/>
        <v>1091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1:74" s="4" customFormat="1" x14ac:dyDescent="0.2">
      <c r="A14" s="53"/>
      <c r="B14" s="58" t="s">
        <v>13</v>
      </c>
      <c r="C14" s="8">
        <v>1130</v>
      </c>
      <c r="D14" s="8">
        <v>790</v>
      </c>
      <c r="E14" s="59">
        <f t="shared" si="0"/>
        <v>1920</v>
      </c>
      <c r="F14" s="13">
        <v>3719</v>
      </c>
      <c r="G14" s="8">
        <v>3262</v>
      </c>
      <c r="H14" s="59">
        <f t="shared" si="1"/>
        <v>6981</v>
      </c>
      <c r="I14" s="13">
        <v>895</v>
      </c>
      <c r="J14" s="8">
        <v>1028</v>
      </c>
      <c r="K14" s="59">
        <f t="shared" si="2"/>
        <v>1923</v>
      </c>
      <c r="L14" s="13">
        <v>1347</v>
      </c>
      <c r="M14" s="8">
        <v>803</v>
      </c>
      <c r="N14" s="59">
        <f t="shared" si="3"/>
        <v>2150</v>
      </c>
      <c r="O14" s="13">
        <v>524</v>
      </c>
      <c r="P14" s="8">
        <v>428</v>
      </c>
      <c r="Q14" s="59">
        <f t="shared" si="4"/>
        <v>952</v>
      </c>
      <c r="R14" s="13">
        <v>346</v>
      </c>
      <c r="S14" s="8">
        <v>132</v>
      </c>
      <c r="T14" s="59">
        <f t="shared" si="5"/>
        <v>478</v>
      </c>
      <c r="U14" s="13">
        <v>858</v>
      </c>
      <c r="V14" s="8">
        <v>340</v>
      </c>
      <c r="W14" s="59">
        <f t="shared" si="6"/>
        <v>1198</v>
      </c>
      <c r="X14" s="13">
        <v>591</v>
      </c>
      <c r="Y14" s="8">
        <v>395</v>
      </c>
      <c r="Z14" s="59">
        <f t="shared" si="7"/>
        <v>986</v>
      </c>
      <c r="AA14" s="13">
        <v>990</v>
      </c>
      <c r="AB14" s="8">
        <v>1095</v>
      </c>
      <c r="AC14" s="59">
        <f t="shared" si="8"/>
        <v>2085</v>
      </c>
      <c r="AD14" s="13">
        <v>6478</v>
      </c>
      <c r="AE14" s="8">
        <v>6688</v>
      </c>
      <c r="AF14" s="59">
        <f t="shared" si="9"/>
        <v>13166</v>
      </c>
      <c r="AG14" s="13">
        <v>1289</v>
      </c>
      <c r="AH14" s="8">
        <v>589</v>
      </c>
      <c r="AI14" s="59">
        <f t="shared" si="10"/>
        <v>1878</v>
      </c>
      <c r="AJ14" s="13">
        <v>872</v>
      </c>
      <c r="AK14" s="8">
        <v>396</v>
      </c>
      <c r="AL14" s="59">
        <f t="shared" si="11"/>
        <v>1268</v>
      </c>
      <c r="AM14" s="13">
        <v>823</v>
      </c>
      <c r="AN14" s="8">
        <v>1509</v>
      </c>
      <c r="AO14" s="59">
        <f t="shared" si="12"/>
        <v>2332</v>
      </c>
      <c r="AP14" s="13">
        <v>723</v>
      </c>
      <c r="AQ14" s="8">
        <v>836</v>
      </c>
      <c r="AR14" s="59">
        <f t="shared" si="13"/>
        <v>1559</v>
      </c>
      <c r="AS14" s="13">
        <v>1305</v>
      </c>
      <c r="AT14" s="8">
        <v>773</v>
      </c>
      <c r="AU14" s="59">
        <f t="shared" si="14"/>
        <v>2078</v>
      </c>
      <c r="AV14" s="13">
        <v>929</v>
      </c>
      <c r="AW14" s="8">
        <v>638</v>
      </c>
      <c r="AX14" s="59">
        <f t="shared" si="15"/>
        <v>1567</v>
      </c>
      <c r="AY14" s="13">
        <v>1061</v>
      </c>
      <c r="AZ14" s="8">
        <v>516</v>
      </c>
      <c r="BA14" s="59">
        <f t="shared" si="16"/>
        <v>1577</v>
      </c>
      <c r="BB14" s="13">
        <v>1339</v>
      </c>
      <c r="BC14" s="8">
        <v>723</v>
      </c>
      <c r="BD14" s="59">
        <f t="shared" si="17"/>
        <v>2062</v>
      </c>
      <c r="BE14" s="13">
        <v>578</v>
      </c>
      <c r="BF14" s="8">
        <v>394</v>
      </c>
      <c r="BG14" s="59">
        <f t="shared" si="18"/>
        <v>972</v>
      </c>
      <c r="BH14" s="13">
        <v>257</v>
      </c>
      <c r="BI14" s="8">
        <v>146</v>
      </c>
      <c r="BJ14" s="59">
        <f t="shared" si="19"/>
        <v>403</v>
      </c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1:74" s="4" customFormat="1" x14ac:dyDescent="0.2">
      <c r="A15" s="53"/>
      <c r="B15" s="58" t="s">
        <v>14</v>
      </c>
      <c r="C15" s="8">
        <v>874</v>
      </c>
      <c r="D15" s="8">
        <v>247</v>
      </c>
      <c r="E15" s="59">
        <f t="shared" si="0"/>
        <v>1121</v>
      </c>
      <c r="F15" s="13">
        <v>3236</v>
      </c>
      <c r="G15" s="8">
        <v>1481</v>
      </c>
      <c r="H15" s="59">
        <f t="shared" si="1"/>
        <v>4717</v>
      </c>
      <c r="I15" s="13">
        <v>826</v>
      </c>
      <c r="J15" s="8">
        <v>463</v>
      </c>
      <c r="K15" s="59">
        <f t="shared" si="2"/>
        <v>1289</v>
      </c>
      <c r="L15" s="13">
        <v>1097</v>
      </c>
      <c r="M15" s="8">
        <v>488</v>
      </c>
      <c r="N15" s="59">
        <f t="shared" si="3"/>
        <v>1585</v>
      </c>
      <c r="O15" s="13">
        <v>499</v>
      </c>
      <c r="P15" s="8">
        <v>170</v>
      </c>
      <c r="Q15" s="59">
        <f t="shared" si="4"/>
        <v>669</v>
      </c>
      <c r="R15" s="13">
        <v>305</v>
      </c>
      <c r="S15" s="8">
        <v>54</v>
      </c>
      <c r="T15" s="59">
        <f t="shared" si="5"/>
        <v>359</v>
      </c>
      <c r="U15" s="13">
        <v>834</v>
      </c>
      <c r="V15" s="8">
        <v>122</v>
      </c>
      <c r="W15" s="59">
        <f t="shared" si="6"/>
        <v>956</v>
      </c>
      <c r="X15" s="13">
        <v>580</v>
      </c>
      <c r="Y15" s="8">
        <v>138</v>
      </c>
      <c r="Z15" s="59">
        <f t="shared" si="7"/>
        <v>718</v>
      </c>
      <c r="AA15" s="13">
        <v>797</v>
      </c>
      <c r="AB15" s="8">
        <v>449</v>
      </c>
      <c r="AC15" s="59">
        <f t="shared" si="8"/>
        <v>1246</v>
      </c>
      <c r="AD15" s="13">
        <v>5948</v>
      </c>
      <c r="AE15" s="8">
        <v>2727</v>
      </c>
      <c r="AF15" s="59">
        <f t="shared" si="9"/>
        <v>8675</v>
      </c>
      <c r="AG15" s="13">
        <v>1184</v>
      </c>
      <c r="AH15" s="8">
        <v>209</v>
      </c>
      <c r="AI15" s="59">
        <f t="shared" si="10"/>
        <v>1393</v>
      </c>
      <c r="AJ15" s="13">
        <v>816</v>
      </c>
      <c r="AK15" s="8">
        <v>113</v>
      </c>
      <c r="AL15" s="59">
        <f t="shared" si="11"/>
        <v>929</v>
      </c>
      <c r="AM15" s="13">
        <v>766</v>
      </c>
      <c r="AN15" s="8">
        <v>584</v>
      </c>
      <c r="AO15" s="59">
        <f t="shared" si="12"/>
        <v>1350</v>
      </c>
      <c r="AP15" s="13">
        <v>615</v>
      </c>
      <c r="AQ15" s="8">
        <v>298</v>
      </c>
      <c r="AR15" s="59">
        <f t="shared" si="13"/>
        <v>913</v>
      </c>
      <c r="AS15" s="13">
        <v>1121</v>
      </c>
      <c r="AT15" s="8">
        <v>234</v>
      </c>
      <c r="AU15" s="59">
        <f t="shared" si="14"/>
        <v>1355</v>
      </c>
      <c r="AV15" s="13">
        <v>689</v>
      </c>
      <c r="AW15" s="8">
        <v>215</v>
      </c>
      <c r="AX15" s="59">
        <f t="shared" si="15"/>
        <v>904</v>
      </c>
      <c r="AY15" s="13">
        <v>951</v>
      </c>
      <c r="AZ15" s="8">
        <v>158</v>
      </c>
      <c r="BA15" s="59">
        <f t="shared" si="16"/>
        <v>1109</v>
      </c>
      <c r="BB15" s="13">
        <v>1199</v>
      </c>
      <c r="BC15" s="8">
        <v>253</v>
      </c>
      <c r="BD15" s="59">
        <f t="shared" si="17"/>
        <v>1452</v>
      </c>
      <c r="BE15" s="13">
        <v>485</v>
      </c>
      <c r="BF15" s="8">
        <v>116</v>
      </c>
      <c r="BG15" s="59">
        <f t="shared" si="18"/>
        <v>601</v>
      </c>
      <c r="BH15" s="13">
        <v>394</v>
      </c>
      <c r="BI15" s="8">
        <v>174</v>
      </c>
      <c r="BJ15" s="59">
        <f t="shared" si="19"/>
        <v>568</v>
      </c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1:74" s="4" customFormat="1" x14ac:dyDescent="0.2">
      <c r="A16" s="53"/>
      <c r="B16" s="60" t="s">
        <v>15</v>
      </c>
      <c r="C16" s="61">
        <v>0</v>
      </c>
      <c r="D16" s="61">
        <v>2</v>
      </c>
      <c r="E16" s="62">
        <f t="shared" si="0"/>
        <v>2</v>
      </c>
      <c r="F16" s="63">
        <v>2</v>
      </c>
      <c r="G16" s="61">
        <v>6</v>
      </c>
      <c r="H16" s="62">
        <f t="shared" si="1"/>
        <v>8</v>
      </c>
      <c r="I16" s="63">
        <v>1</v>
      </c>
      <c r="J16" s="61">
        <v>8</v>
      </c>
      <c r="K16" s="62">
        <f t="shared" si="2"/>
        <v>9</v>
      </c>
      <c r="L16" s="63">
        <v>0</v>
      </c>
      <c r="M16" s="61">
        <v>59</v>
      </c>
      <c r="N16" s="62">
        <f t="shared" si="3"/>
        <v>59</v>
      </c>
      <c r="O16" s="63">
        <v>0</v>
      </c>
      <c r="P16" s="61">
        <v>0</v>
      </c>
      <c r="Q16" s="62">
        <f t="shared" si="4"/>
        <v>0</v>
      </c>
      <c r="R16" s="63">
        <v>0</v>
      </c>
      <c r="S16" s="61">
        <v>0</v>
      </c>
      <c r="T16" s="62">
        <f t="shared" si="5"/>
        <v>0</v>
      </c>
      <c r="U16" s="63">
        <v>1</v>
      </c>
      <c r="V16" s="61">
        <v>0</v>
      </c>
      <c r="W16" s="62">
        <f t="shared" si="6"/>
        <v>1</v>
      </c>
      <c r="X16" s="63">
        <v>0</v>
      </c>
      <c r="Y16" s="61">
        <v>0</v>
      </c>
      <c r="Z16" s="62">
        <f t="shared" si="7"/>
        <v>0</v>
      </c>
      <c r="AA16" s="63">
        <v>0</v>
      </c>
      <c r="AB16" s="61">
        <v>1</v>
      </c>
      <c r="AC16" s="62">
        <f t="shared" si="8"/>
        <v>1</v>
      </c>
      <c r="AD16" s="63">
        <v>1</v>
      </c>
      <c r="AE16" s="61">
        <v>4</v>
      </c>
      <c r="AF16" s="62">
        <f t="shared" si="9"/>
        <v>5</v>
      </c>
      <c r="AG16" s="63">
        <v>0</v>
      </c>
      <c r="AH16" s="61">
        <v>3</v>
      </c>
      <c r="AI16" s="62">
        <f t="shared" si="10"/>
        <v>3</v>
      </c>
      <c r="AJ16" s="63">
        <v>0</v>
      </c>
      <c r="AK16" s="61">
        <v>0</v>
      </c>
      <c r="AL16" s="62">
        <f t="shared" si="11"/>
        <v>0</v>
      </c>
      <c r="AM16" s="63">
        <v>0</v>
      </c>
      <c r="AN16" s="61">
        <v>2</v>
      </c>
      <c r="AO16" s="62">
        <f t="shared" si="12"/>
        <v>2</v>
      </c>
      <c r="AP16" s="63">
        <v>0</v>
      </c>
      <c r="AQ16" s="61">
        <v>0</v>
      </c>
      <c r="AR16" s="62">
        <f t="shared" si="13"/>
        <v>0</v>
      </c>
      <c r="AS16" s="63">
        <v>0</v>
      </c>
      <c r="AT16" s="61">
        <v>0</v>
      </c>
      <c r="AU16" s="62">
        <f t="shared" si="14"/>
        <v>0</v>
      </c>
      <c r="AV16" s="63">
        <v>0</v>
      </c>
      <c r="AW16" s="61">
        <v>4</v>
      </c>
      <c r="AX16" s="62">
        <f t="shared" si="15"/>
        <v>4</v>
      </c>
      <c r="AY16" s="63">
        <v>0</v>
      </c>
      <c r="AZ16" s="61">
        <v>3</v>
      </c>
      <c r="BA16" s="62">
        <f t="shared" si="16"/>
        <v>3</v>
      </c>
      <c r="BB16" s="63">
        <v>0</v>
      </c>
      <c r="BC16" s="61">
        <v>6</v>
      </c>
      <c r="BD16" s="62">
        <f t="shared" si="17"/>
        <v>6</v>
      </c>
      <c r="BE16" s="63">
        <v>0</v>
      </c>
      <c r="BF16" s="61">
        <v>0</v>
      </c>
      <c r="BG16" s="62">
        <f t="shared" si="18"/>
        <v>0</v>
      </c>
      <c r="BH16" s="63">
        <v>6</v>
      </c>
      <c r="BI16" s="61">
        <v>3</v>
      </c>
      <c r="BJ16" s="62">
        <f t="shared" si="19"/>
        <v>9</v>
      </c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1:74" s="4" customFormat="1" x14ac:dyDescent="0.2">
      <c r="A17" s="53"/>
      <c r="B17" s="64" t="s">
        <v>16</v>
      </c>
      <c r="C17" s="65">
        <f t="shared" ref="C17:AH17" si="20">SUM(C8:C16)</f>
        <v>11024</v>
      </c>
      <c r="D17" s="65">
        <f t="shared" si="20"/>
        <v>18592</v>
      </c>
      <c r="E17" s="65">
        <f t="shared" si="20"/>
        <v>29616</v>
      </c>
      <c r="F17" s="66">
        <f t="shared" si="20"/>
        <v>31647</v>
      </c>
      <c r="G17" s="65">
        <f t="shared" si="20"/>
        <v>75045</v>
      </c>
      <c r="H17" s="65">
        <f t="shared" si="20"/>
        <v>106692</v>
      </c>
      <c r="I17" s="66">
        <f t="shared" si="20"/>
        <v>6280</v>
      </c>
      <c r="J17" s="65">
        <f t="shared" si="20"/>
        <v>21301</v>
      </c>
      <c r="K17" s="65">
        <f t="shared" si="20"/>
        <v>27581</v>
      </c>
      <c r="L17" s="66">
        <f t="shared" si="20"/>
        <v>11767</v>
      </c>
      <c r="M17" s="65">
        <f t="shared" si="20"/>
        <v>17483</v>
      </c>
      <c r="N17" s="65">
        <f t="shared" si="20"/>
        <v>29250</v>
      </c>
      <c r="O17" s="66">
        <f t="shared" si="20"/>
        <v>5288</v>
      </c>
      <c r="P17" s="65">
        <f t="shared" si="20"/>
        <v>10395</v>
      </c>
      <c r="Q17" s="65">
        <f t="shared" si="20"/>
        <v>15683</v>
      </c>
      <c r="R17" s="66">
        <f t="shared" si="20"/>
        <v>3231</v>
      </c>
      <c r="S17" s="65">
        <f t="shared" si="20"/>
        <v>3651</v>
      </c>
      <c r="T17" s="65">
        <f t="shared" si="20"/>
        <v>6882</v>
      </c>
      <c r="U17" s="66">
        <f t="shared" si="20"/>
        <v>8506</v>
      </c>
      <c r="V17" s="65">
        <f t="shared" si="20"/>
        <v>9935</v>
      </c>
      <c r="W17" s="65">
        <f t="shared" si="20"/>
        <v>18441</v>
      </c>
      <c r="X17" s="66">
        <f t="shared" si="20"/>
        <v>5566</v>
      </c>
      <c r="Y17" s="65">
        <f t="shared" si="20"/>
        <v>9429</v>
      </c>
      <c r="Z17" s="65">
        <f t="shared" si="20"/>
        <v>14995</v>
      </c>
      <c r="AA17" s="66">
        <f t="shared" si="20"/>
        <v>11420</v>
      </c>
      <c r="AB17" s="65">
        <f t="shared" si="20"/>
        <v>27002</v>
      </c>
      <c r="AC17" s="65">
        <f t="shared" si="20"/>
        <v>38422</v>
      </c>
      <c r="AD17" s="66">
        <f t="shared" si="20"/>
        <v>60894</v>
      </c>
      <c r="AE17" s="65">
        <f t="shared" si="20"/>
        <v>150821</v>
      </c>
      <c r="AF17" s="65">
        <f t="shared" si="20"/>
        <v>211715</v>
      </c>
      <c r="AG17" s="66">
        <f t="shared" si="20"/>
        <v>13813</v>
      </c>
      <c r="AH17" s="65">
        <f t="shared" si="20"/>
        <v>19417</v>
      </c>
      <c r="AI17" s="65">
        <f t="shared" ref="AI17:BJ17" si="21">SUM(AI8:AI16)</f>
        <v>33230</v>
      </c>
      <c r="AJ17" s="66">
        <f t="shared" si="21"/>
        <v>9155</v>
      </c>
      <c r="AK17" s="65">
        <f t="shared" si="21"/>
        <v>10170</v>
      </c>
      <c r="AL17" s="65">
        <f t="shared" si="21"/>
        <v>19325</v>
      </c>
      <c r="AM17" s="66">
        <f t="shared" si="21"/>
        <v>6286</v>
      </c>
      <c r="AN17" s="65">
        <f t="shared" si="21"/>
        <v>29272</v>
      </c>
      <c r="AO17" s="65">
        <f t="shared" si="21"/>
        <v>35558</v>
      </c>
      <c r="AP17" s="66">
        <f t="shared" si="21"/>
        <v>5350</v>
      </c>
      <c r="AQ17" s="65">
        <f t="shared" si="21"/>
        <v>18129</v>
      </c>
      <c r="AR17" s="65">
        <f t="shared" si="21"/>
        <v>23479</v>
      </c>
      <c r="AS17" s="66">
        <f t="shared" si="21"/>
        <v>15140</v>
      </c>
      <c r="AT17" s="65">
        <f t="shared" si="21"/>
        <v>25173</v>
      </c>
      <c r="AU17" s="65">
        <f t="shared" si="21"/>
        <v>40313</v>
      </c>
      <c r="AV17" s="66">
        <f t="shared" si="21"/>
        <v>8033</v>
      </c>
      <c r="AW17" s="65">
        <f t="shared" si="21"/>
        <v>15270</v>
      </c>
      <c r="AX17" s="65">
        <f t="shared" si="21"/>
        <v>23303</v>
      </c>
      <c r="AY17" s="66">
        <f t="shared" si="21"/>
        <v>8290</v>
      </c>
      <c r="AZ17" s="65">
        <f t="shared" si="21"/>
        <v>13797</v>
      </c>
      <c r="BA17" s="65">
        <f t="shared" si="21"/>
        <v>22087</v>
      </c>
      <c r="BB17" s="66">
        <f t="shared" si="21"/>
        <v>14654</v>
      </c>
      <c r="BC17" s="65">
        <f t="shared" si="21"/>
        <v>18561</v>
      </c>
      <c r="BD17" s="65">
        <f t="shared" si="21"/>
        <v>33215</v>
      </c>
      <c r="BE17" s="66">
        <f t="shared" si="21"/>
        <v>5349</v>
      </c>
      <c r="BF17" s="65">
        <f t="shared" si="21"/>
        <v>9645</v>
      </c>
      <c r="BG17" s="65">
        <f t="shared" si="21"/>
        <v>14994</v>
      </c>
      <c r="BH17" s="66">
        <f t="shared" si="21"/>
        <v>2618</v>
      </c>
      <c r="BI17" s="65">
        <f t="shared" si="21"/>
        <v>2367</v>
      </c>
      <c r="BJ17" s="65">
        <f t="shared" si="21"/>
        <v>4985</v>
      </c>
      <c r="BK17" s="9"/>
      <c r="BL17" s="9"/>
      <c r="BM17" s="9"/>
      <c r="BN17" s="9"/>
      <c r="BO17" s="9"/>
      <c r="BP17" s="10"/>
      <c r="BQ17" s="10"/>
      <c r="BR17" s="10"/>
      <c r="BS17" s="10"/>
      <c r="BT17" s="10"/>
      <c r="BU17" s="10"/>
      <c r="BV17" s="10"/>
    </row>
    <row r="18" spans="1:74" s="4" customFormat="1" ht="12.75" customHeight="1" x14ac:dyDescent="0.2">
      <c r="A18" s="53" t="s">
        <v>17</v>
      </c>
      <c r="B18" s="54" t="s">
        <v>7</v>
      </c>
      <c r="C18" s="55">
        <v>104</v>
      </c>
      <c r="D18" s="55">
        <v>261</v>
      </c>
      <c r="E18" s="67">
        <f t="shared" ref="E18:E26" si="22">SUM(C18:D18)</f>
        <v>365</v>
      </c>
      <c r="F18" s="57">
        <v>341</v>
      </c>
      <c r="G18" s="55">
        <v>956</v>
      </c>
      <c r="H18" s="67">
        <f t="shared" ref="H18:H26" si="23">SUM(F18:G18)</f>
        <v>1297</v>
      </c>
      <c r="I18" s="57">
        <v>56</v>
      </c>
      <c r="J18" s="55">
        <v>264</v>
      </c>
      <c r="K18" s="67">
        <f t="shared" ref="K18:K26" si="24">SUM(I18:J18)</f>
        <v>320</v>
      </c>
      <c r="L18" s="57">
        <v>79</v>
      </c>
      <c r="M18" s="55">
        <v>147</v>
      </c>
      <c r="N18" s="67">
        <f t="shared" ref="N18:N26" si="25">SUM(L18:M18)</f>
        <v>226</v>
      </c>
      <c r="O18" s="57">
        <v>43</v>
      </c>
      <c r="P18" s="55">
        <v>132</v>
      </c>
      <c r="Q18" s="67">
        <f t="shared" ref="Q18:Q26" si="26">SUM(O18:P18)</f>
        <v>175</v>
      </c>
      <c r="R18" s="57">
        <v>28</v>
      </c>
      <c r="S18" s="55">
        <v>34</v>
      </c>
      <c r="T18" s="67">
        <f t="shared" ref="T18:T26" si="27">SUM(R18:S18)</f>
        <v>62</v>
      </c>
      <c r="U18" s="57">
        <v>86</v>
      </c>
      <c r="V18" s="55">
        <v>109</v>
      </c>
      <c r="W18" s="67">
        <f t="shared" ref="W18:W26" si="28">SUM(U18:V18)</f>
        <v>195</v>
      </c>
      <c r="X18" s="57">
        <v>36</v>
      </c>
      <c r="Y18" s="55">
        <v>91</v>
      </c>
      <c r="Z18" s="67">
        <f t="shared" ref="Z18:Z26" si="29">SUM(X18:Y18)</f>
        <v>127</v>
      </c>
      <c r="AA18" s="57">
        <v>101</v>
      </c>
      <c r="AB18" s="55">
        <v>268</v>
      </c>
      <c r="AC18" s="67">
        <f t="shared" ref="AC18:AC26" si="30">SUM(AA18:AB18)</f>
        <v>369</v>
      </c>
      <c r="AD18" s="57">
        <v>624</v>
      </c>
      <c r="AE18" s="55">
        <v>1596</v>
      </c>
      <c r="AF18" s="67">
        <f t="shared" ref="AF18:AF26" si="31">SUM(AD18:AE18)</f>
        <v>2220</v>
      </c>
      <c r="AG18" s="57">
        <v>145</v>
      </c>
      <c r="AH18" s="55">
        <v>245</v>
      </c>
      <c r="AI18" s="67">
        <f t="shared" ref="AI18:AI26" si="32">SUM(AG18:AH18)</f>
        <v>390</v>
      </c>
      <c r="AJ18" s="57">
        <v>85</v>
      </c>
      <c r="AK18" s="55">
        <v>111</v>
      </c>
      <c r="AL18" s="67">
        <f t="shared" ref="AL18:AL26" si="33">SUM(AJ18:AK18)</f>
        <v>196</v>
      </c>
      <c r="AM18" s="57">
        <v>56</v>
      </c>
      <c r="AN18" s="55">
        <v>360</v>
      </c>
      <c r="AO18" s="67">
        <f t="shared" ref="AO18:AO26" si="34">SUM(AM18:AN18)</f>
        <v>416</v>
      </c>
      <c r="AP18" s="57">
        <v>32</v>
      </c>
      <c r="AQ18" s="55">
        <v>191</v>
      </c>
      <c r="AR18" s="67">
        <f t="shared" ref="AR18:AR26" si="35">SUM(AP18:AQ18)</f>
        <v>223</v>
      </c>
      <c r="AS18" s="57">
        <v>123</v>
      </c>
      <c r="AT18" s="55">
        <v>377</v>
      </c>
      <c r="AU18" s="67">
        <f t="shared" ref="AU18:AU26" si="36">SUM(AS18:AT18)</f>
        <v>500</v>
      </c>
      <c r="AV18" s="57">
        <v>62</v>
      </c>
      <c r="AW18" s="55">
        <v>169</v>
      </c>
      <c r="AX18" s="67">
        <f t="shared" ref="AX18:AX26" si="37">SUM(AV18:AW18)</f>
        <v>231</v>
      </c>
      <c r="AY18" s="57">
        <v>73</v>
      </c>
      <c r="AZ18" s="55">
        <v>175</v>
      </c>
      <c r="BA18" s="67">
        <f t="shared" ref="BA18:BA26" si="38">SUM(AY18:AZ18)</f>
        <v>248</v>
      </c>
      <c r="BB18" s="57">
        <v>136</v>
      </c>
      <c r="BC18" s="55">
        <v>220</v>
      </c>
      <c r="BD18" s="67">
        <f t="shared" ref="BD18:BD26" si="39">SUM(BB18:BC18)</f>
        <v>356</v>
      </c>
      <c r="BE18" s="57">
        <v>53</v>
      </c>
      <c r="BF18" s="55">
        <v>117</v>
      </c>
      <c r="BG18" s="67">
        <f t="shared" ref="BG18:BG26" si="40">SUM(BE18:BF18)</f>
        <v>170</v>
      </c>
      <c r="BH18" s="57">
        <v>83</v>
      </c>
      <c r="BI18" s="55">
        <v>315</v>
      </c>
      <c r="BJ18" s="67">
        <f t="shared" ref="BJ18:BJ26" si="41">SUM(BH18:BI18)</f>
        <v>398</v>
      </c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</row>
    <row r="19" spans="1:74" s="4" customFormat="1" x14ac:dyDescent="0.2">
      <c r="A19" s="53"/>
      <c r="B19" s="58" t="s">
        <v>8</v>
      </c>
      <c r="C19" s="8">
        <v>570</v>
      </c>
      <c r="D19" s="8">
        <v>992</v>
      </c>
      <c r="E19" s="59">
        <f t="shared" si="22"/>
        <v>1562</v>
      </c>
      <c r="F19" s="13">
        <v>1656</v>
      </c>
      <c r="G19" s="8">
        <v>3183</v>
      </c>
      <c r="H19" s="59">
        <f t="shared" si="23"/>
        <v>4839</v>
      </c>
      <c r="I19" s="13">
        <v>241</v>
      </c>
      <c r="J19" s="8">
        <v>1047</v>
      </c>
      <c r="K19" s="59">
        <f t="shared" si="24"/>
        <v>1288</v>
      </c>
      <c r="L19" s="13">
        <v>460</v>
      </c>
      <c r="M19" s="8">
        <v>568</v>
      </c>
      <c r="N19" s="59">
        <f t="shared" si="25"/>
        <v>1028</v>
      </c>
      <c r="O19" s="13">
        <v>205</v>
      </c>
      <c r="P19" s="8">
        <v>399</v>
      </c>
      <c r="Q19" s="59">
        <f t="shared" si="26"/>
        <v>604</v>
      </c>
      <c r="R19" s="13">
        <v>147</v>
      </c>
      <c r="S19" s="8">
        <v>135</v>
      </c>
      <c r="T19" s="59">
        <f t="shared" si="27"/>
        <v>282</v>
      </c>
      <c r="U19" s="13">
        <v>424</v>
      </c>
      <c r="V19" s="8">
        <v>388</v>
      </c>
      <c r="W19" s="59">
        <f t="shared" si="28"/>
        <v>812</v>
      </c>
      <c r="X19" s="13">
        <v>280</v>
      </c>
      <c r="Y19" s="8">
        <v>322</v>
      </c>
      <c r="Z19" s="59">
        <f t="shared" si="29"/>
        <v>602</v>
      </c>
      <c r="AA19" s="13">
        <v>523</v>
      </c>
      <c r="AB19" s="8">
        <v>864</v>
      </c>
      <c r="AC19" s="59">
        <f t="shared" si="30"/>
        <v>1387</v>
      </c>
      <c r="AD19" s="13">
        <v>3188</v>
      </c>
      <c r="AE19" s="8">
        <v>5555</v>
      </c>
      <c r="AF19" s="59">
        <f t="shared" si="31"/>
        <v>8743</v>
      </c>
      <c r="AG19" s="13">
        <v>743</v>
      </c>
      <c r="AH19" s="8">
        <v>805</v>
      </c>
      <c r="AI19" s="59">
        <f t="shared" si="32"/>
        <v>1548</v>
      </c>
      <c r="AJ19" s="13">
        <v>413</v>
      </c>
      <c r="AK19" s="8">
        <v>437</v>
      </c>
      <c r="AL19" s="59">
        <f t="shared" si="33"/>
        <v>850</v>
      </c>
      <c r="AM19" s="13">
        <v>262</v>
      </c>
      <c r="AN19" s="8">
        <v>1457</v>
      </c>
      <c r="AO19" s="59">
        <f t="shared" si="34"/>
        <v>1719</v>
      </c>
      <c r="AP19" s="13">
        <v>187</v>
      </c>
      <c r="AQ19" s="8">
        <v>731</v>
      </c>
      <c r="AR19" s="59">
        <f t="shared" si="35"/>
        <v>918</v>
      </c>
      <c r="AS19" s="13">
        <v>772</v>
      </c>
      <c r="AT19" s="8">
        <v>1385</v>
      </c>
      <c r="AU19" s="59">
        <f t="shared" si="36"/>
        <v>2157</v>
      </c>
      <c r="AV19" s="13">
        <v>356</v>
      </c>
      <c r="AW19" s="8">
        <v>564</v>
      </c>
      <c r="AX19" s="59">
        <f t="shared" si="37"/>
        <v>920</v>
      </c>
      <c r="AY19" s="13">
        <v>347</v>
      </c>
      <c r="AZ19" s="8">
        <v>533</v>
      </c>
      <c r="BA19" s="59">
        <f t="shared" si="38"/>
        <v>880</v>
      </c>
      <c r="BB19" s="13">
        <v>758</v>
      </c>
      <c r="BC19" s="8">
        <v>886</v>
      </c>
      <c r="BD19" s="59">
        <f t="shared" si="39"/>
        <v>1644</v>
      </c>
      <c r="BE19" s="13">
        <v>241</v>
      </c>
      <c r="BF19" s="8">
        <v>448</v>
      </c>
      <c r="BG19" s="59">
        <f t="shared" si="40"/>
        <v>689</v>
      </c>
      <c r="BH19" s="13">
        <v>109</v>
      </c>
      <c r="BI19" s="8">
        <v>148</v>
      </c>
      <c r="BJ19" s="59">
        <f t="shared" si="41"/>
        <v>257</v>
      </c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</row>
    <row r="20" spans="1:74" s="4" customFormat="1" x14ac:dyDescent="0.2">
      <c r="A20" s="53"/>
      <c r="B20" s="58" t="s">
        <v>9</v>
      </c>
      <c r="C20" s="8">
        <v>1560</v>
      </c>
      <c r="D20" s="8">
        <v>2645</v>
      </c>
      <c r="E20" s="59">
        <f t="shared" si="22"/>
        <v>4205</v>
      </c>
      <c r="F20" s="13">
        <v>4726</v>
      </c>
      <c r="G20" s="8">
        <v>9349</v>
      </c>
      <c r="H20" s="59">
        <f t="shared" si="23"/>
        <v>14075</v>
      </c>
      <c r="I20" s="13">
        <v>665</v>
      </c>
      <c r="J20" s="8">
        <v>2541</v>
      </c>
      <c r="K20" s="59">
        <f t="shared" si="24"/>
        <v>3206</v>
      </c>
      <c r="L20" s="13">
        <v>1510</v>
      </c>
      <c r="M20" s="8">
        <v>1850</v>
      </c>
      <c r="N20" s="59">
        <f t="shared" si="25"/>
        <v>3360</v>
      </c>
      <c r="O20" s="13">
        <v>650</v>
      </c>
      <c r="P20" s="8">
        <v>1227</v>
      </c>
      <c r="Q20" s="59">
        <f t="shared" si="26"/>
        <v>1877</v>
      </c>
      <c r="R20" s="13">
        <v>453</v>
      </c>
      <c r="S20" s="8">
        <v>411</v>
      </c>
      <c r="T20" s="59">
        <f t="shared" si="27"/>
        <v>864</v>
      </c>
      <c r="U20" s="13">
        <v>1047</v>
      </c>
      <c r="V20" s="8">
        <v>1201</v>
      </c>
      <c r="W20" s="59">
        <f t="shared" si="28"/>
        <v>2248</v>
      </c>
      <c r="X20" s="13">
        <v>794</v>
      </c>
      <c r="Y20" s="8">
        <v>946</v>
      </c>
      <c r="Z20" s="59">
        <f t="shared" si="29"/>
        <v>1740</v>
      </c>
      <c r="AA20" s="13">
        <v>1666</v>
      </c>
      <c r="AB20" s="8">
        <v>2636</v>
      </c>
      <c r="AC20" s="59">
        <f t="shared" si="30"/>
        <v>4302</v>
      </c>
      <c r="AD20" s="13">
        <v>9396</v>
      </c>
      <c r="AE20" s="8">
        <v>16174</v>
      </c>
      <c r="AF20" s="59">
        <f t="shared" si="31"/>
        <v>25570</v>
      </c>
      <c r="AG20" s="13">
        <v>2041</v>
      </c>
      <c r="AH20" s="8">
        <v>2366</v>
      </c>
      <c r="AI20" s="59">
        <f t="shared" si="32"/>
        <v>4407</v>
      </c>
      <c r="AJ20" s="13">
        <v>1408</v>
      </c>
      <c r="AK20" s="8">
        <v>1296</v>
      </c>
      <c r="AL20" s="59">
        <f t="shared" si="33"/>
        <v>2704</v>
      </c>
      <c r="AM20" s="13">
        <v>697</v>
      </c>
      <c r="AN20" s="8">
        <v>3948</v>
      </c>
      <c r="AO20" s="59">
        <f t="shared" si="34"/>
        <v>4645</v>
      </c>
      <c r="AP20" s="13">
        <v>712</v>
      </c>
      <c r="AQ20" s="8">
        <v>2128</v>
      </c>
      <c r="AR20" s="59">
        <f t="shared" si="35"/>
        <v>2840</v>
      </c>
      <c r="AS20" s="13">
        <v>2350</v>
      </c>
      <c r="AT20" s="8">
        <v>3918</v>
      </c>
      <c r="AU20" s="59">
        <f t="shared" si="36"/>
        <v>6268</v>
      </c>
      <c r="AV20" s="13">
        <v>1113</v>
      </c>
      <c r="AW20" s="8">
        <v>1810</v>
      </c>
      <c r="AX20" s="59">
        <f t="shared" si="37"/>
        <v>2923</v>
      </c>
      <c r="AY20" s="13">
        <v>975</v>
      </c>
      <c r="AZ20" s="8">
        <v>1506</v>
      </c>
      <c r="BA20" s="59">
        <f t="shared" si="38"/>
        <v>2481</v>
      </c>
      <c r="BB20" s="13">
        <v>2080</v>
      </c>
      <c r="BC20" s="8">
        <v>2369</v>
      </c>
      <c r="BD20" s="59">
        <f t="shared" si="39"/>
        <v>4449</v>
      </c>
      <c r="BE20" s="13">
        <v>765</v>
      </c>
      <c r="BF20" s="8">
        <v>1123</v>
      </c>
      <c r="BG20" s="59">
        <f t="shared" si="40"/>
        <v>1888</v>
      </c>
      <c r="BH20" s="13">
        <v>270</v>
      </c>
      <c r="BI20" s="8">
        <v>211</v>
      </c>
      <c r="BJ20" s="59">
        <f t="shared" si="41"/>
        <v>481</v>
      </c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</row>
    <row r="21" spans="1:74" s="4" customFormat="1" x14ac:dyDescent="0.2">
      <c r="A21" s="53"/>
      <c r="B21" s="58" t="s">
        <v>10</v>
      </c>
      <c r="C21" s="8">
        <v>648</v>
      </c>
      <c r="D21" s="8">
        <v>1725</v>
      </c>
      <c r="E21" s="59">
        <f t="shared" si="22"/>
        <v>2373</v>
      </c>
      <c r="F21" s="13">
        <v>1990</v>
      </c>
      <c r="G21" s="8">
        <v>7031</v>
      </c>
      <c r="H21" s="59">
        <f t="shared" si="23"/>
        <v>9021</v>
      </c>
      <c r="I21" s="13">
        <v>257</v>
      </c>
      <c r="J21" s="8">
        <v>1868</v>
      </c>
      <c r="K21" s="59">
        <f t="shared" si="24"/>
        <v>2125</v>
      </c>
      <c r="L21" s="13">
        <v>665</v>
      </c>
      <c r="M21" s="8">
        <v>1562</v>
      </c>
      <c r="N21" s="59">
        <f t="shared" si="25"/>
        <v>2227</v>
      </c>
      <c r="O21" s="13">
        <v>284</v>
      </c>
      <c r="P21" s="8">
        <v>1074</v>
      </c>
      <c r="Q21" s="59">
        <f t="shared" si="26"/>
        <v>1358</v>
      </c>
      <c r="R21" s="13">
        <v>171</v>
      </c>
      <c r="S21" s="8">
        <v>431</v>
      </c>
      <c r="T21" s="59">
        <f t="shared" si="27"/>
        <v>602</v>
      </c>
      <c r="U21" s="13">
        <v>464</v>
      </c>
      <c r="V21" s="8">
        <v>1080</v>
      </c>
      <c r="W21" s="59">
        <f t="shared" si="28"/>
        <v>1544</v>
      </c>
      <c r="X21" s="13">
        <v>334</v>
      </c>
      <c r="Y21" s="8">
        <v>869</v>
      </c>
      <c r="Z21" s="59">
        <f t="shared" si="29"/>
        <v>1203</v>
      </c>
      <c r="AA21" s="13">
        <v>728</v>
      </c>
      <c r="AB21" s="8">
        <v>2194</v>
      </c>
      <c r="AC21" s="59">
        <f t="shared" si="30"/>
        <v>2922</v>
      </c>
      <c r="AD21" s="13">
        <v>3735</v>
      </c>
      <c r="AE21" s="8">
        <v>12070</v>
      </c>
      <c r="AF21" s="59">
        <f t="shared" si="31"/>
        <v>15805</v>
      </c>
      <c r="AG21" s="13">
        <v>837</v>
      </c>
      <c r="AH21" s="8">
        <v>2162</v>
      </c>
      <c r="AI21" s="59">
        <f t="shared" si="32"/>
        <v>2999</v>
      </c>
      <c r="AJ21" s="13">
        <v>529</v>
      </c>
      <c r="AK21" s="8">
        <v>1106</v>
      </c>
      <c r="AL21" s="59">
        <f t="shared" si="33"/>
        <v>1635</v>
      </c>
      <c r="AM21" s="13">
        <v>296</v>
      </c>
      <c r="AN21" s="8">
        <v>2466</v>
      </c>
      <c r="AO21" s="59">
        <f t="shared" si="34"/>
        <v>2762</v>
      </c>
      <c r="AP21" s="13">
        <v>258</v>
      </c>
      <c r="AQ21" s="8">
        <v>1473</v>
      </c>
      <c r="AR21" s="59">
        <f t="shared" si="35"/>
        <v>1731</v>
      </c>
      <c r="AS21" s="13">
        <v>947</v>
      </c>
      <c r="AT21" s="8">
        <v>2532</v>
      </c>
      <c r="AU21" s="59">
        <f t="shared" si="36"/>
        <v>3479</v>
      </c>
      <c r="AV21" s="13">
        <v>461</v>
      </c>
      <c r="AW21" s="8">
        <v>1493</v>
      </c>
      <c r="AX21" s="59">
        <f t="shared" si="37"/>
        <v>1954</v>
      </c>
      <c r="AY21" s="13">
        <v>434</v>
      </c>
      <c r="AZ21" s="8">
        <v>1405</v>
      </c>
      <c r="BA21" s="59">
        <f t="shared" si="38"/>
        <v>1839</v>
      </c>
      <c r="BB21" s="13">
        <v>790</v>
      </c>
      <c r="BC21" s="8">
        <v>1974</v>
      </c>
      <c r="BD21" s="59">
        <f t="shared" si="39"/>
        <v>2764</v>
      </c>
      <c r="BE21" s="13">
        <v>272</v>
      </c>
      <c r="BF21" s="8">
        <v>895</v>
      </c>
      <c r="BG21" s="59">
        <f t="shared" si="40"/>
        <v>1167</v>
      </c>
      <c r="BH21" s="13">
        <v>129</v>
      </c>
      <c r="BI21" s="8">
        <v>104</v>
      </c>
      <c r="BJ21" s="59">
        <f t="shared" si="41"/>
        <v>233</v>
      </c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</row>
    <row r="22" spans="1:74" s="4" customFormat="1" x14ac:dyDescent="0.2">
      <c r="A22" s="53"/>
      <c r="B22" s="58" t="s">
        <v>11</v>
      </c>
      <c r="C22" s="8">
        <v>2950</v>
      </c>
      <c r="D22" s="8">
        <v>8932</v>
      </c>
      <c r="E22" s="59">
        <f t="shared" si="22"/>
        <v>11882</v>
      </c>
      <c r="F22" s="13">
        <v>9289</v>
      </c>
      <c r="G22" s="8">
        <v>36016</v>
      </c>
      <c r="H22" s="59">
        <f t="shared" si="23"/>
        <v>45305</v>
      </c>
      <c r="I22" s="13">
        <v>1739</v>
      </c>
      <c r="J22" s="8">
        <v>9211</v>
      </c>
      <c r="K22" s="59">
        <f t="shared" si="24"/>
        <v>10950</v>
      </c>
      <c r="L22" s="13">
        <v>3753</v>
      </c>
      <c r="M22" s="8">
        <v>7633</v>
      </c>
      <c r="N22" s="59">
        <f t="shared" si="25"/>
        <v>11386</v>
      </c>
      <c r="O22" s="13">
        <v>1514</v>
      </c>
      <c r="P22" s="8">
        <v>4764</v>
      </c>
      <c r="Q22" s="59">
        <f t="shared" si="26"/>
        <v>6278</v>
      </c>
      <c r="R22" s="13">
        <v>1053</v>
      </c>
      <c r="S22" s="8">
        <v>1704</v>
      </c>
      <c r="T22" s="59">
        <f t="shared" si="27"/>
        <v>2757</v>
      </c>
      <c r="U22" s="13">
        <v>2706</v>
      </c>
      <c r="V22" s="8">
        <v>4710</v>
      </c>
      <c r="W22" s="59">
        <f t="shared" si="28"/>
        <v>7416</v>
      </c>
      <c r="X22" s="13">
        <v>1771</v>
      </c>
      <c r="Y22" s="8">
        <v>3969</v>
      </c>
      <c r="Z22" s="59">
        <f t="shared" si="29"/>
        <v>5740</v>
      </c>
      <c r="AA22" s="13">
        <v>3598</v>
      </c>
      <c r="AB22" s="8">
        <v>12310</v>
      </c>
      <c r="AC22" s="59">
        <f t="shared" si="30"/>
        <v>15908</v>
      </c>
      <c r="AD22" s="13">
        <v>18615</v>
      </c>
      <c r="AE22" s="8">
        <v>68932</v>
      </c>
      <c r="AF22" s="59">
        <f t="shared" si="31"/>
        <v>87547</v>
      </c>
      <c r="AG22" s="13">
        <v>4131</v>
      </c>
      <c r="AH22" s="8">
        <v>9626</v>
      </c>
      <c r="AI22" s="59">
        <f t="shared" si="32"/>
        <v>13757</v>
      </c>
      <c r="AJ22" s="13">
        <v>2782</v>
      </c>
      <c r="AK22" s="8">
        <v>4752</v>
      </c>
      <c r="AL22" s="59">
        <f t="shared" si="33"/>
        <v>7534</v>
      </c>
      <c r="AM22" s="13">
        <v>1448</v>
      </c>
      <c r="AN22" s="8">
        <v>12479</v>
      </c>
      <c r="AO22" s="59">
        <f t="shared" si="34"/>
        <v>13927</v>
      </c>
      <c r="AP22" s="13">
        <v>1452</v>
      </c>
      <c r="AQ22" s="8">
        <v>8175</v>
      </c>
      <c r="AR22" s="59">
        <f t="shared" si="35"/>
        <v>9627</v>
      </c>
      <c r="AS22" s="13">
        <v>4114</v>
      </c>
      <c r="AT22" s="8">
        <v>12558</v>
      </c>
      <c r="AU22" s="59">
        <f t="shared" si="36"/>
        <v>16672</v>
      </c>
      <c r="AV22" s="13">
        <v>2273</v>
      </c>
      <c r="AW22" s="8">
        <v>7167</v>
      </c>
      <c r="AX22" s="59">
        <f t="shared" si="37"/>
        <v>9440</v>
      </c>
      <c r="AY22" s="13">
        <v>2570</v>
      </c>
      <c r="AZ22" s="8">
        <v>6303</v>
      </c>
      <c r="BA22" s="59">
        <f t="shared" si="38"/>
        <v>8873</v>
      </c>
      <c r="BB22" s="13">
        <v>4711</v>
      </c>
      <c r="BC22" s="8">
        <v>8840</v>
      </c>
      <c r="BD22" s="59">
        <f t="shared" si="39"/>
        <v>13551</v>
      </c>
      <c r="BE22" s="13">
        <v>1698</v>
      </c>
      <c r="BF22" s="8">
        <v>4538</v>
      </c>
      <c r="BG22" s="59">
        <f t="shared" si="40"/>
        <v>6236</v>
      </c>
      <c r="BH22" s="13">
        <v>467</v>
      </c>
      <c r="BI22" s="8">
        <v>537</v>
      </c>
      <c r="BJ22" s="59">
        <f t="shared" si="41"/>
        <v>1004</v>
      </c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</row>
    <row r="23" spans="1:74" s="4" customFormat="1" x14ac:dyDescent="0.2">
      <c r="A23" s="53"/>
      <c r="B23" s="58" t="s">
        <v>12</v>
      </c>
      <c r="C23" s="8">
        <v>2869</v>
      </c>
      <c r="D23" s="8">
        <v>3389</v>
      </c>
      <c r="E23" s="59">
        <f t="shared" si="22"/>
        <v>6258</v>
      </c>
      <c r="F23" s="13">
        <v>9815</v>
      </c>
      <c r="G23" s="8">
        <v>14935</v>
      </c>
      <c r="H23" s="59">
        <f t="shared" si="23"/>
        <v>24750</v>
      </c>
      <c r="I23" s="13">
        <v>2256</v>
      </c>
      <c r="J23" s="8">
        <v>4239</v>
      </c>
      <c r="K23" s="59">
        <f t="shared" si="24"/>
        <v>6495</v>
      </c>
      <c r="L23" s="13">
        <v>3400</v>
      </c>
      <c r="M23" s="8">
        <v>3279</v>
      </c>
      <c r="N23" s="59">
        <f t="shared" si="25"/>
        <v>6679</v>
      </c>
      <c r="O23" s="13">
        <v>1400</v>
      </c>
      <c r="P23" s="8">
        <v>1825</v>
      </c>
      <c r="Q23" s="59">
        <f t="shared" si="26"/>
        <v>3225</v>
      </c>
      <c r="R23" s="13">
        <v>862</v>
      </c>
      <c r="S23" s="8">
        <v>680</v>
      </c>
      <c r="T23" s="59">
        <f t="shared" si="27"/>
        <v>1542</v>
      </c>
      <c r="U23" s="13">
        <v>2223</v>
      </c>
      <c r="V23" s="8">
        <v>1861</v>
      </c>
      <c r="W23" s="59">
        <f t="shared" si="28"/>
        <v>4084</v>
      </c>
      <c r="X23" s="13">
        <v>1749</v>
      </c>
      <c r="Y23" s="8">
        <v>1763</v>
      </c>
      <c r="Z23" s="59">
        <f t="shared" si="29"/>
        <v>3512</v>
      </c>
      <c r="AA23" s="13">
        <v>3263</v>
      </c>
      <c r="AB23" s="8">
        <v>5242</v>
      </c>
      <c r="AC23" s="59">
        <f t="shared" si="30"/>
        <v>8505</v>
      </c>
      <c r="AD23" s="13">
        <v>18073</v>
      </c>
      <c r="AE23" s="8">
        <v>28117</v>
      </c>
      <c r="AF23" s="59">
        <f t="shared" si="31"/>
        <v>46190</v>
      </c>
      <c r="AG23" s="13">
        <v>3359</v>
      </c>
      <c r="AH23" s="8">
        <v>3367</v>
      </c>
      <c r="AI23" s="59">
        <f t="shared" si="32"/>
        <v>6726</v>
      </c>
      <c r="AJ23" s="13">
        <v>2233</v>
      </c>
      <c r="AK23" s="8">
        <v>1805</v>
      </c>
      <c r="AL23" s="59">
        <f t="shared" si="33"/>
        <v>4038</v>
      </c>
      <c r="AM23" s="13">
        <v>2099</v>
      </c>
      <c r="AN23" s="8">
        <v>6043</v>
      </c>
      <c r="AO23" s="59">
        <f t="shared" si="34"/>
        <v>8142</v>
      </c>
      <c r="AP23" s="13">
        <v>1676</v>
      </c>
      <c r="AQ23" s="8">
        <v>3690</v>
      </c>
      <c r="AR23" s="59">
        <f t="shared" si="35"/>
        <v>5366</v>
      </c>
      <c r="AS23" s="13">
        <v>3600</v>
      </c>
      <c r="AT23" s="8">
        <v>4126</v>
      </c>
      <c r="AU23" s="59">
        <f t="shared" si="36"/>
        <v>7726</v>
      </c>
      <c r="AV23" s="13">
        <v>2344</v>
      </c>
      <c r="AW23" s="8">
        <v>2840</v>
      </c>
      <c r="AX23" s="59">
        <f t="shared" si="37"/>
        <v>5184</v>
      </c>
      <c r="AY23" s="13">
        <v>2295</v>
      </c>
      <c r="AZ23" s="8">
        <v>2443</v>
      </c>
      <c r="BA23" s="59">
        <f t="shared" si="38"/>
        <v>4738</v>
      </c>
      <c r="BB23" s="13">
        <v>3751</v>
      </c>
      <c r="BC23" s="8">
        <v>3787</v>
      </c>
      <c r="BD23" s="59">
        <f t="shared" si="39"/>
        <v>7538</v>
      </c>
      <c r="BE23" s="13">
        <v>1676</v>
      </c>
      <c r="BF23" s="8">
        <v>1921</v>
      </c>
      <c r="BG23" s="59">
        <f t="shared" si="40"/>
        <v>3597</v>
      </c>
      <c r="BH23" s="13">
        <v>524</v>
      </c>
      <c r="BI23" s="8">
        <v>359</v>
      </c>
      <c r="BJ23" s="59">
        <f t="shared" si="41"/>
        <v>883</v>
      </c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</row>
    <row r="24" spans="1:74" s="4" customFormat="1" x14ac:dyDescent="0.2">
      <c r="A24" s="53"/>
      <c r="B24" s="58" t="s">
        <v>13</v>
      </c>
      <c r="C24" s="8">
        <v>1290</v>
      </c>
      <c r="D24" s="8">
        <v>816</v>
      </c>
      <c r="E24" s="59">
        <f t="shared" si="22"/>
        <v>2106</v>
      </c>
      <c r="F24" s="13">
        <v>5682</v>
      </c>
      <c r="G24" s="8">
        <v>3351</v>
      </c>
      <c r="H24" s="59">
        <f t="shared" si="23"/>
        <v>9033</v>
      </c>
      <c r="I24" s="13">
        <v>1309</v>
      </c>
      <c r="J24" s="8">
        <v>1088</v>
      </c>
      <c r="K24" s="59">
        <f t="shared" si="24"/>
        <v>2397</v>
      </c>
      <c r="L24" s="13">
        <v>1815</v>
      </c>
      <c r="M24" s="8">
        <v>677</v>
      </c>
      <c r="N24" s="59">
        <f t="shared" si="25"/>
        <v>2492</v>
      </c>
      <c r="O24" s="13">
        <v>663</v>
      </c>
      <c r="P24" s="8">
        <v>387</v>
      </c>
      <c r="Q24" s="59">
        <f t="shared" si="26"/>
        <v>1050</v>
      </c>
      <c r="R24" s="13">
        <v>462</v>
      </c>
      <c r="S24" s="8">
        <v>142</v>
      </c>
      <c r="T24" s="59">
        <f t="shared" si="27"/>
        <v>604</v>
      </c>
      <c r="U24" s="13">
        <v>1215</v>
      </c>
      <c r="V24" s="8">
        <v>375</v>
      </c>
      <c r="W24" s="59">
        <f t="shared" si="28"/>
        <v>1590</v>
      </c>
      <c r="X24" s="13">
        <v>895</v>
      </c>
      <c r="Y24" s="8">
        <v>341</v>
      </c>
      <c r="Z24" s="59">
        <f t="shared" si="29"/>
        <v>1236</v>
      </c>
      <c r="AA24" s="13">
        <v>1472</v>
      </c>
      <c r="AB24" s="8">
        <v>1050</v>
      </c>
      <c r="AC24" s="59">
        <f t="shared" si="30"/>
        <v>2522</v>
      </c>
      <c r="AD24" s="13">
        <v>10450</v>
      </c>
      <c r="AE24" s="8">
        <v>7216</v>
      </c>
      <c r="AF24" s="59">
        <f t="shared" si="31"/>
        <v>17666</v>
      </c>
      <c r="AG24" s="13">
        <v>1707</v>
      </c>
      <c r="AH24" s="8">
        <v>665</v>
      </c>
      <c r="AI24" s="59">
        <f t="shared" si="32"/>
        <v>2372</v>
      </c>
      <c r="AJ24" s="13">
        <v>1170</v>
      </c>
      <c r="AK24" s="8">
        <v>380</v>
      </c>
      <c r="AL24" s="59">
        <f t="shared" si="33"/>
        <v>1550</v>
      </c>
      <c r="AM24" s="13">
        <v>1136</v>
      </c>
      <c r="AN24" s="8">
        <v>1516</v>
      </c>
      <c r="AO24" s="59">
        <f t="shared" si="34"/>
        <v>2652</v>
      </c>
      <c r="AP24" s="13">
        <v>921</v>
      </c>
      <c r="AQ24" s="8">
        <v>711</v>
      </c>
      <c r="AR24" s="59">
        <f t="shared" si="35"/>
        <v>1632</v>
      </c>
      <c r="AS24" s="13">
        <v>1706</v>
      </c>
      <c r="AT24" s="8">
        <v>924</v>
      </c>
      <c r="AU24" s="59">
        <f t="shared" si="36"/>
        <v>2630</v>
      </c>
      <c r="AV24" s="13">
        <v>1265</v>
      </c>
      <c r="AW24" s="8">
        <v>607</v>
      </c>
      <c r="AX24" s="59">
        <f t="shared" si="37"/>
        <v>1872</v>
      </c>
      <c r="AY24" s="13">
        <v>1385</v>
      </c>
      <c r="AZ24" s="8">
        <v>517</v>
      </c>
      <c r="BA24" s="59">
        <f t="shared" si="38"/>
        <v>1902</v>
      </c>
      <c r="BB24" s="13">
        <v>1766</v>
      </c>
      <c r="BC24" s="8">
        <v>752</v>
      </c>
      <c r="BD24" s="59">
        <f t="shared" si="39"/>
        <v>2518</v>
      </c>
      <c r="BE24" s="13">
        <v>862</v>
      </c>
      <c r="BF24" s="8">
        <v>333</v>
      </c>
      <c r="BG24" s="59">
        <f t="shared" si="40"/>
        <v>1195</v>
      </c>
      <c r="BH24" s="13">
        <v>286</v>
      </c>
      <c r="BI24" s="8">
        <v>169</v>
      </c>
      <c r="BJ24" s="59">
        <f t="shared" si="41"/>
        <v>455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</row>
    <row r="25" spans="1:74" s="4" customFormat="1" x14ac:dyDescent="0.2">
      <c r="A25" s="53"/>
      <c r="B25" s="58" t="s">
        <v>14</v>
      </c>
      <c r="C25" s="8">
        <v>1250</v>
      </c>
      <c r="D25" s="8">
        <v>325</v>
      </c>
      <c r="E25" s="59">
        <f t="shared" si="22"/>
        <v>1575</v>
      </c>
      <c r="F25" s="13">
        <v>5461</v>
      </c>
      <c r="G25" s="8">
        <v>1838</v>
      </c>
      <c r="H25" s="59">
        <f t="shared" si="23"/>
        <v>7299</v>
      </c>
      <c r="I25" s="13">
        <v>1538</v>
      </c>
      <c r="J25" s="8">
        <v>532</v>
      </c>
      <c r="K25" s="59">
        <f t="shared" si="24"/>
        <v>2070</v>
      </c>
      <c r="L25" s="13">
        <v>1931</v>
      </c>
      <c r="M25" s="8">
        <v>577</v>
      </c>
      <c r="N25" s="59">
        <f t="shared" si="25"/>
        <v>2508</v>
      </c>
      <c r="O25" s="13">
        <v>814</v>
      </c>
      <c r="P25" s="8">
        <v>185</v>
      </c>
      <c r="Q25" s="59">
        <f t="shared" si="26"/>
        <v>999</v>
      </c>
      <c r="R25" s="13">
        <v>537</v>
      </c>
      <c r="S25" s="8">
        <v>76</v>
      </c>
      <c r="T25" s="59">
        <f t="shared" si="27"/>
        <v>613</v>
      </c>
      <c r="U25" s="13">
        <v>1425</v>
      </c>
      <c r="V25" s="8">
        <v>162</v>
      </c>
      <c r="W25" s="59">
        <f t="shared" si="28"/>
        <v>1587</v>
      </c>
      <c r="X25" s="13">
        <v>1012</v>
      </c>
      <c r="Y25" s="8">
        <v>148</v>
      </c>
      <c r="Z25" s="59">
        <f t="shared" si="29"/>
        <v>1160</v>
      </c>
      <c r="AA25" s="13">
        <v>1340</v>
      </c>
      <c r="AB25" s="8">
        <v>481</v>
      </c>
      <c r="AC25" s="59">
        <f t="shared" si="30"/>
        <v>1821</v>
      </c>
      <c r="AD25" s="13">
        <v>11062</v>
      </c>
      <c r="AE25" s="8">
        <v>3614</v>
      </c>
      <c r="AF25" s="59">
        <f t="shared" si="31"/>
        <v>14676</v>
      </c>
      <c r="AG25" s="13">
        <v>1849</v>
      </c>
      <c r="AH25" s="8">
        <v>357</v>
      </c>
      <c r="AI25" s="59">
        <f t="shared" si="32"/>
        <v>2206</v>
      </c>
      <c r="AJ25" s="13">
        <v>1228</v>
      </c>
      <c r="AK25" s="8">
        <v>179</v>
      </c>
      <c r="AL25" s="59">
        <f t="shared" si="33"/>
        <v>1407</v>
      </c>
      <c r="AM25" s="13">
        <v>1445</v>
      </c>
      <c r="AN25" s="8">
        <v>779</v>
      </c>
      <c r="AO25" s="59">
        <f t="shared" si="34"/>
        <v>2224</v>
      </c>
      <c r="AP25" s="13">
        <v>888</v>
      </c>
      <c r="AQ25" s="8">
        <v>338</v>
      </c>
      <c r="AR25" s="59">
        <f t="shared" si="35"/>
        <v>1226</v>
      </c>
      <c r="AS25" s="13">
        <v>1582</v>
      </c>
      <c r="AT25" s="8">
        <v>366</v>
      </c>
      <c r="AU25" s="59">
        <f t="shared" si="36"/>
        <v>1948</v>
      </c>
      <c r="AV25" s="13">
        <v>1162</v>
      </c>
      <c r="AW25" s="8">
        <v>293</v>
      </c>
      <c r="AX25" s="59">
        <f t="shared" si="37"/>
        <v>1455</v>
      </c>
      <c r="AY25" s="13">
        <v>1375</v>
      </c>
      <c r="AZ25" s="8">
        <v>203</v>
      </c>
      <c r="BA25" s="59">
        <f t="shared" si="38"/>
        <v>1578</v>
      </c>
      <c r="BB25" s="13">
        <v>1774</v>
      </c>
      <c r="BC25" s="8">
        <v>306</v>
      </c>
      <c r="BD25" s="59">
        <f t="shared" si="39"/>
        <v>2080</v>
      </c>
      <c r="BE25" s="13">
        <v>834</v>
      </c>
      <c r="BF25" s="8">
        <v>129</v>
      </c>
      <c r="BG25" s="59">
        <f t="shared" si="40"/>
        <v>963</v>
      </c>
      <c r="BH25" s="13">
        <v>484</v>
      </c>
      <c r="BI25" s="8">
        <v>208</v>
      </c>
      <c r="BJ25" s="59">
        <f t="shared" si="41"/>
        <v>692</v>
      </c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</row>
    <row r="26" spans="1:74" s="4" customFormat="1" x14ac:dyDescent="0.2">
      <c r="A26" s="53"/>
      <c r="B26" s="60" t="s">
        <v>15</v>
      </c>
      <c r="C26" s="61">
        <v>0</v>
      </c>
      <c r="D26" s="61">
        <v>2</v>
      </c>
      <c r="E26" s="62">
        <f t="shared" si="22"/>
        <v>2</v>
      </c>
      <c r="F26" s="63">
        <v>0</v>
      </c>
      <c r="G26" s="61">
        <v>3</v>
      </c>
      <c r="H26" s="62">
        <f t="shared" si="23"/>
        <v>3</v>
      </c>
      <c r="I26" s="63">
        <v>0</v>
      </c>
      <c r="J26" s="61">
        <v>0</v>
      </c>
      <c r="K26" s="62">
        <f t="shared" si="24"/>
        <v>0</v>
      </c>
      <c r="L26" s="63">
        <v>1</v>
      </c>
      <c r="M26" s="61">
        <v>92</v>
      </c>
      <c r="N26" s="62">
        <f t="shared" si="25"/>
        <v>93</v>
      </c>
      <c r="O26" s="63">
        <v>1</v>
      </c>
      <c r="P26" s="61">
        <v>1</v>
      </c>
      <c r="Q26" s="62">
        <f t="shared" si="26"/>
        <v>2</v>
      </c>
      <c r="R26" s="63">
        <v>0</v>
      </c>
      <c r="S26" s="61">
        <v>0</v>
      </c>
      <c r="T26" s="62">
        <f t="shared" si="27"/>
        <v>0</v>
      </c>
      <c r="U26" s="63">
        <v>0</v>
      </c>
      <c r="V26" s="61">
        <v>1</v>
      </c>
      <c r="W26" s="62">
        <f t="shared" si="28"/>
        <v>1</v>
      </c>
      <c r="X26" s="63">
        <v>0</v>
      </c>
      <c r="Y26" s="61">
        <v>0</v>
      </c>
      <c r="Z26" s="62">
        <f t="shared" si="29"/>
        <v>0</v>
      </c>
      <c r="AA26" s="63">
        <v>0</v>
      </c>
      <c r="AB26" s="61">
        <v>0</v>
      </c>
      <c r="AC26" s="62">
        <f t="shared" si="30"/>
        <v>0</v>
      </c>
      <c r="AD26" s="63">
        <v>1</v>
      </c>
      <c r="AE26" s="61">
        <v>8</v>
      </c>
      <c r="AF26" s="62">
        <f t="shared" si="31"/>
        <v>9</v>
      </c>
      <c r="AG26" s="63">
        <v>0</v>
      </c>
      <c r="AH26" s="61">
        <v>1</v>
      </c>
      <c r="AI26" s="62">
        <f t="shared" si="32"/>
        <v>1</v>
      </c>
      <c r="AJ26" s="63">
        <v>0</v>
      </c>
      <c r="AK26" s="61">
        <v>0</v>
      </c>
      <c r="AL26" s="62">
        <f t="shared" si="33"/>
        <v>0</v>
      </c>
      <c r="AM26" s="63">
        <v>0</v>
      </c>
      <c r="AN26" s="61">
        <v>4</v>
      </c>
      <c r="AO26" s="62">
        <f t="shared" si="34"/>
        <v>4</v>
      </c>
      <c r="AP26" s="63">
        <v>1</v>
      </c>
      <c r="AQ26" s="61">
        <v>1</v>
      </c>
      <c r="AR26" s="62">
        <f t="shared" si="35"/>
        <v>2</v>
      </c>
      <c r="AS26" s="63">
        <v>0</v>
      </c>
      <c r="AT26" s="61">
        <v>1</v>
      </c>
      <c r="AU26" s="62">
        <f t="shared" si="36"/>
        <v>1</v>
      </c>
      <c r="AV26" s="63">
        <v>0</v>
      </c>
      <c r="AW26" s="61">
        <v>3</v>
      </c>
      <c r="AX26" s="62">
        <f t="shared" si="37"/>
        <v>3</v>
      </c>
      <c r="AY26" s="63">
        <v>0</v>
      </c>
      <c r="AZ26" s="61">
        <v>1</v>
      </c>
      <c r="BA26" s="62">
        <f t="shared" si="38"/>
        <v>1</v>
      </c>
      <c r="BB26" s="63">
        <v>1</v>
      </c>
      <c r="BC26" s="61">
        <v>3</v>
      </c>
      <c r="BD26" s="62">
        <f t="shared" si="39"/>
        <v>4</v>
      </c>
      <c r="BE26" s="63">
        <v>0</v>
      </c>
      <c r="BF26" s="61">
        <v>0</v>
      </c>
      <c r="BG26" s="62">
        <f t="shared" si="40"/>
        <v>0</v>
      </c>
      <c r="BH26" s="63">
        <v>4</v>
      </c>
      <c r="BI26" s="61">
        <v>2</v>
      </c>
      <c r="BJ26" s="62">
        <f t="shared" si="41"/>
        <v>6</v>
      </c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</row>
    <row r="27" spans="1:74" s="4" customFormat="1" x14ac:dyDescent="0.2">
      <c r="A27" s="53"/>
      <c r="B27" s="64" t="s">
        <v>16</v>
      </c>
      <c r="C27" s="65">
        <f t="shared" ref="C27:AH27" si="42">SUM(C18:C26)</f>
        <v>11241</v>
      </c>
      <c r="D27" s="65">
        <f t="shared" si="42"/>
        <v>19087</v>
      </c>
      <c r="E27" s="65">
        <f t="shared" si="42"/>
        <v>30328</v>
      </c>
      <c r="F27" s="65">
        <f t="shared" si="42"/>
        <v>38960</v>
      </c>
      <c r="G27" s="65">
        <f t="shared" si="42"/>
        <v>76662</v>
      </c>
      <c r="H27" s="65">
        <f t="shared" si="42"/>
        <v>115622</v>
      </c>
      <c r="I27" s="65">
        <f t="shared" si="42"/>
        <v>8061</v>
      </c>
      <c r="J27" s="65">
        <f t="shared" si="42"/>
        <v>20790</v>
      </c>
      <c r="K27" s="65">
        <f t="shared" si="42"/>
        <v>28851</v>
      </c>
      <c r="L27" s="65">
        <f t="shared" si="42"/>
        <v>13614</v>
      </c>
      <c r="M27" s="65">
        <f t="shared" si="42"/>
        <v>16385</v>
      </c>
      <c r="N27" s="65">
        <f t="shared" si="42"/>
        <v>29999</v>
      </c>
      <c r="O27" s="65">
        <f t="shared" si="42"/>
        <v>5574</v>
      </c>
      <c r="P27" s="65">
        <f t="shared" si="42"/>
        <v>9994</v>
      </c>
      <c r="Q27" s="65">
        <f t="shared" si="42"/>
        <v>15568</v>
      </c>
      <c r="R27" s="65">
        <f t="shared" si="42"/>
        <v>3713</v>
      </c>
      <c r="S27" s="65">
        <f t="shared" si="42"/>
        <v>3613</v>
      </c>
      <c r="T27" s="65">
        <f t="shared" si="42"/>
        <v>7326</v>
      </c>
      <c r="U27" s="65">
        <f t="shared" si="42"/>
        <v>9590</v>
      </c>
      <c r="V27" s="65">
        <f t="shared" si="42"/>
        <v>9887</v>
      </c>
      <c r="W27" s="65">
        <f t="shared" si="42"/>
        <v>19477</v>
      </c>
      <c r="X27" s="65">
        <f t="shared" si="42"/>
        <v>6871</v>
      </c>
      <c r="Y27" s="65">
        <f t="shared" si="42"/>
        <v>8449</v>
      </c>
      <c r="Z27" s="65">
        <f t="shared" si="42"/>
        <v>15320</v>
      </c>
      <c r="AA27" s="65">
        <f t="shared" si="42"/>
        <v>12691</v>
      </c>
      <c r="AB27" s="65">
        <f t="shared" si="42"/>
        <v>25045</v>
      </c>
      <c r="AC27" s="65">
        <f t="shared" si="42"/>
        <v>37736</v>
      </c>
      <c r="AD27" s="65">
        <f t="shared" si="42"/>
        <v>75144</v>
      </c>
      <c r="AE27" s="65">
        <f t="shared" si="42"/>
        <v>143282</v>
      </c>
      <c r="AF27" s="65">
        <f t="shared" si="42"/>
        <v>218426</v>
      </c>
      <c r="AG27" s="65">
        <f t="shared" si="42"/>
        <v>14812</v>
      </c>
      <c r="AH27" s="65">
        <f t="shared" si="42"/>
        <v>19594</v>
      </c>
      <c r="AI27" s="65">
        <f t="shared" ref="AI27:BJ27" si="43">SUM(AI18:AI26)</f>
        <v>34406</v>
      </c>
      <c r="AJ27" s="65">
        <f t="shared" si="43"/>
        <v>9848</v>
      </c>
      <c r="AK27" s="65">
        <f t="shared" si="43"/>
        <v>10066</v>
      </c>
      <c r="AL27" s="65">
        <f t="shared" si="43"/>
        <v>19914</v>
      </c>
      <c r="AM27" s="65">
        <f t="shared" si="43"/>
        <v>7439</v>
      </c>
      <c r="AN27" s="65">
        <f t="shared" si="43"/>
        <v>29052</v>
      </c>
      <c r="AO27" s="65">
        <f t="shared" si="43"/>
        <v>36491</v>
      </c>
      <c r="AP27" s="65">
        <f t="shared" si="43"/>
        <v>6127</v>
      </c>
      <c r="AQ27" s="65">
        <f t="shared" si="43"/>
        <v>17438</v>
      </c>
      <c r="AR27" s="65">
        <f t="shared" si="43"/>
        <v>23565</v>
      </c>
      <c r="AS27" s="65">
        <f t="shared" si="43"/>
        <v>15194</v>
      </c>
      <c r="AT27" s="65">
        <f t="shared" si="43"/>
        <v>26187</v>
      </c>
      <c r="AU27" s="65">
        <f t="shared" si="43"/>
        <v>41381</v>
      </c>
      <c r="AV27" s="65">
        <f t="shared" si="43"/>
        <v>9036</v>
      </c>
      <c r="AW27" s="65">
        <f t="shared" si="43"/>
        <v>14946</v>
      </c>
      <c r="AX27" s="65">
        <f t="shared" si="43"/>
        <v>23982</v>
      </c>
      <c r="AY27" s="65">
        <f t="shared" si="43"/>
        <v>9454</v>
      </c>
      <c r="AZ27" s="65">
        <f t="shared" si="43"/>
        <v>13086</v>
      </c>
      <c r="BA27" s="65">
        <f t="shared" si="43"/>
        <v>22540</v>
      </c>
      <c r="BB27" s="65">
        <f t="shared" si="43"/>
        <v>15767</v>
      </c>
      <c r="BC27" s="65">
        <f t="shared" si="43"/>
        <v>19137</v>
      </c>
      <c r="BD27" s="65">
        <f t="shared" si="43"/>
        <v>34904</v>
      </c>
      <c r="BE27" s="65">
        <f t="shared" si="43"/>
        <v>6401</v>
      </c>
      <c r="BF27" s="65">
        <f t="shared" si="43"/>
        <v>9504</v>
      </c>
      <c r="BG27" s="65">
        <f t="shared" si="43"/>
        <v>15905</v>
      </c>
      <c r="BH27" s="65">
        <f t="shared" si="43"/>
        <v>2356</v>
      </c>
      <c r="BI27" s="65">
        <f t="shared" si="43"/>
        <v>2053</v>
      </c>
      <c r="BJ27" s="65">
        <f t="shared" si="43"/>
        <v>4409</v>
      </c>
      <c r="BK27" s="9"/>
      <c r="BL27" s="9"/>
      <c r="BM27" s="9"/>
      <c r="BN27" s="9"/>
      <c r="BO27" s="9"/>
      <c r="BP27" s="10"/>
      <c r="BQ27" s="10"/>
      <c r="BR27" s="10"/>
      <c r="BS27" s="10"/>
      <c r="BT27" s="10"/>
      <c r="BU27" s="10"/>
      <c r="BV27" s="10"/>
    </row>
    <row r="28" spans="1:74" s="4" customFormat="1" x14ac:dyDescent="0.2">
      <c r="A28" s="68" t="s">
        <v>18</v>
      </c>
      <c r="B28" s="68"/>
      <c r="C28" s="69">
        <v>0</v>
      </c>
      <c r="D28" s="70">
        <v>0</v>
      </c>
      <c r="E28" s="70">
        <f>SUM(C28:D28)</f>
        <v>0</v>
      </c>
      <c r="F28" s="71">
        <v>0</v>
      </c>
      <c r="G28" s="70">
        <v>0</v>
      </c>
      <c r="H28" s="70">
        <f>SUM(F28:G28)</f>
        <v>0</v>
      </c>
      <c r="I28" s="70">
        <v>0</v>
      </c>
      <c r="J28" s="71">
        <v>0</v>
      </c>
      <c r="K28" s="70">
        <f>SUM(I28:J28)</f>
        <v>0</v>
      </c>
      <c r="L28" s="70">
        <v>0</v>
      </c>
      <c r="M28" s="70">
        <v>0</v>
      </c>
      <c r="N28" s="71">
        <f>SUM(L28:M28)</f>
        <v>0</v>
      </c>
      <c r="O28" s="70">
        <v>0</v>
      </c>
      <c r="P28" s="70">
        <v>0</v>
      </c>
      <c r="Q28" s="71">
        <f>SUM(O28:P28)</f>
        <v>0</v>
      </c>
      <c r="R28" s="71">
        <v>0</v>
      </c>
      <c r="S28" s="70">
        <v>0</v>
      </c>
      <c r="T28" s="71">
        <f>SUM(R28:S28)</f>
        <v>0</v>
      </c>
      <c r="U28" s="70">
        <v>0</v>
      </c>
      <c r="V28" s="70">
        <v>0</v>
      </c>
      <c r="W28" s="71">
        <f>SUM(U28:V28)</f>
        <v>0</v>
      </c>
      <c r="X28" s="70">
        <v>0</v>
      </c>
      <c r="Y28" s="70">
        <v>0</v>
      </c>
      <c r="Z28" s="71">
        <f>SUM(X28:Y28)</f>
        <v>0</v>
      </c>
      <c r="AA28" s="70">
        <v>0</v>
      </c>
      <c r="AB28" s="70">
        <v>0</v>
      </c>
      <c r="AC28" s="71">
        <f>SUM(AA28:AB28)</f>
        <v>0</v>
      </c>
      <c r="AD28" s="70">
        <v>0</v>
      </c>
      <c r="AE28" s="70">
        <v>0</v>
      </c>
      <c r="AF28" s="71">
        <f>SUM(AD28:AE28)</f>
        <v>0</v>
      </c>
      <c r="AG28" s="70">
        <v>0</v>
      </c>
      <c r="AH28" s="70">
        <v>0</v>
      </c>
      <c r="AI28" s="71">
        <f>SUM(AG28:AH28)</f>
        <v>0</v>
      </c>
      <c r="AJ28" s="70">
        <v>0</v>
      </c>
      <c r="AK28" s="70">
        <v>0</v>
      </c>
      <c r="AL28" s="71">
        <f>SUM(AJ28:AK28)</f>
        <v>0</v>
      </c>
      <c r="AM28" s="70">
        <v>0</v>
      </c>
      <c r="AN28" s="70">
        <v>0</v>
      </c>
      <c r="AO28" s="71">
        <f>SUM(AM28:AN28)</f>
        <v>0</v>
      </c>
      <c r="AP28" s="70">
        <v>0</v>
      </c>
      <c r="AQ28" s="70">
        <v>0</v>
      </c>
      <c r="AR28" s="71">
        <f>SUM(AP28:AQ28)</f>
        <v>0</v>
      </c>
      <c r="AS28" s="70">
        <v>0</v>
      </c>
      <c r="AT28" s="70">
        <v>0</v>
      </c>
      <c r="AU28" s="71">
        <f>SUM(AS28:AT28)</f>
        <v>0</v>
      </c>
      <c r="AV28" s="70">
        <v>0</v>
      </c>
      <c r="AW28" s="70">
        <v>0</v>
      </c>
      <c r="AX28" s="71">
        <f>SUM(AV28:AW28)</f>
        <v>0</v>
      </c>
      <c r="AY28" s="70">
        <v>0</v>
      </c>
      <c r="AZ28" s="70">
        <v>0</v>
      </c>
      <c r="BA28" s="71">
        <f>SUM(AY28:AZ28)</f>
        <v>0</v>
      </c>
      <c r="BB28" s="70">
        <v>0</v>
      </c>
      <c r="BC28" s="70">
        <v>0</v>
      </c>
      <c r="BD28" s="71">
        <f>SUM(BB28:BC28)</f>
        <v>0</v>
      </c>
      <c r="BE28" s="70">
        <v>0</v>
      </c>
      <c r="BF28" s="70">
        <v>0</v>
      </c>
      <c r="BG28" s="71">
        <f>SUM(BE28:BF28)</f>
        <v>0</v>
      </c>
      <c r="BH28" s="70">
        <v>0</v>
      </c>
      <c r="BI28" s="70">
        <v>0</v>
      </c>
      <c r="BJ28" s="72">
        <f>SUM(BH28:BI28)</f>
        <v>0</v>
      </c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</row>
    <row r="29" spans="1:74" s="4" customFormat="1" ht="14.25" x14ac:dyDescent="0.2">
      <c r="A29" s="73" t="s">
        <v>5</v>
      </c>
      <c r="B29" s="73"/>
      <c r="C29" s="74">
        <f t="shared" ref="C29:AH29" si="44">C17+C27+C28</f>
        <v>22265</v>
      </c>
      <c r="D29" s="74">
        <f t="shared" si="44"/>
        <v>37679</v>
      </c>
      <c r="E29" s="74">
        <f t="shared" si="44"/>
        <v>59944</v>
      </c>
      <c r="F29" s="75">
        <f t="shared" si="44"/>
        <v>70607</v>
      </c>
      <c r="G29" s="74">
        <f t="shared" si="44"/>
        <v>151707</v>
      </c>
      <c r="H29" s="74">
        <f t="shared" si="44"/>
        <v>222314</v>
      </c>
      <c r="I29" s="75">
        <f t="shared" si="44"/>
        <v>14341</v>
      </c>
      <c r="J29" s="74">
        <f t="shared" si="44"/>
        <v>42091</v>
      </c>
      <c r="K29" s="74">
        <f t="shared" si="44"/>
        <v>56432</v>
      </c>
      <c r="L29" s="75">
        <f t="shared" si="44"/>
        <v>25381</v>
      </c>
      <c r="M29" s="74">
        <f t="shared" si="44"/>
        <v>33868</v>
      </c>
      <c r="N29" s="74">
        <f t="shared" si="44"/>
        <v>59249</v>
      </c>
      <c r="O29" s="75">
        <f t="shared" si="44"/>
        <v>10862</v>
      </c>
      <c r="P29" s="74">
        <f t="shared" si="44"/>
        <v>20389</v>
      </c>
      <c r="Q29" s="74">
        <f t="shared" si="44"/>
        <v>31251</v>
      </c>
      <c r="R29" s="75">
        <f t="shared" si="44"/>
        <v>6944</v>
      </c>
      <c r="S29" s="74">
        <f t="shared" si="44"/>
        <v>7264</v>
      </c>
      <c r="T29" s="74">
        <f t="shared" si="44"/>
        <v>14208</v>
      </c>
      <c r="U29" s="75">
        <f t="shared" si="44"/>
        <v>18096</v>
      </c>
      <c r="V29" s="74">
        <f t="shared" si="44"/>
        <v>19822</v>
      </c>
      <c r="W29" s="74">
        <f t="shared" si="44"/>
        <v>37918</v>
      </c>
      <c r="X29" s="75">
        <f t="shared" si="44"/>
        <v>12437</v>
      </c>
      <c r="Y29" s="74">
        <f t="shared" si="44"/>
        <v>17878</v>
      </c>
      <c r="Z29" s="74">
        <f t="shared" si="44"/>
        <v>30315</v>
      </c>
      <c r="AA29" s="75">
        <f t="shared" si="44"/>
        <v>24111</v>
      </c>
      <c r="AB29" s="74">
        <f t="shared" si="44"/>
        <v>52047</v>
      </c>
      <c r="AC29" s="74">
        <f t="shared" si="44"/>
        <v>76158</v>
      </c>
      <c r="AD29" s="75">
        <f t="shared" si="44"/>
        <v>136038</v>
      </c>
      <c r="AE29" s="74">
        <f t="shared" si="44"/>
        <v>294103</v>
      </c>
      <c r="AF29" s="74">
        <f t="shared" si="44"/>
        <v>430141</v>
      </c>
      <c r="AG29" s="75">
        <f t="shared" si="44"/>
        <v>28625</v>
      </c>
      <c r="AH29" s="74">
        <f t="shared" si="44"/>
        <v>39011</v>
      </c>
      <c r="AI29" s="74">
        <f t="shared" ref="AI29:BJ29" si="45">AI17+AI27+AI28</f>
        <v>67636</v>
      </c>
      <c r="AJ29" s="75">
        <f t="shared" si="45"/>
        <v>19003</v>
      </c>
      <c r="AK29" s="74">
        <f t="shared" si="45"/>
        <v>20236</v>
      </c>
      <c r="AL29" s="74">
        <f t="shared" si="45"/>
        <v>39239</v>
      </c>
      <c r="AM29" s="75">
        <f t="shared" si="45"/>
        <v>13725</v>
      </c>
      <c r="AN29" s="74">
        <f t="shared" si="45"/>
        <v>58324</v>
      </c>
      <c r="AO29" s="74">
        <f t="shared" si="45"/>
        <v>72049</v>
      </c>
      <c r="AP29" s="75">
        <f t="shared" si="45"/>
        <v>11477</v>
      </c>
      <c r="AQ29" s="74">
        <f t="shared" si="45"/>
        <v>35567</v>
      </c>
      <c r="AR29" s="74">
        <f t="shared" si="45"/>
        <v>47044</v>
      </c>
      <c r="AS29" s="75">
        <f t="shared" si="45"/>
        <v>30334</v>
      </c>
      <c r="AT29" s="74">
        <f t="shared" si="45"/>
        <v>51360</v>
      </c>
      <c r="AU29" s="74">
        <f t="shared" si="45"/>
        <v>81694</v>
      </c>
      <c r="AV29" s="75">
        <f t="shared" si="45"/>
        <v>17069</v>
      </c>
      <c r="AW29" s="74">
        <f t="shared" si="45"/>
        <v>30216</v>
      </c>
      <c r="AX29" s="74">
        <f t="shared" si="45"/>
        <v>47285</v>
      </c>
      <c r="AY29" s="75">
        <f t="shared" si="45"/>
        <v>17744</v>
      </c>
      <c r="AZ29" s="74">
        <f t="shared" si="45"/>
        <v>26883</v>
      </c>
      <c r="BA29" s="74">
        <f t="shared" si="45"/>
        <v>44627</v>
      </c>
      <c r="BB29" s="75">
        <f t="shared" si="45"/>
        <v>30421</v>
      </c>
      <c r="BC29" s="74">
        <f t="shared" si="45"/>
        <v>37698</v>
      </c>
      <c r="BD29" s="74">
        <f t="shared" si="45"/>
        <v>68119</v>
      </c>
      <c r="BE29" s="75">
        <f t="shared" si="45"/>
        <v>11750</v>
      </c>
      <c r="BF29" s="74">
        <f t="shared" si="45"/>
        <v>19149</v>
      </c>
      <c r="BG29" s="74">
        <f t="shared" si="45"/>
        <v>30899</v>
      </c>
      <c r="BH29" s="75">
        <f t="shared" si="45"/>
        <v>4974</v>
      </c>
      <c r="BI29" s="74">
        <f t="shared" si="45"/>
        <v>4420</v>
      </c>
      <c r="BJ29" s="74">
        <f t="shared" si="45"/>
        <v>9394</v>
      </c>
      <c r="BK29" s="9"/>
      <c r="BL29" s="9"/>
      <c r="BM29" s="9"/>
      <c r="BN29" s="9"/>
      <c r="BO29" s="9"/>
      <c r="BP29" s="11"/>
      <c r="BQ29" s="12"/>
      <c r="BR29" s="12"/>
      <c r="BS29" s="11"/>
      <c r="BT29" s="12"/>
      <c r="BU29" s="12"/>
      <c r="BV29" s="11"/>
    </row>
    <row r="30" spans="1:74" s="4" customFormat="1" x14ac:dyDescent="0.2">
      <c r="A30" s="18" t="s">
        <v>19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spans="1:74" x14ac:dyDescent="0.2"/>
    <row r="32" spans="1:74" x14ac:dyDescent="0.2"/>
    <row r="33" x14ac:dyDescent="0.2"/>
  </sheetData>
  <sheetProtection selectLockedCells="1" selectUnlockedCells="1"/>
  <mergeCells count="89">
    <mergeCell ref="A30:BJ30"/>
    <mergeCell ref="BI6:BI7"/>
    <mergeCell ref="BJ6:BJ7"/>
    <mergeCell ref="A8:A17"/>
    <mergeCell ref="A18:A27"/>
    <mergeCell ref="A28:B28"/>
    <mergeCell ref="A29:B29"/>
    <mergeCell ref="BC6:BC7"/>
    <mergeCell ref="BD6:BD7"/>
    <mergeCell ref="BE6:BE7"/>
    <mergeCell ref="BF6:BF7"/>
    <mergeCell ref="BG6:BG7"/>
    <mergeCell ref="BH6:BH7"/>
    <mergeCell ref="AW6:AW7"/>
    <mergeCell ref="AX6:AX7"/>
    <mergeCell ref="AY6:AY7"/>
    <mergeCell ref="AZ6:AZ7"/>
    <mergeCell ref="BA6:BA7"/>
    <mergeCell ref="BB6:BB7"/>
    <mergeCell ref="AQ6:AQ7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S5:AU5"/>
    <mergeCell ref="AV5:AX5"/>
    <mergeCell ref="AY5:BA5"/>
    <mergeCell ref="BB5:BD5"/>
    <mergeCell ref="BE5:BG5"/>
    <mergeCell ref="BH5:BJ5"/>
    <mergeCell ref="AA5:AC5"/>
    <mergeCell ref="AD5:AF5"/>
    <mergeCell ref="AG5:AI5"/>
    <mergeCell ref="AJ5:AL5"/>
    <mergeCell ref="AM5:AO5"/>
    <mergeCell ref="AP5:AR5"/>
    <mergeCell ref="A1:AE2"/>
    <mergeCell ref="A5:B5"/>
    <mergeCell ref="C5:E5"/>
    <mergeCell ref="F5:H5"/>
    <mergeCell ref="I5:K5"/>
    <mergeCell ref="L5:N5"/>
    <mergeCell ref="O5:Q5"/>
    <mergeCell ref="R5:T5"/>
    <mergeCell ref="U5:W5"/>
    <mergeCell ref="X5:Z5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E17:T17 E27:W27 W17:AR17 Z27:AR27 AU17:BJ17 AU27:B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 Fonasa - No Fonasa</vt:lpstr>
      <vt:lpstr> Fonasa - No Fonasa por Dptos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Naldi Borges</dc:creator>
  <cp:lastModifiedBy>.</cp:lastModifiedBy>
  <dcterms:created xsi:type="dcterms:W3CDTF">2021-02-10T23:18:11Z</dcterms:created>
  <dcterms:modified xsi:type="dcterms:W3CDTF">2022-09-06T13:40:59Z</dcterms:modified>
</cp:coreProperties>
</file>