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9750" tabRatio="531"/>
  </bookViews>
  <sheets>
    <sheet name="Totales Fonasa - No Fonasa" sheetId="1" r:id="rId1"/>
    <sheet name=" Fonasa-No Fonasa por Dptos" sheetId="2" r:id="rId2"/>
  </sheets>
  <calcPr calcId="144525"/>
</workbook>
</file>

<file path=xl/calcChain.xml><?xml version="1.0" encoding="utf-8"?>
<calcChain xmlns="http://schemas.openxmlformats.org/spreadsheetml/2006/main">
  <c r="D16" i="1" l="1"/>
  <c r="E16" i="1"/>
  <c r="E28" i="1"/>
  <c r="E10" i="2"/>
  <c r="E19" i="2"/>
  <c r="H10" i="2"/>
  <c r="K10" i="2"/>
  <c r="N10" i="2"/>
  <c r="N19" i="2"/>
  <c r="Q10" i="2"/>
  <c r="Q19" i="2"/>
  <c r="T10" i="2"/>
  <c r="W10" i="2"/>
  <c r="W19" i="2"/>
  <c r="Z10" i="2"/>
  <c r="Z19" i="2"/>
  <c r="AC10" i="2"/>
  <c r="AF10" i="2"/>
  <c r="AF19" i="2"/>
  <c r="AI10" i="2"/>
  <c r="AI19" i="2"/>
  <c r="AL10" i="2"/>
  <c r="AO10" i="2"/>
  <c r="AR10" i="2"/>
  <c r="AU10" i="2"/>
  <c r="AX10" i="2"/>
  <c r="AX19" i="2"/>
  <c r="BA10" i="2"/>
  <c r="BD10" i="2"/>
  <c r="BG10" i="2"/>
  <c r="BG19" i="2"/>
  <c r="BJ10" i="2"/>
  <c r="E11" i="2"/>
  <c r="H11" i="2"/>
  <c r="K11" i="2"/>
  <c r="N11" i="2"/>
  <c r="Q11" i="2"/>
  <c r="T11" i="2"/>
  <c r="W11" i="2"/>
  <c r="Z11" i="2"/>
  <c r="AC11" i="2"/>
  <c r="AF11" i="2"/>
  <c r="AI11" i="2"/>
  <c r="AL11" i="2"/>
  <c r="AO11" i="2"/>
  <c r="AR11" i="2"/>
  <c r="AU11" i="2"/>
  <c r="AX11" i="2"/>
  <c r="BA11" i="2"/>
  <c r="BD11" i="2"/>
  <c r="BG11" i="2"/>
  <c r="BJ11" i="2"/>
  <c r="E12" i="2"/>
  <c r="H12" i="2"/>
  <c r="K12" i="2"/>
  <c r="N12" i="2"/>
  <c r="Q12" i="2"/>
  <c r="T12" i="2"/>
  <c r="W12" i="2"/>
  <c r="Z12" i="2"/>
  <c r="AC12" i="2"/>
  <c r="AF12" i="2"/>
  <c r="AI12" i="2"/>
  <c r="AL12" i="2"/>
  <c r="AO12" i="2"/>
  <c r="AR12" i="2"/>
  <c r="AU12" i="2"/>
  <c r="AX12" i="2"/>
  <c r="BA12" i="2"/>
  <c r="BD12" i="2"/>
  <c r="BG12" i="2"/>
  <c r="BJ12" i="2"/>
  <c r="E13" i="2"/>
  <c r="H13" i="2"/>
  <c r="K13" i="2"/>
  <c r="N13" i="2"/>
  <c r="Q13" i="2"/>
  <c r="T13" i="2"/>
  <c r="W13" i="2"/>
  <c r="Z13" i="2"/>
  <c r="AC13" i="2"/>
  <c r="AF13" i="2"/>
  <c r="AI13" i="2"/>
  <c r="AL13" i="2"/>
  <c r="AO13" i="2"/>
  <c r="AR13" i="2"/>
  <c r="AU13" i="2"/>
  <c r="AX13" i="2"/>
  <c r="BA13" i="2"/>
  <c r="BD13" i="2"/>
  <c r="BG13" i="2"/>
  <c r="BJ13" i="2"/>
  <c r="E14" i="2"/>
  <c r="H14" i="2"/>
  <c r="K14" i="2"/>
  <c r="N14" i="2"/>
  <c r="Q14" i="2"/>
  <c r="T14" i="2"/>
  <c r="W14" i="2"/>
  <c r="Z14" i="2"/>
  <c r="AC14" i="2"/>
  <c r="AF14" i="2"/>
  <c r="AI14" i="2"/>
  <c r="AL14" i="2"/>
  <c r="AO14" i="2"/>
  <c r="AR14" i="2"/>
  <c r="AU14" i="2"/>
  <c r="AX14" i="2"/>
  <c r="BA14" i="2"/>
  <c r="BD14" i="2"/>
  <c r="BG14" i="2"/>
  <c r="BJ14" i="2"/>
  <c r="E15" i="2"/>
  <c r="H15" i="2"/>
  <c r="K15" i="2"/>
  <c r="N15" i="2"/>
  <c r="Q15" i="2"/>
  <c r="T15" i="2"/>
  <c r="W15" i="2"/>
  <c r="Z15" i="2"/>
  <c r="AC15" i="2"/>
  <c r="AF15" i="2"/>
  <c r="AI15" i="2"/>
  <c r="AL15" i="2"/>
  <c r="AO15" i="2"/>
  <c r="AR15" i="2"/>
  <c r="AU15" i="2"/>
  <c r="AX15" i="2"/>
  <c r="BA15" i="2"/>
  <c r="BD15" i="2"/>
  <c r="BG15" i="2"/>
  <c r="BJ15" i="2"/>
  <c r="E16" i="2"/>
  <c r="H16" i="2"/>
  <c r="K16" i="2"/>
  <c r="N16" i="2"/>
  <c r="Q16" i="2"/>
  <c r="T16" i="2"/>
  <c r="W16" i="2"/>
  <c r="Z16" i="2"/>
  <c r="AC16" i="2"/>
  <c r="AF16" i="2"/>
  <c r="AI16" i="2"/>
  <c r="AL16" i="2"/>
  <c r="AO16" i="2"/>
  <c r="AR16" i="2"/>
  <c r="AU16" i="2"/>
  <c r="AX16" i="2"/>
  <c r="BA16" i="2"/>
  <c r="BD16" i="2"/>
  <c r="BG16" i="2"/>
  <c r="BJ16" i="2"/>
  <c r="E17" i="2"/>
  <c r="H17" i="2"/>
  <c r="K17" i="2"/>
  <c r="N17" i="2"/>
  <c r="Q17" i="2"/>
  <c r="T17" i="2"/>
  <c r="W17" i="2"/>
  <c r="Z17" i="2"/>
  <c r="AC17" i="2"/>
  <c r="AF17" i="2"/>
  <c r="AI17" i="2"/>
  <c r="AL17" i="2"/>
  <c r="AO17" i="2"/>
  <c r="AR17" i="2"/>
  <c r="AU17" i="2"/>
  <c r="AX17" i="2"/>
  <c r="BA17" i="2"/>
  <c r="BD17" i="2"/>
  <c r="BG17" i="2"/>
  <c r="BJ17" i="2"/>
  <c r="E18" i="2"/>
  <c r="H18" i="2"/>
  <c r="K18" i="2"/>
  <c r="N18" i="2"/>
  <c r="Q18" i="2"/>
  <c r="T18" i="2"/>
  <c r="W18" i="2"/>
  <c r="Z18" i="2"/>
  <c r="AC18" i="2"/>
  <c r="AF18" i="2"/>
  <c r="AI18" i="2"/>
  <c r="AL18" i="2"/>
  <c r="AO18" i="2"/>
  <c r="AR18" i="2"/>
  <c r="AU18" i="2"/>
  <c r="AX18" i="2"/>
  <c r="BA18" i="2"/>
  <c r="BD18" i="2"/>
  <c r="BG18" i="2"/>
  <c r="BJ18" i="2"/>
  <c r="C19" i="2"/>
  <c r="C31" i="2"/>
  <c r="D19" i="2"/>
  <c r="D31" i="2"/>
  <c r="F19" i="2"/>
  <c r="G19" i="2"/>
  <c r="I19" i="2"/>
  <c r="J19" i="2"/>
  <c r="L19" i="2"/>
  <c r="M19" i="2"/>
  <c r="O19" i="2"/>
  <c r="P19" i="2"/>
  <c r="R19" i="2"/>
  <c r="S19" i="2"/>
  <c r="S31" i="2"/>
  <c r="U19" i="2"/>
  <c r="V19" i="2"/>
  <c r="X19" i="2"/>
  <c r="Y19" i="2"/>
  <c r="Y31" i="2"/>
  <c r="AA19" i="2"/>
  <c r="AB19" i="2"/>
  <c r="AD19" i="2"/>
  <c r="AE19" i="2"/>
  <c r="AG19" i="2"/>
  <c r="AH19" i="2"/>
  <c r="AJ19" i="2"/>
  <c r="AJ31" i="2"/>
  <c r="AK19" i="2"/>
  <c r="AM19" i="2"/>
  <c r="AN19" i="2"/>
  <c r="AP19" i="2"/>
  <c r="AQ19" i="2"/>
  <c r="AR19" i="2"/>
  <c r="AS19" i="2"/>
  <c r="AT19" i="2"/>
  <c r="AV19" i="2"/>
  <c r="AW19" i="2"/>
  <c r="AY19" i="2"/>
  <c r="AZ19" i="2"/>
  <c r="BB19" i="2"/>
  <c r="BC19" i="2"/>
  <c r="BE19" i="2"/>
  <c r="BF19" i="2"/>
  <c r="BH19" i="2"/>
  <c r="BI19" i="2"/>
  <c r="BI31" i="2"/>
  <c r="E20" i="2"/>
  <c r="H20" i="2"/>
  <c r="K20" i="2"/>
  <c r="N20" i="2"/>
  <c r="Q20" i="2"/>
  <c r="Q29" i="2"/>
  <c r="T20" i="2"/>
  <c r="W20" i="2"/>
  <c r="Z20" i="2"/>
  <c r="AC20" i="2"/>
  <c r="AF20" i="2"/>
  <c r="AI20" i="2"/>
  <c r="AI29" i="2"/>
  <c r="AL20" i="2"/>
  <c r="AL29" i="2"/>
  <c r="AO20" i="2"/>
  <c r="AR20" i="2"/>
  <c r="AU20" i="2"/>
  <c r="AX20" i="2"/>
  <c r="AX29" i="2"/>
  <c r="BA20" i="2"/>
  <c r="BD20" i="2"/>
  <c r="BD29" i="2"/>
  <c r="BG20" i="2"/>
  <c r="BJ20" i="2"/>
  <c r="E21" i="2"/>
  <c r="H21" i="2"/>
  <c r="K21" i="2"/>
  <c r="N21" i="2"/>
  <c r="Q21" i="2"/>
  <c r="T21" i="2"/>
  <c r="W21" i="2"/>
  <c r="Z21" i="2"/>
  <c r="AC21" i="2"/>
  <c r="AF21" i="2"/>
  <c r="AI21" i="2"/>
  <c r="AL21" i="2"/>
  <c r="AO21" i="2"/>
  <c r="AR21" i="2"/>
  <c r="AR29" i="2"/>
  <c r="AU21" i="2"/>
  <c r="AX21" i="2"/>
  <c r="BA21" i="2"/>
  <c r="BD21" i="2"/>
  <c r="BG21" i="2"/>
  <c r="BJ21" i="2"/>
  <c r="E22" i="2"/>
  <c r="H22" i="2"/>
  <c r="K22" i="2"/>
  <c r="N22" i="2"/>
  <c r="Q22" i="2"/>
  <c r="T22" i="2"/>
  <c r="W22" i="2"/>
  <c r="Z22" i="2"/>
  <c r="AC22" i="2"/>
  <c r="AF22" i="2"/>
  <c r="AI22" i="2"/>
  <c r="AL22" i="2"/>
  <c r="AO22" i="2"/>
  <c r="AR22" i="2"/>
  <c r="AU22" i="2"/>
  <c r="AX22" i="2"/>
  <c r="BA22" i="2"/>
  <c r="BD22" i="2"/>
  <c r="BG22" i="2"/>
  <c r="BJ22" i="2"/>
  <c r="E23" i="2"/>
  <c r="H23" i="2"/>
  <c r="K23" i="2"/>
  <c r="N23" i="2"/>
  <c r="Q23" i="2"/>
  <c r="T23" i="2"/>
  <c r="W23" i="2"/>
  <c r="Z23" i="2"/>
  <c r="AC23" i="2"/>
  <c r="AF23" i="2"/>
  <c r="AI23" i="2"/>
  <c r="AL23" i="2"/>
  <c r="AO23" i="2"/>
  <c r="AR23" i="2"/>
  <c r="AU23" i="2"/>
  <c r="AX23" i="2"/>
  <c r="BA23" i="2"/>
  <c r="BD23" i="2"/>
  <c r="BG23" i="2"/>
  <c r="BJ23" i="2"/>
  <c r="E24" i="2"/>
  <c r="H24" i="2"/>
  <c r="K24" i="2"/>
  <c r="N24" i="2"/>
  <c r="Q24" i="2"/>
  <c r="T24" i="2"/>
  <c r="W24" i="2"/>
  <c r="Z24" i="2"/>
  <c r="AC24" i="2"/>
  <c r="AF24" i="2"/>
  <c r="AI24" i="2"/>
  <c r="AL24" i="2"/>
  <c r="AO24" i="2"/>
  <c r="AR24" i="2"/>
  <c r="AU24" i="2"/>
  <c r="AX24" i="2"/>
  <c r="BA24" i="2"/>
  <c r="BD24" i="2"/>
  <c r="BG24" i="2"/>
  <c r="BJ24" i="2"/>
  <c r="E25" i="2"/>
  <c r="H25" i="2"/>
  <c r="K25" i="2"/>
  <c r="N25" i="2"/>
  <c r="Q25" i="2"/>
  <c r="T25" i="2"/>
  <c r="W25" i="2"/>
  <c r="Z25" i="2"/>
  <c r="AC25" i="2"/>
  <c r="AF25" i="2"/>
  <c r="AI25" i="2"/>
  <c r="AL25" i="2"/>
  <c r="AO25" i="2"/>
  <c r="AR25" i="2"/>
  <c r="AU25" i="2"/>
  <c r="AX25" i="2"/>
  <c r="BA25" i="2"/>
  <c r="BD25" i="2"/>
  <c r="BG25" i="2"/>
  <c r="BJ25" i="2"/>
  <c r="E26" i="2"/>
  <c r="H26" i="2"/>
  <c r="K26" i="2"/>
  <c r="N26" i="2"/>
  <c r="Q26" i="2"/>
  <c r="T26" i="2"/>
  <c r="W26" i="2"/>
  <c r="Z26" i="2"/>
  <c r="AC26" i="2"/>
  <c r="AF26" i="2"/>
  <c r="AI26" i="2"/>
  <c r="AL26" i="2"/>
  <c r="AO26" i="2"/>
  <c r="AR26" i="2"/>
  <c r="AU26" i="2"/>
  <c r="AX26" i="2"/>
  <c r="BA26" i="2"/>
  <c r="BD26" i="2"/>
  <c r="BG26" i="2"/>
  <c r="BJ26" i="2"/>
  <c r="E27" i="2"/>
  <c r="H27" i="2"/>
  <c r="K27" i="2"/>
  <c r="N27" i="2"/>
  <c r="Q27" i="2"/>
  <c r="T27" i="2"/>
  <c r="W27" i="2"/>
  <c r="Z27" i="2"/>
  <c r="AC27" i="2"/>
  <c r="AF27" i="2"/>
  <c r="AI27" i="2"/>
  <c r="AL27" i="2"/>
  <c r="AO27" i="2"/>
  <c r="AR27" i="2"/>
  <c r="AU27" i="2"/>
  <c r="AX27" i="2"/>
  <c r="BA27" i="2"/>
  <c r="BD27" i="2"/>
  <c r="BG27" i="2"/>
  <c r="BJ27" i="2"/>
  <c r="E28" i="2"/>
  <c r="H28" i="2"/>
  <c r="K28" i="2"/>
  <c r="N28" i="2"/>
  <c r="Q28" i="2"/>
  <c r="T28" i="2"/>
  <c r="W28" i="2"/>
  <c r="Z28" i="2"/>
  <c r="AC28" i="2"/>
  <c r="AF28" i="2"/>
  <c r="AI28" i="2"/>
  <c r="AL28" i="2"/>
  <c r="AO28" i="2"/>
  <c r="AR28" i="2"/>
  <c r="AU28" i="2"/>
  <c r="AX28" i="2"/>
  <c r="BA28" i="2"/>
  <c r="BD28" i="2"/>
  <c r="BG28" i="2"/>
  <c r="BJ28" i="2"/>
  <c r="C29" i="2"/>
  <c r="D29" i="2"/>
  <c r="F29" i="2"/>
  <c r="G29" i="2"/>
  <c r="G31" i="2"/>
  <c r="I29" i="2"/>
  <c r="J29" i="2"/>
  <c r="J31" i="2"/>
  <c r="L29" i="2"/>
  <c r="L31" i="2"/>
  <c r="M29" i="2"/>
  <c r="M31" i="2"/>
  <c r="O29" i="2"/>
  <c r="P29" i="2"/>
  <c r="R29" i="2"/>
  <c r="R31" i="2"/>
  <c r="S29" i="2"/>
  <c r="T29" i="2"/>
  <c r="U29" i="2"/>
  <c r="U31" i="2"/>
  <c r="V29" i="2"/>
  <c r="X29" i="2"/>
  <c r="Y29" i="2"/>
  <c r="AA29" i="2"/>
  <c r="AB29" i="2"/>
  <c r="AD29" i="2"/>
  <c r="AD31" i="2"/>
  <c r="AE29" i="2"/>
  <c r="AE31" i="2"/>
  <c r="AG29" i="2"/>
  <c r="AH29" i="2"/>
  <c r="AJ29" i="2"/>
  <c r="AK29" i="2"/>
  <c r="AM29" i="2"/>
  <c r="AN29" i="2"/>
  <c r="AN31" i="2"/>
  <c r="AP29" i="2"/>
  <c r="AP31" i="2"/>
  <c r="AQ29" i="2"/>
  <c r="AS29" i="2"/>
  <c r="AS31" i="2"/>
  <c r="AT29" i="2"/>
  <c r="AV29" i="2"/>
  <c r="AV31" i="2"/>
  <c r="AW29" i="2"/>
  <c r="AY29" i="2"/>
  <c r="AZ29" i="2"/>
  <c r="AZ31" i="2"/>
  <c r="BB29" i="2"/>
  <c r="BB31" i="2"/>
  <c r="BC29" i="2"/>
  <c r="BE29" i="2"/>
  <c r="BF29" i="2"/>
  <c r="BH29" i="2"/>
  <c r="BI29" i="2"/>
  <c r="BJ29" i="2"/>
  <c r="E30" i="2"/>
  <c r="H30" i="2"/>
  <c r="K30" i="2"/>
  <c r="N30" i="2"/>
  <c r="Q30" i="2"/>
  <c r="T30" i="2"/>
  <c r="W30" i="2"/>
  <c r="Z30" i="2"/>
  <c r="AC30" i="2"/>
  <c r="AF30" i="2"/>
  <c r="AI30" i="2"/>
  <c r="AL30" i="2"/>
  <c r="AO30" i="2"/>
  <c r="AR30" i="2"/>
  <c r="AU30" i="2"/>
  <c r="AX30" i="2"/>
  <c r="BA30" i="2"/>
  <c r="BD30" i="2"/>
  <c r="BG30" i="2"/>
  <c r="BJ30" i="2"/>
  <c r="F31" i="2"/>
  <c r="P31" i="2"/>
  <c r="V31" i="2"/>
  <c r="AH31" i="2"/>
  <c r="AK31" i="2"/>
  <c r="AW31" i="2"/>
  <c r="BC31" i="2"/>
  <c r="BE31" i="2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D26" i="1"/>
  <c r="D28" i="1"/>
  <c r="E26" i="1"/>
  <c r="F27" i="1"/>
  <c r="F34" i="1"/>
  <c r="F35" i="1"/>
  <c r="F43" i="1" s="1"/>
  <c r="F36" i="1"/>
  <c r="F37" i="1"/>
  <c r="F38" i="1"/>
  <c r="F39" i="1"/>
  <c r="F40" i="1"/>
  <c r="F41" i="1"/>
  <c r="F42" i="1"/>
  <c r="D43" i="1"/>
  <c r="D55" i="1" s="1"/>
  <c r="E43" i="1"/>
  <c r="F44" i="1"/>
  <c r="F45" i="1"/>
  <c r="F46" i="1"/>
  <c r="F47" i="1"/>
  <c r="F48" i="1"/>
  <c r="F49" i="1"/>
  <c r="F50" i="1"/>
  <c r="F51" i="1"/>
  <c r="F52" i="1"/>
  <c r="D53" i="1"/>
  <c r="E53" i="1"/>
  <c r="E55" i="1"/>
  <c r="F54" i="1"/>
  <c r="F61" i="1"/>
  <c r="F62" i="1"/>
  <c r="F63" i="1"/>
  <c r="F64" i="1"/>
  <c r="F65" i="1"/>
  <c r="F66" i="1"/>
  <c r="F67" i="1"/>
  <c r="F68" i="1"/>
  <c r="F69" i="1"/>
  <c r="D70" i="1"/>
  <c r="E70" i="1"/>
  <c r="F71" i="1"/>
  <c r="F72" i="1"/>
  <c r="F73" i="1"/>
  <c r="F74" i="1"/>
  <c r="F75" i="1"/>
  <c r="F76" i="1"/>
  <c r="F77" i="1"/>
  <c r="F78" i="1"/>
  <c r="F79" i="1"/>
  <c r="D80" i="1"/>
  <c r="D82" i="1"/>
  <c r="E80" i="1"/>
  <c r="F81" i="1"/>
  <c r="F89" i="1"/>
  <c r="F90" i="1"/>
  <c r="F91" i="1"/>
  <c r="F92" i="1"/>
  <c r="F98" i="1" s="1"/>
  <c r="F93" i="1"/>
  <c r="F94" i="1"/>
  <c r="F95" i="1"/>
  <c r="F96" i="1"/>
  <c r="F97" i="1"/>
  <c r="D98" i="1"/>
  <c r="E98" i="1"/>
  <c r="F99" i="1"/>
  <c r="F100" i="1"/>
  <c r="F101" i="1"/>
  <c r="F102" i="1"/>
  <c r="F103" i="1"/>
  <c r="F104" i="1"/>
  <c r="F105" i="1"/>
  <c r="F106" i="1"/>
  <c r="F107" i="1"/>
  <c r="D108" i="1"/>
  <c r="D110" i="1"/>
  <c r="E108" i="1"/>
  <c r="F109" i="1"/>
  <c r="BH31" i="2"/>
  <c r="BF31" i="2"/>
  <c r="AC29" i="2"/>
  <c r="AA31" i="2"/>
  <c r="AB31" i="2"/>
  <c r="X31" i="2"/>
  <c r="AO29" i="2"/>
  <c r="AO19" i="2"/>
  <c r="AM31" i="2"/>
  <c r="AL19" i="2"/>
  <c r="AL31" i="2"/>
  <c r="AI31" i="2"/>
  <c r="AG31" i="2"/>
  <c r="AF29" i="2"/>
  <c r="AF31" i="2"/>
  <c r="AC19" i="2"/>
  <c r="AC31" i="2"/>
  <c r="Z29" i="2"/>
  <c r="Z31" i="2"/>
  <c r="W29" i="2"/>
  <c r="W31" i="2"/>
  <c r="T19" i="2"/>
  <c r="T31" i="2"/>
  <c r="O31" i="2"/>
  <c r="Q31" i="2"/>
  <c r="N29" i="2"/>
  <c r="N31" i="2"/>
  <c r="K29" i="2"/>
  <c r="K19" i="2"/>
  <c r="I31" i="2"/>
  <c r="H29" i="2"/>
  <c r="H31" i="2"/>
  <c r="H19" i="2"/>
  <c r="E29" i="2"/>
  <c r="E31" i="2"/>
  <c r="E82" i="1"/>
  <c r="AO31" i="2"/>
  <c r="K31" i="2"/>
  <c r="BJ19" i="2"/>
  <c r="BJ31" i="2"/>
  <c r="BG29" i="2"/>
  <c r="BG31" i="2"/>
  <c r="BD19" i="2"/>
  <c r="BD31" i="2"/>
  <c r="BA29" i="2"/>
  <c r="BA19" i="2"/>
  <c r="BA31" i="2"/>
  <c r="AY31" i="2"/>
  <c r="AX31" i="2"/>
  <c r="AT31" i="2"/>
  <c r="AU29" i="2"/>
  <c r="AU19" i="2"/>
  <c r="AU31" i="2"/>
  <c r="AR31" i="2"/>
  <c r="AQ31" i="2"/>
  <c r="F108" i="1" l="1"/>
  <c r="F110" i="1" s="1"/>
  <c r="F80" i="1"/>
  <c r="F82" i="1" s="1"/>
  <c r="F16" i="1"/>
  <c r="F53" i="1"/>
  <c r="F55" i="1" s="1"/>
  <c r="F26" i="1"/>
  <c r="E110" i="1"/>
  <c r="F70" i="1"/>
  <c r="F28" i="1"/>
</calcChain>
</file>

<file path=xl/sharedStrings.xml><?xml version="1.0" encoding="utf-8"?>
<sst xmlns="http://schemas.openxmlformats.org/spreadsheetml/2006/main" count="234" uniqueCount="46">
  <si>
    <t>TOTAL MONTEVIDEO</t>
  </si>
  <si>
    <t>SEXO</t>
  </si>
  <si>
    <t>EDAD</t>
  </si>
  <si>
    <t>FONASA</t>
  </si>
  <si>
    <t>NO FONASA</t>
  </si>
  <si>
    <t>TOTAL</t>
  </si>
  <si>
    <t>SEXO MASCULINO</t>
  </si>
  <si>
    <t>&lt; 1</t>
  </si>
  <si>
    <t>1 a 4</t>
  </si>
  <si>
    <t>5 a 14</t>
  </si>
  <si>
    <t>15 a 19</t>
  </si>
  <si>
    <t>20 a 44</t>
  </si>
  <si>
    <t>45 a 64</t>
  </si>
  <si>
    <t>65 a 74</t>
  </si>
  <si>
    <t>&gt; 74</t>
  </si>
  <si>
    <t>s/d</t>
  </si>
  <si>
    <t>Total</t>
  </si>
  <si>
    <t>SEXO FEMENINO</t>
  </si>
  <si>
    <t>SIN DATOS</t>
  </si>
  <si>
    <t>Fuente: SINADI- AES- MSP</t>
  </si>
  <si>
    <t>TOTAL INTERIOR</t>
  </si>
  <si>
    <t>USUARIOS SIN DATOS DE DPTO</t>
  </si>
  <si>
    <t>TOTAL PAIS</t>
  </si>
  <si>
    <t>Departamento</t>
  </si>
  <si>
    <t>ARTIGAS</t>
  </si>
  <si>
    <t>CANELONES</t>
  </si>
  <si>
    <t xml:space="preserve">CERRO LARGO </t>
  </si>
  <si>
    <t>COLONIA</t>
  </si>
  <si>
    <t>DURAZNO</t>
  </si>
  <si>
    <t>FLORES</t>
  </si>
  <si>
    <t>FLORIDA</t>
  </si>
  <si>
    <t>LAVALLEJA</t>
  </si>
  <si>
    <t>MALDONADO</t>
  </si>
  <si>
    <t>MONTEVIDEO</t>
  </si>
  <si>
    <t>PAYSANDÚ</t>
  </si>
  <si>
    <t>RIO NEGRO</t>
  </si>
  <si>
    <t>RIVERA</t>
  </si>
  <si>
    <t>ROCHA</t>
  </si>
  <si>
    <t>SALTO</t>
  </si>
  <si>
    <t>SAN JOSÉ</t>
  </si>
  <si>
    <t>SORIANO</t>
  </si>
  <si>
    <t>TACUAREMBÓ</t>
  </si>
  <si>
    <t>TREINTA Y TRES</t>
  </si>
  <si>
    <t>SIN DATO DE DPTO</t>
  </si>
  <si>
    <t>Totales Fonasa - No Fonasa  a Setiembre 2022</t>
  </si>
  <si>
    <t>Afiliados FONASA-NO FONASA por edad y sexo por Departamento de ASSE - Setiembre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</si>
</sst>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380A]#,##0.00;[Red]\([$$-380A]#,##0.00\)"/>
    <numFmt numFmtId="165" formatCode="\ #,##0.00\ ;\-#,##0.00\ ;\-#\ ;\ @\ "/>
    <numFmt numFmtId="166" formatCode="\ #,##0\ ;\-#,##0\ ;\-#\ ;\ @\ "/>
  </numFmts>
  <fonts count="20" x14ac:knownFonts="1">
    <font>
      <sz val="10"/>
      <name val="Arial"/>
    </font>
    <font>
      <b/>
      <i/>
      <u/>
      <sz val="10"/>
      <name val="Arial"/>
    </font>
    <font>
      <b/>
      <i/>
      <sz val="16"/>
      <name val="Arial"/>
    </font>
    <font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0.5"/>
      <name val="Calibri"/>
      <family val="2"/>
    </font>
    <font>
      <sz val="10"/>
      <color indexed="23"/>
      <name val="Tahoma"/>
      <family val="2"/>
    </font>
    <font>
      <b/>
      <sz val="10.5"/>
      <name val="Tahoma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47"/>
      </patternFill>
    </fill>
    <fill>
      <patternFill patternType="solid">
        <fgColor theme="7" tint="0.59999389629810485"/>
        <bgColor indexed="45"/>
      </patternFill>
    </fill>
    <fill>
      <patternFill patternType="solid">
        <fgColor theme="7" tint="0.39997558519241921"/>
        <bgColor indexed="45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8">
    <xf numFmtId="0" fontId="0" fillId="0" borderId="0"/>
    <xf numFmtId="165" fontId="19" fillId="0" borderId="0" applyFill="0" applyBorder="0" applyAlignment="0" applyProtection="0"/>
    <xf numFmtId="0" fontId="3" fillId="0" borderId="0"/>
    <xf numFmtId="0" fontId="4" fillId="0" borderId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</cellStyleXfs>
  <cellXfs count="68">
    <xf numFmtId="0" fontId="0" fillId="0" borderId="0" xfId="0"/>
    <xf numFmtId="0" fontId="5" fillId="2" borderId="0" xfId="0" applyFont="1" applyFill="1" applyAlignment="1"/>
    <xf numFmtId="166" fontId="8" fillId="2" borderId="1" xfId="1" applyNumberFormat="1" applyFont="1" applyFill="1" applyBorder="1" applyAlignment="1" applyProtection="1">
      <alignment vertical="center"/>
    </xf>
    <xf numFmtId="166" fontId="9" fillId="2" borderId="1" xfId="1" applyNumberFormat="1" applyFont="1" applyFill="1" applyBorder="1" applyAlignment="1" applyProtection="1">
      <alignment vertical="center"/>
    </xf>
    <xf numFmtId="0" fontId="0" fillId="0" borderId="0" xfId="0" applyFill="1"/>
    <xf numFmtId="3" fontId="11" fillId="0" borderId="0" xfId="0" applyNumberFormat="1" applyFont="1"/>
    <xf numFmtId="3" fontId="12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3" fontId="11" fillId="0" borderId="0" xfId="3" applyNumberFormat="1" applyFont="1" applyFill="1" applyBorder="1" applyAlignment="1" applyProtection="1">
      <alignment horizontal="center" wrapText="1"/>
    </xf>
    <xf numFmtId="3" fontId="8" fillId="2" borderId="1" xfId="1" applyNumberFormat="1" applyFont="1" applyFill="1" applyBorder="1" applyAlignment="1" applyProtection="1">
      <alignment vertical="center"/>
    </xf>
    <xf numFmtId="3" fontId="9" fillId="2" borderId="1" xfId="1" applyNumberFormat="1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/>
    <xf numFmtId="3" fontId="15" fillId="0" borderId="0" xfId="1" applyNumberFormat="1" applyFont="1" applyFill="1" applyBorder="1" applyAlignment="1" applyProtection="1"/>
    <xf numFmtId="3" fontId="17" fillId="0" borderId="0" xfId="0" applyNumberFormat="1" applyFont="1" applyFill="1" applyBorder="1" applyAlignment="1"/>
    <xf numFmtId="3" fontId="18" fillId="0" borderId="0" xfId="1" applyNumberFormat="1" applyFont="1" applyFill="1" applyBorder="1" applyAlignment="1" applyProtection="1"/>
    <xf numFmtId="3" fontId="8" fillId="3" borderId="1" xfId="3" applyNumberFormat="1" applyFont="1" applyFill="1" applyBorder="1" applyAlignment="1" applyProtection="1">
      <alignment horizontal="center" vertical="center"/>
    </xf>
    <xf numFmtId="3" fontId="9" fillId="4" borderId="1" xfId="3" applyNumberFormat="1" applyFont="1" applyFill="1" applyBorder="1" applyAlignment="1" applyProtection="1">
      <alignment horizontal="center" vertical="center"/>
    </xf>
    <xf numFmtId="3" fontId="9" fillId="4" borderId="1" xfId="1" applyNumberFormat="1" applyFont="1" applyFill="1" applyBorder="1" applyAlignment="1" applyProtection="1">
      <alignment vertical="center"/>
    </xf>
    <xf numFmtId="3" fontId="6" fillId="5" borderId="1" xfId="1" applyNumberFormat="1" applyFont="1" applyFill="1" applyBorder="1" applyAlignment="1" applyProtection="1">
      <alignment vertical="center"/>
    </xf>
    <xf numFmtId="0" fontId="8" fillId="3" borderId="1" xfId="3" applyFont="1" applyFill="1" applyBorder="1" applyAlignment="1" applyProtection="1">
      <alignment horizontal="center" vertical="center"/>
    </xf>
    <xf numFmtId="0" fontId="9" fillId="4" borderId="1" xfId="3" applyFont="1" applyFill="1" applyBorder="1" applyAlignment="1" applyProtection="1">
      <alignment horizontal="center" vertical="center"/>
    </xf>
    <xf numFmtId="166" fontId="9" fillId="4" borderId="1" xfId="1" applyNumberFormat="1" applyFont="1" applyFill="1" applyBorder="1" applyAlignment="1" applyProtection="1">
      <alignment vertical="center"/>
    </xf>
    <xf numFmtId="166" fontId="6" fillId="5" borderId="1" xfId="1" applyNumberFormat="1" applyFont="1" applyFill="1" applyBorder="1" applyAlignment="1" applyProtection="1">
      <alignment vertical="center"/>
    </xf>
    <xf numFmtId="3" fontId="9" fillId="2" borderId="2" xfId="1" applyNumberFormat="1" applyFont="1" applyFill="1" applyBorder="1" applyAlignment="1" applyProtection="1">
      <alignment vertical="center"/>
    </xf>
    <xf numFmtId="3" fontId="9" fillId="4" borderId="2" xfId="1" applyNumberFormat="1" applyFont="1" applyFill="1" applyBorder="1" applyAlignment="1" applyProtection="1">
      <alignment vertical="center"/>
    </xf>
    <xf numFmtId="3" fontId="8" fillId="2" borderId="2" xfId="1" applyNumberFormat="1" applyFont="1" applyFill="1" applyBorder="1" applyAlignment="1" applyProtection="1">
      <alignment vertical="center"/>
    </xf>
    <xf numFmtId="3" fontId="6" fillId="5" borderId="2" xfId="1" applyNumberFormat="1" applyFont="1" applyFill="1" applyBorder="1" applyAlignment="1" applyProtection="1">
      <alignment vertical="center"/>
    </xf>
    <xf numFmtId="3" fontId="8" fillId="2" borderId="3" xfId="1" applyNumberFormat="1" applyFont="1" applyFill="1" applyBorder="1" applyAlignment="1" applyProtection="1">
      <alignment vertical="center"/>
    </xf>
    <xf numFmtId="3" fontId="9" fillId="4" borderId="3" xfId="1" applyNumberFormat="1" applyFont="1" applyFill="1" applyBorder="1" applyAlignment="1" applyProtection="1">
      <alignment vertical="center"/>
    </xf>
    <xf numFmtId="3" fontId="9" fillId="2" borderId="3" xfId="1" applyNumberFormat="1" applyFont="1" applyFill="1" applyBorder="1" applyAlignment="1" applyProtection="1">
      <alignment vertical="center"/>
    </xf>
    <xf numFmtId="3" fontId="6" fillId="5" borderId="4" xfId="1" applyNumberFormat="1" applyFont="1" applyFill="1" applyBorder="1" applyAlignment="1" applyProtection="1">
      <alignment vertical="center"/>
    </xf>
    <xf numFmtId="3" fontId="6" fillId="5" borderId="5" xfId="1" applyNumberFormat="1" applyFont="1" applyFill="1" applyBorder="1" applyAlignment="1" applyProtection="1">
      <alignment vertical="center"/>
    </xf>
    <xf numFmtId="3" fontId="8" fillId="2" borderId="6" xfId="1" applyNumberFormat="1" applyFont="1" applyFill="1" applyBorder="1" applyAlignment="1" applyProtection="1">
      <alignment vertical="center"/>
    </xf>
    <xf numFmtId="3" fontId="9" fillId="4" borderId="6" xfId="1" applyNumberFormat="1" applyFont="1" applyFill="1" applyBorder="1" applyAlignment="1" applyProtection="1">
      <alignment vertical="center"/>
    </xf>
    <xf numFmtId="3" fontId="6" fillId="5" borderId="6" xfId="1" applyNumberFormat="1" applyFont="1" applyFill="1" applyBorder="1" applyAlignment="1" applyProtection="1">
      <alignment vertical="center"/>
    </xf>
    <xf numFmtId="3" fontId="9" fillId="2" borderId="7" xfId="1" applyNumberFormat="1" applyFont="1" applyFill="1" applyBorder="1" applyAlignment="1" applyProtection="1">
      <alignment vertical="center"/>
    </xf>
    <xf numFmtId="3" fontId="9" fillId="4" borderId="7" xfId="1" applyNumberFormat="1" applyFont="1" applyFill="1" applyBorder="1" applyAlignment="1" applyProtection="1">
      <alignment vertical="center"/>
    </xf>
    <xf numFmtId="3" fontId="8" fillId="2" borderId="7" xfId="1" applyNumberFormat="1" applyFont="1" applyFill="1" applyBorder="1" applyAlignment="1" applyProtection="1">
      <alignment vertical="center"/>
    </xf>
    <xf numFmtId="3" fontId="6" fillId="5" borderId="8" xfId="1" applyNumberFormat="1" applyFont="1" applyFill="1" applyBorder="1" applyAlignment="1" applyProtection="1">
      <alignment vertical="center"/>
    </xf>
    <xf numFmtId="0" fontId="8" fillId="7" borderId="1" xfId="3" applyFont="1" applyFill="1" applyBorder="1" applyAlignment="1" applyProtection="1">
      <alignment horizontal="center" vertical="center" textRotation="90"/>
    </xf>
    <xf numFmtId="0" fontId="9" fillId="2" borderId="1" xfId="3" applyFont="1" applyFill="1" applyBorder="1" applyAlignment="1" applyProtection="1">
      <alignment horizontal="center" vertical="center"/>
    </xf>
    <xf numFmtId="0" fontId="6" fillId="5" borderId="1" xfId="3" applyFont="1" applyFill="1" applyBorder="1" applyAlignment="1" applyProtection="1">
      <alignment horizontal="center" vertical="center"/>
    </xf>
    <xf numFmtId="0" fontId="7" fillId="7" borderId="1" xfId="3" applyFont="1" applyFill="1" applyBorder="1" applyAlignment="1" applyProtection="1">
      <alignment horizontal="center" vertical="center" wrapText="1"/>
    </xf>
    <xf numFmtId="0" fontId="6" fillId="7" borderId="1" xfId="3" applyFont="1" applyFill="1" applyBorder="1" applyAlignment="1" applyProtection="1">
      <alignment horizontal="center" vertical="center" wrapText="1"/>
    </xf>
    <xf numFmtId="0" fontId="6" fillId="6" borderId="1" xfId="3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3" fontId="10" fillId="2" borderId="9" xfId="0" applyNumberFormat="1" applyFont="1" applyFill="1" applyBorder="1" applyAlignment="1">
      <alignment horizontal="right" vertical="center"/>
    </xf>
    <xf numFmtId="3" fontId="7" fillId="6" borderId="1" xfId="3" applyNumberFormat="1" applyFont="1" applyFill="1" applyBorder="1" applyAlignment="1" applyProtection="1">
      <alignment horizontal="center" vertical="center" wrapText="1"/>
    </xf>
    <xf numFmtId="3" fontId="8" fillId="7" borderId="1" xfId="3" applyNumberFormat="1" applyFont="1" applyFill="1" applyBorder="1" applyAlignment="1" applyProtection="1">
      <alignment horizontal="center" vertical="center" textRotation="90"/>
    </xf>
    <xf numFmtId="3" fontId="9" fillId="2" borderId="1" xfId="3" applyNumberFormat="1" applyFont="1" applyFill="1" applyBorder="1" applyAlignment="1" applyProtection="1">
      <alignment horizontal="center" vertical="center"/>
    </xf>
    <xf numFmtId="3" fontId="16" fillId="5" borderId="1" xfId="3" applyNumberFormat="1" applyFont="1" applyFill="1" applyBorder="1" applyAlignment="1" applyProtection="1">
      <alignment horizontal="center" vertical="center"/>
    </xf>
    <xf numFmtId="3" fontId="7" fillId="6" borderId="7" xfId="3" applyNumberFormat="1" applyFont="1" applyFill="1" applyBorder="1" applyAlignment="1" applyProtection="1">
      <alignment horizontal="center" vertical="center" wrapText="1"/>
    </xf>
    <xf numFmtId="3" fontId="7" fillId="6" borderId="6" xfId="3" applyNumberFormat="1" applyFont="1" applyFill="1" applyBorder="1" applyAlignment="1" applyProtection="1">
      <alignment horizontal="center" vertical="center" wrapText="1"/>
    </xf>
    <xf numFmtId="3" fontId="7" fillId="6" borderId="2" xfId="3" applyNumberFormat="1" applyFont="1" applyFill="1" applyBorder="1" applyAlignment="1" applyProtection="1">
      <alignment horizontal="center" vertical="center" wrapText="1"/>
    </xf>
    <xf numFmtId="3" fontId="7" fillId="6" borderId="3" xfId="3" applyNumberFormat="1" applyFont="1" applyFill="1" applyBorder="1" applyAlignment="1" applyProtection="1">
      <alignment horizontal="center" vertical="center" wrapText="1"/>
    </xf>
    <xf numFmtId="3" fontId="6" fillId="7" borderId="6" xfId="0" applyNumberFormat="1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>
      <alignment horizontal="center" vertical="center"/>
    </xf>
    <xf numFmtId="3" fontId="6" fillId="7" borderId="3" xfId="0" applyNumberFormat="1" applyFont="1" applyFill="1" applyBorder="1" applyAlignment="1">
      <alignment horizontal="center" vertical="center"/>
    </xf>
    <xf numFmtId="3" fontId="6" fillId="7" borderId="7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 vertical="center"/>
    </xf>
    <xf numFmtId="0" fontId="5" fillId="8" borderId="0" xfId="0" applyFont="1" applyFill="1" applyAlignment="1"/>
    <xf numFmtId="0" fontId="0" fillId="9" borderId="0" xfId="0" applyFill="1"/>
    <xf numFmtId="0" fontId="0" fillId="9" borderId="0" xfId="0" applyFill="1" applyBorder="1"/>
    <xf numFmtId="166" fontId="0" fillId="9" borderId="0" xfId="0" applyNumberFormat="1" applyFill="1"/>
    <xf numFmtId="0" fontId="10" fillId="2" borderId="0" xfId="3" applyFont="1" applyFill="1" applyBorder="1" applyAlignment="1" applyProtection="1">
      <alignment horizontal="right" vertical="center"/>
    </xf>
  </cellXfs>
  <cellStyles count="8">
    <cellStyle name="Millares" xfId="1" builtinId="3"/>
    <cellStyle name="Normal" xfId="0" builtinId="0"/>
    <cellStyle name="Normal 3" xfId="2"/>
    <cellStyle name="Normal_Hoja1" xfId="3"/>
    <cellStyle name="Resultado" xfId="4"/>
    <cellStyle name="Resultado2" xfId="5"/>
    <cellStyle name="Título" xfId="6" builtinId="15" customBuiltin="1"/>
    <cellStyle name="Título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CC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workbookViewId="0">
      <selection activeCell="G110" sqref="G110"/>
    </sheetView>
  </sheetViews>
  <sheetFormatPr baseColWidth="10" defaultColWidth="0" defaultRowHeight="12.75" zeroHeight="1" x14ac:dyDescent="0.2"/>
  <cols>
    <col min="1" max="1" width="11.42578125" style="64" customWidth="1"/>
    <col min="2" max="2" width="6.85546875" customWidth="1"/>
    <col min="3" max="3" width="11.42578125" customWidth="1"/>
    <col min="4" max="4" width="10.7109375" customWidth="1"/>
    <col min="5" max="5" width="11" customWidth="1"/>
    <col min="6" max="6" width="12.5703125" customWidth="1"/>
    <col min="7" max="7" width="11.42578125" style="64" customWidth="1"/>
    <col min="8" max="16384" width="11.5703125" hidden="1"/>
  </cols>
  <sheetData>
    <row r="1" spans="1:7" ht="10.5" customHeight="1" x14ac:dyDescent="0.2">
      <c r="A1" s="46" t="s">
        <v>44</v>
      </c>
      <c r="B1" s="46"/>
      <c r="C1" s="46"/>
      <c r="D1" s="46"/>
      <c r="E1" s="46"/>
      <c r="F1" s="46"/>
      <c r="G1" s="46"/>
    </row>
    <row r="2" spans="1:7" ht="12.75" customHeight="1" x14ac:dyDescent="0.2">
      <c r="A2" s="46"/>
      <c r="B2" s="46"/>
      <c r="C2" s="46"/>
      <c r="D2" s="46"/>
      <c r="E2" s="46"/>
      <c r="F2" s="46"/>
      <c r="G2" s="46"/>
    </row>
    <row r="3" spans="1:7" ht="13.5" customHeight="1" x14ac:dyDescent="0.25">
      <c r="A3" s="63"/>
      <c r="B3" s="1"/>
      <c r="C3" s="1"/>
      <c r="D3" s="1"/>
      <c r="E3" s="1"/>
      <c r="F3" s="1"/>
      <c r="G3" s="63"/>
    </row>
    <row r="4" spans="1:7" ht="25.35" customHeight="1" x14ac:dyDescent="0.2">
      <c r="B4" s="45" t="s">
        <v>0</v>
      </c>
      <c r="C4" s="45"/>
      <c r="D4" s="45"/>
      <c r="E4" s="45"/>
      <c r="F4" s="45"/>
    </row>
    <row r="5" spans="1:7" ht="15" customHeight="1" x14ac:dyDescent="0.2">
      <c r="B5" s="43" t="s">
        <v>1</v>
      </c>
      <c r="C5" s="43" t="s">
        <v>2</v>
      </c>
      <c r="D5" s="43" t="s">
        <v>3</v>
      </c>
      <c r="E5" s="43" t="s">
        <v>4</v>
      </c>
      <c r="F5" s="44" t="s">
        <v>5</v>
      </c>
    </row>
    <row r="6" spans="1:7" ht="15" customHeight="1" x14ac:dyDescent="0.2">
      <c r="B6" s="43"/>
      <c r="C6" s="43"/>
      <c r="D6" s="43"/>
      <c r="E6" s="43"/>
      <c r="F6" s="44"/>
    </row>
    <row r="7" spans="1:7" ht="12.75" customHeight="1" x14ac:dyDescent="0.2">
      <c r="B7" s="40" t="s">
        <v>6</v>
      </c>
      <c r="C7" s="20" t="s">
        <v>7</v>
      </c>
      <c r="D7" s="2">
        <v>645</v>
      </c>
      <c r="E7" s="2">
        <v>1847</v>
      </c>
      <c r="F7" s="3">
        <f t="shared" ref="F7:F15" si="0">SUM(D7:E7)</f>
        <v>2492</v>
      </c>
      <c r="G7" s="66"/>
    </row>
    <row r="8" spans="1:7" x14ac:dyDescent="0.2">
      <c r="B8" s="40"/>
      <c r="C8" s="20" t="s">
        <v>8</v>
      </c>
      <c r="D8" s="2">
        <v>3466</v>
      </c>
      <c r="E8" s="2">
        <v>5891</v>
      </c>
      <c r="F8" s="3">
        <f t="shared" si="0"/>
        <v>9357</v>
      </c>
      <c r="G8" s="66"/>
    </row>
    <row r="9" spans="1:7" x14ac:dyDescent="0.2">
      <c r="B9" s="40"/>
      <c r="C9" s="20" t="s">
        <v>9</v>
      </c>
      <c r="D9" s="2">
        <v>10733</v>
      </c>
      <c r="E9" s="2">
        <v>17202</v>
      </c>
      <c r="F9" s="3">
        <f t="shared" si="0"/>
        <v>27935</v>
      </c>
      <c r="G9" s="66"/>
    </row>
    <row r="10" spans="1:7" x14ac:dyDescent="0.2">
      <c r="B10" s="40"/>
      <c r="C10" s="20" t="s">
        <v>10</v>
      </c>
      <c r="D10" s="2">
        <v>4015</v>
      </c>
      <c r="E10" s="2">
        <v>11517</v>
      </c>
      <c r="F10" s="3">
        <f t="shared" si="0"/>
        <v>15532</v>
      </c>
      <c r="G10" s="66"/>
    </row>
    <row r="11" spans="1:7" x14ac:dyDescent="0.2">
      <c r="B11" s="40"/>
      <c r="C11" s="20" t="s">
        <v>11</v>
      </c>
      <c r="D11" s="2">
        <v>16743</v>
      </c>
      <c r="E11" s="2">
        <v>74745</v>
      </c>
      <c r="F11" s="3">
        <f t="shared" si="0"/>
        <v>91488</v>
      </c>
      <c r="G11" s="66"/>
    </row>
    <row r="12" spans="1:7" x14ac:dyDescent="0.2">
      <c r="B12" s="40"/>
      <c r="C12" s="20" t="s">
        <v>12</v>
      </c>
      <c r="D12" s="2">
        <v>13758</v>
      </c>
      <c r="E12" s="2">
        <v>32191</v>
      </c>
      <c r="F12" s="3">
        <f t="shared" si="0"/>
        <v>45949</v>
      </c>
      <c r="G12" s="66"/>
    </row>
    <row r="13" spans="1:7" x14ac:dyDescent="0.2">
      <c r="B13" s="40"/>
      <c r="C13" s="20" t="s">
        <v>13</v>
      </c>
      <c r="D13" s="2">
        <v>6487</v>
      </c>
      <c r="E13" s="2">
        <v>6847</v>
      </c>
      <c r="F13" s="3">
        <f t="shared" si="0"/>
        <v>13334</v>
      </c>
      <c r="G13" s="66"/>
    </row>
    <row r="14" spans="1:7" x14ac:dyDescent="0.2">
      <c r="B14" s="40"/>
      <c r="C14" s="20" t="s">
        <v>14</v>
      </c>
      <c r="D14" s="2">
        <v>5857</v>
      </c>
      <c r="E14" s="2">
        <v>2861</v>
      </c>
      <c r="F14" s="3">
        <f t="shared" si="0"/>
        <v>8718</v>
      </c>
      <c r="G14" s="66"/>
    </row>
    <row r="15" spans="1:7" x14ac:dyDescent="0.2">
      <c r="B15" s="40"/>
      <c r="C15" s="20" t="s">
        <v>15</v>
      </c>
      <c r="D15" s="2">
        <v>1</v>
      </c>
      <c r="E15" s="2">
        <v>5</v>
      </c>
      <c r="F15" s="3">
        <f t="shared" si="0"/>
        <v>6</v>
      </c>
      <c r="G15" s="66"/>
    </row>
    <row r="16" spans="1:7" x14ac:dyDescent="0.2">
      <c r="B16" s="40"/>
      <c r="C16" s="21" t="s">
        <v>16</v>
      </c>
      <c r="D16" s="22">
        <f>SUM(D7:D15)</f>
        <v>61705</v>
      </c>
      <c r="E16" s="22">
        <f>SUM(E7:E15)</f>
        <v>153106</v>
      </c>
      <c r="F16" s="22">
        <f>SUM(F7:F15)</f>
        <v>214811</v>
      </c>
      <c r="G16" s="66"/>
    </row>
    <row r="17" spans="1:7" ht="12.75" customHeight="1" x14ac:dyDescent="0.2">
      <c r="B17" s="40" t="s">
        <v>17</v>
      </c>
      <c r="C17" s="20" t="s">
        <v>7</v>
      </c>
      <c r="D17" s="2">
        <v>644</v>
      </c>
      <c r="E17" s="2">
        <v>1643</v>
      </c>
      <c r="F17" s="3">
        <f t="shared" ref="F17:F25" si="1">SUM(D17:E17)</f>
        <v>2287</v>
      </c>
      <c r="G17" s="66"/>
    </row>
    <row r="18" spans="1:7" x14ac:dyDescent="0.2">
      <c r="B18" s="40"/>
      <c r="C18" s="20" t="s">
        <v>8</v>
      </c>
      <c r="D18" s="2">
        <v>3268</v>
      </c>
      <c r="E18" s="2">
        <v>5495</v>
      </c>
      <c r="F18" s="3">
        <f t="shared" si="1"/>
        <v>8763</v>
      </c>
      <c r="G18" s="66"/>
    </row>
    <row r="19" spans="1:7" x14ac:dyDescent="0.2">
      <c r="B19" s="40"/>
      <c r="C19" s="20" t="s">
        <v>9</v>
      </c>
      <c r="D19" s="2">
        <v>9591</v>
      </c>
      <c r="E19" s="2">
        <v>16241</v>
      </c>
      <c r="F19" s="3">
        <f t="shared" si="1"/>
        <v>25832</v>
      </c>
      <c r="G19" s="66"/>
    </row>
    <row r="20" spans="1:7" x14ac:dyDescent="0.2">
      <c r="B20" s="40"/>
      <c r="C20" s="20" t="s">
        <v>10</v>
      </c>
      <c r="D20" s="2">
        <v>3806</v>
      </c>
      <c r="E20" s="2">
        <v>11802</v>
      </c>
      <c r="F20" s="3">
        <f t="shared" si="1"/>
        <v>15608</v>
      </c>
      <c r="G20" s="66"/>
    </row>
    <row r="21" spans="1:7" x14ac:dyDescent="0.2">
      <c r="B21" s="40"/>
      <c r="C21" s="20" t="s">
        <v>11</v>
      </c>
      <c r="D21" s="2">
        <v>18708</v>
      </c>
      <c r="E21" s="2">
        <v>70811</v>
      </c>
      <c r="F21" s="3">
        <f t="shared" si="1"/>
        <v>89519</v>
      </c>
      <c r="G21" s="66"/>
    </row>
    <row r="22" spans="1:7" x14ac:dyDescent="0.2">
      <c r="B22" s="40"/>
      <c r="C22" s="20" t="s">
        <v>12</v>
      </c>
      <c r="D22" s="2">
        <v>18087</v>
      </c>
      <c r="E22" s="2">
        <v>28675</v>
      </c>
      <c r="F22" s="3">
        <f t="shared" si="1"/>
        <v>46762</v>
      </c>
      <c r="G22" s="66"/>
    </row>
    <row r="23" spans="1:7" x14ac:dyDescent="0.2">
      <c r="B23" s="40"/>
      <c r="C23" s="20" t="s">
        <v>13</v>
      </c>
      <c r="D23" s="2">
        <v>10424</v>
      </c>
      <c r="E23" s="2">
        <v>7402</v>
      </c>
      <c r="F23" s="3">
        <f t="shared" si="1"/>
        <v>17826</v>
      </c>
      <c r="G23" s="66"/>
    </row>
    <row r="24" spans="1:7" x14ac:dyDescent="0.2">
      <c r="B24" s="40"/>
      <c r="C24" s="20" t="s">
        <v>14</v>
      </c>
      <c r="D24" s="2">
        <v>10952</v>
      </c>
      <c r="E24" s="2">
        <v>3792</v>
      </c>
      <c r="F24" s="3">
        <f t="shared" si="1"/>
        <v>14744</v>
      </c>
      <c r="G24" s="66"/>
    </row>
    <row r="25" spans="1:7" x14ac:dyDescent="0.2">
      <c r="B25" s="40"/>
      <c r="C25" s="20" t="s">
        <v>15</v>
      </c>
      <c r="D25" s="2">
        <v>1</v>
      </c>
      <c r="E25" s="2">
        <v>8</v>
      </c>
      <c r="F25" s="3">
        <f t="shared" si="1"/>
        <v>9</v>
      </c>
      <c r="G25" s="66"/>
    </row>
    <row r="26" spans="1:7" x14ac:dyDescent="0.2">
      <c r="B26" s="40"/>
      <c r="C26" s="21" t="s">
        <v>16</v>
      </c>
      <c r="D26" s="22">
        <f>SUM(D17:D25)</f>
        <v>75481</v>
      </c>
      <c r="E26" s="22">
        <f>SUM(E17:E25)</f>
        <v>145869</v>
      </c>
      <c r="F26" s="22">
        <f>SUM(F17:F25)</f>
        <v>221350</v>
      </c>
      <c r="G26" s="66"/>
    </row>
    <row r="27" spans="1:7" x14ac:dyDescent="0.2">
      <c r="B27" s="41" t="s">
        <v>18</v>
      </c>
      <c r="C27" s="41"/>
      <c r="D27" s="2">
        <v>0</v>
      </c>
      <c r="E27" s="2">
        <v>0</v>
      </c>
      <c r="F27" s="3">
        <f>SUM(D27:E27)</f>
        <v>0</v>
      </c>
      <c r="G27" s="66"/>
    </row>
    <row r="28" spans="1:7" x14ac:dyDescent="0.2">
      <c r="B28" s="42" t="s">
        <v>5</v>
      </c>
      <c r="C28" s="42"/>
      <c r="D28" s="23">
        <f>D16+D26+D27</f>
        <v>137186</v>
      </c>
      <c r="E28" s="23">
        <f>E16+E26+E27</f>
        <v>298975</v>
      </c>
      <c r="F28" s="23">
        <f>F16+F26+F27</f>
        <v>436161</v>
      </c>
      <c r="G28" s="66"/>
    </row>
    <row r="29" spans="1:7" x14ac:dyDescent="0.2">
      <c r="A29" s="65"/>
      <c r="B29" s="67" t="s">
        <v>19</v>
      </c>
      <c r="C29" s="67"/>
      <c r="D29" s="67"/>
      <c r="E29" s="67"/>
      <c r="F29" s="67"/>
      <c r="G29" s="66"/>
    </row>
    <row r="30" spans="1:7" x14ac:dyDescent="0.2">
      <c r="C30" s="64"/>
      <c r="D30" s="64"/>
      <c r="E30" s="64"/>
      <c r="F30" s="64"/>
      <c r="G30" s="66"/>
    </row>
    <row r="31" spans="1:7" ht="24.6" customHeight="1" x14ac:dyDescent="0.2">
      <c r="B31" s="45" t="s">
        <v>20</v>
      </c>
      <c r="C31" s="45"/>
      <c r="D31" s="45"/>
      <c r="E31" s="45"/>
      <c r="F31" s="45"/>
      <c r="G31" s="66"/>
    </row>
    <row r="32" spans="1:7" ht="12.75" customHeight="1" x14ac:dyDescent="0.2">
      <c r="B32" s="43" t="s">
        <v>1</v>
      </c>
      <c r="C32" s="43" t="s">
        <v>2</v>
      </c>
      <c r="D32" s="43" t="s">
        <v>3</v>
      </c>
      <c r="E32" s="43" t="s">
        <v>4</v>
      </c>
      <c r="F32" s="44" t="s">
        <v>5</v>
      </c>
      <c r="G32" s="66"/>
    </row>
    <row r="33" spans="2:7" x14ac:dyDescent="0.2">
      <c r="B33" s="43"/>
      <c r="C33" s="43"/>
      <c r="D33" s="43"/>
      <c r="E33" s="43"/>
      <c r="F33" s="44"/>
      <c r="G33" s="66"/>
    </row>
    <row r="34" spans="2:7" ht="13.5" customHeight="1" x14ac:dyDescent="0.2">
      <c r="B34" s="40" t="s">
        <v>6</v>
      </c>
      <c r="C34" s="20" t="s">
        <v>7</v>
      </c>
      <c r="D34" s="2">
        <v>1778</v>
      </c>
      <c r="E34" s="2">
        <v>4566</v>
      </c>
      <c r="F34" s="3">
        <f t="shared" ref="F34:F42" si="2">SUM(D34:E34)</f>
        <v>6344</v>
      </c>
      <c r="G34" s="66"/>
    </row>
    <row r="35" spans="2:7" x14ac:dyDescent="0.2">
      <c r="B35" s="40"/>
      <c r="C35" s="20" t="s">
        <v>8</v>
      </c>
      <c r="D35" s="2">
        <v>9103</v>
      </c>
      <c r="E35" s="2">
        <v>15795</v>
      </c>
      <c r="F35" s="3">
        <f t="shared" si="2"/>
        <v>24898</v>
      </c>
      <c r="G35" s="66"/>
    </row>
    <row r="36" spans="2:7" x14ac:dyDescent="0.2">
      <c r="B36" s="40"/>
      <c r="C36" s="20" t="s">
        <v>9</v>
      </c>
      <c r="D36" s="2">
        <v>27313</v>
      </c>
      <c r="E36" s="2">
        <v>44562</v>
      </c>
      <c r="F36" s="3">
        <f t="shared" si="2"/>
        <v>71875</v>
      </c>
      <c r="G36" s="66"/>
    </row>
    <row r="37" spans="2:7" x14ac:dyDescent="0.2">
      <c r="B37" s="40"/>
      <c r="C37" s="20" t="s">
        <v>10</v>
      </c>
      <c r="D37" s="2">
        <v>11748</v>
      </c>
      <c r="E37" s="2">
        <v>31850</v>
      </c>
      <c r="F37" s="3">
        <f t="shared" si="2"/>
        <v>43598</v>
      </c>
      <c r="G37" s="66"/>
    </row>
    <row r="38" spans="2:7" x14ac:dyDescent="0.2">
      <c r="B38" s="40"/>
      <c r="C38" s="20" t="s">
        <v>11</v>
      </c>
      <c r="D38" s="2">
        <v>57962</v>
      </c>
      <c r="E38" s="2">
        <v>165688</v>
      </c>
      <c r="F38" s="3">
        <f t="shared" si="2"/>
        <v>223650</v>
      </c>
      <c r="G38" s="66"/>
    </row>
    <row r="39" spans="2:7" x14ac:dyDescent="0.2">
      <c r="B39" s="40"/>
      <c r="C39" s="20" t="s">
        <v>12</v>
      </c>
      <c r="D39" s="2">
        <v>38803</v>
      </c>
      <c r="E39" s="2">
        <v>71497</v>
      </c>
      <c r="F39" s="3">
        <f t="shared" si="2"/>
        <v>110300</v>
      </c>
      <c r="G39" s="66"/>
    </row>
    <row r="40" spans="2:7" x14ac:dyDescent="0.2">
      <c r="B40" s="40"/>
      <c r="C40" s="20" t="s">
        <v>13</v>
      </c>
      <c r="D40" s="2">
        <v>19347</v>
      </c>
      <c r="E40" s="2">
        <v>14919</v>
      </c>
      <c r="F40" s="3">
        <f t="shared" si="2"/>
        <v>34266</v>
      </c>
      <c r="G40" s="66"/>
    </row>
    <row r="41" spans="2:7" x14ac:dyDescent="0.2">
      <c r="B41" s="40"/>
      <c r="C41" s="20" t="s">
        <v>14</v>
      </c>
      <c r="D41" s="2">
        <v>16623</v>
      </c>
      <c r="E41" s="2">
        <v>6005</v>
      </c>
      <c r="F41" s="3">
        <f t="shared" si="2"/>
        <v>22628</v>
      </c>
      <c r="G41" s="66"/>
    </row>
    <row r="42" spans="2:7" x14ac:dyDescent="0.2">
      <c r="B42" s="40"/>
      <c r="C42" s="20" t="s">
        <v>15</v>
      </c>
      <c r="D42" s="2">
        <v>3</v>
      </c>
      <c r="E42" s="2">
        <v>98</v>
      </c>
      <c r="F42" s="3">
        <f t="shared" si="2"/>
        <v>101</v>
      </c>
      <c r="G42" s="66"/>
    </row>
    <row r="43" spans="2:7" x14ac:dyDescent="0.2">
      <c r="B43" s="40"/>
      <c r="C43" s="21" t="s">
        <v>16</v>
      </c>
      <c r="D43" s="22">
        <f>SUM(D34:D42)</f>
        <v>182680</v>
      </c>
      <c r="E43" s="22">
        <f>SUM(E34:E42)</f>
        <v>354980</v>
      </c>
      <c r="F43" s="22">
        <f>SUM(F34:F42)</f>
        <v>537660</v>
      </c>
      <c r="G43" s="66"/>
    </row>
    <row r="44" spans="2:7" ht="13.5" customHeight="1" x14ac:dyDescent="0.2">
      <c r="B44" s="40" t="s">
        <v>17</v>
      </c>
      <c r="C44" s="20" t="s">
        <v>7</v>
      </c>
      <c r="D44" s="2">
        <v>1638</v>
      </c>
      <c r="E44" s="2">
        <v>4286</v>
      </c>
      <c r="F44" s="3">
        <f t="shared" ref="F44:F52" si="3">SUM(D44:E44)</f>
        <v>5924</v>
      </c>
      <c r="G44" s="66"/>
    </row>
    <row r="45" spans="2:7" x14ac:dyDescent="0.2">
      <c r="B45" s="40"/>
      <c r="C45" s="20" t="s">
        <v>8</v>
      </c>
      <c r="D45" s="2">
        <v>8727</v>
      </c>
      <c r="E45" s="2">
        <v>14886</v>
      </c>
      <c r="F45" s="3">
        <f t="shared" si="3"/>
        <v>23613</v>
      </c>
      <c r="G45" s="66"/>
    </row>
    <row r="46" spans="2:7" x14ac:dyDescent="0.2">
      <c r="B46" s="40"/>
      <c r="C46" s="20" t="s">
        <v>9</v>
      </c>
      <c r="D46" s="2">
        <v>26017</v>
      </c>
      <c r="E46" s="2">
        <v>43004</v>
      </c>
      <c r="F46" s="3">
        <f t="shared" si="3"/>
        <v>69021</v>
      </c>
      <c r="G46" s="66"/>
    </row>
    <row r="47" spans="2:7" x14ac:dyDescent="0.2">
      <c r="B47" s="40"/>
      <c r="C47" s="20" t="s">
        <v>10</v>
      </c>
      <c r="D47" s="2">
        <v>10418</v>
      </c>
      <c r="E47" s="2">
        <v>32681</v>
      </c>
      <c r="F47" s="3">
        <f t="shared" si="3"/>
        <v>43099</v>
      </c>
      <c r="G47" s="66"/>
    </row>
    <row r="48" spans="2:7" x14ac:dyDescent="0.2">
      <c r="B48" s="40"/>
      <c r="C48" s="20" t="s">
        <v>11</v>
      </c>
      <c r="D48" s="2">
        <v>53340</v>
      </c>
      <c r="E48" s="2">
        <v>166954</v>
      </c>
      <c r="F48" s="3">
        <f t="shared" si="3"/>
        <v>220294</v>
      </c>
      <c r="G48" s="66"/>
    </row>
    <row r="49" spans="2:7" x14ac:dyDescent="0.2">
      <c r="B49" s="40"/>
      <c r="C49" s="20" t="s">
        <v>12</v>
      </c>
      <c r="D49" s="2">
        <v>51125</v>
      </c>
      <c r="E49" s="2">
        <v>68058</v>
      </c>
      <c r="F49" s="3">
        <f t="shared" si="3"/>
        <v>119183</v>
      </c>
      <c r="G49" s="66"/>
    </row>
    <row r="50" spans="2:7" x14ac:dyDescent="0.2">
      <c r="B50" s="40"/>
      <c r="C50" s="20" t="s">
        <v>13</v>
      </c>
      <c r="D50" s="2">
        <v>26730</v>
      </c>
      <c r="E50" s="2">
        <v>14912</v>
      </c>
      <c r="F50" s="3">
        <f t="shared" si="3"/>
        <v>41642</v>
      </c>
      <c r="G50" s="66"/>
    </row>
    <row r="51" spans="2:7" x14ac:dyDescent="0.2">
      <c r="B51" s="40"/>
      <c r="C51" s="20" t="s">
        <v>14</v>
      </c>
      <c r="D51" s="2">
        <v>27116</v>
      </c>
      <c r="E51" s="2">
        <v>7615</v>
      </c>
      <c r="F51" s="3">
        <f t="shared" si="3"/>
        <v>34731</v>
      </c>
      <c r="G51" s="66"/>
    </row>
    <row r="52" spans="2:7" x14ac:dyDescent="0.2">
      <c r="B52" s="40"/>
      <c r="C52" s="20" t="s">
        <v>15</v>
      </c>
      <c r="D52" s="2">
        <v>3</v>
      </c>
      <c r="E52" s="2">
        <v>124</v>
      </c>
      <c r="F52" s="3">
        <f t="shared" si="3"/>
        <v>127</v>
      </c>
      <c r="G52" s="66"/>
    </row>
    <row r="53" spans="2:7" x14ac:dyDescent="0.2">
      <c r="B53" s="40"/>
      <c r="C53" s="21" t="s">
        <v>16</v>
      </c>
      <c r="D53" s="22">
        <f>SUM(D44:D52)</f>
        <v>205114</v>
      </c>
      <c r="E53" s="22">
        <f>SUM(E44:E52)</f>
        <v>352520</v>
      </c>
      <c r="F53" s="22">
        <f>SUM(F44:F52)</f>
        <v>557634</v>
      </c>
      <c r="G53" s="66"/>
    </row>
    <row r="54" spans="2:7" x14ac:dyDescent="0.2">
      <c r="B54" s="41" t="s">
        <v>18</v>
      </c>
      <c r="C54" s="41"/>
      <c r="D54" s="2">
        <v>0</v>
      </c>
      <c r="E54" s="2">
        <v>0</v>
      </c>
      <c r="F54" s="3">
        <f>SUM(D54:E54)</f>
        <v>0</v>
      </c>
      <c r="G54" s="66"/>
    </row>
    <row r="55" spans="2:7" x14ac:dyDescent="0.2">
      <c r="B55" s="42" t="s">
        <v>5</v>
      </c>
      <c r="C55" s="42"/>
      <c r="D55" s="23">
        <f>D43+D53+D54</f>
        <v>387794</v>
      </c>
      <c r="E55" s="23">
        <f>E43+E53+E54</f>
        <v>707500</v>
      </c>
      <c r="F55" s="23">
        <f>F43+F53+F54</f>
        <v>1095294</v>
      </c>
      <c r="G55" s="66"/>
    </row>
    <row r="56" spans="2:7" x14ac:dyDescent="0.2">
      <c r="B56" s="67" t="s">
        <v>19</v>
      </c>
      <c r="C56" s="67"/>
      <c r="D56" s="67"/>
      <c r="E56" s="67"/>
      <c r="F56" s="67"/>
      <c r="G56" s="66"/>
    </row>
    <row r="57" spans="2:7" x14ac:dyDescent="0.2">
      <c r="B57" s="64"/>
      <c r="C57" s="64"/>
      <c r="D57" s="64"/>
      <c r="E57" s="64"/>
      <c r="F57" s="64"/>
      <c r="G57" s="66"/>
    </row>
    <row r="58" spans="2:7" ht="26.1" customHeight="1" x14ac:dyDescent="0.2">
      <c r="B58" s="45" t="s">
        <v>21</v>
      </c>
      <c r="C58" s="45"/>
      <c r="D58" s="45"/>
      <c r="E58" s="45"/>
      <c r="F58" s="45"/>
      <c r="G58" s="66"/>
    </row>
    <row r="59" spans="2:7" ht="12.75" customHeight="1" x14ac:dyDescent="0.2">
      <c r="B59" s="43" t="s">
        <v>1</v>
      </c>
      <c r="C59" s="43" t="s">
        <v>2</v>
      </c>
      <c r="D59" s="43" t="s">
        <v>3</v>
      </c>
      <c r="E59" s="43" t="s">
        <v>4</v>
      </c>
      <c r="F59" s="44" t="s">
        <v>5</v>
      </c>
      <c r="G59" s="66"/>
    </row>
    <row r="60" spans="2:7" x14ac:dyDescent="0.2">
      <c r="B60" s="43"/>
      <c r="C60" s="43"/>
      <c r="D60" s="43"/>
      <c r="E60" s="43"/>
      <c r="F60" s="44"/>
      <c r="G60" s="66"/>
    </row>
    <row r="61" spans="2:7" ht="12.75" customHeight="1" x14ac:dyDescent="0.2">
      <c r="B61" s="40" t="s">
        <v>6</v>
      </c>
      <c r="C61" s="20" t="s">
        <v>7</v>
      </c>
      <c r="D61" s="2">
        <v>52</v>
      </c>
      <c r="E61" s="2">
        <v>182</v>
      </c>
      <c r="F61" s="3">
        <f t="shared" ref="F61:F69" si="4">SUM(D61:E61)</f>
        <v>234</v>
      </c>
      <c r="G61" s="66"/>
    </row>
    <row r="62" spans="2:7" x14ac:dyDescent="0.2">
      <c r="B62" s="40"/>
      <c r="C62" s="20" t="s">
        <v>8</v>
      </c>
      <c r="D62" s="2">
        <v>148</v>
      </c>
      <c r="E62" s="2">
        <v>293</v>
      </c>
      <c r="F62" s="3">
        <f t="shared" si="4"/>
        <v>441</v>
      </c>
      <c r="G62" s="66"/>
    </row>
    <row r="63" spans="2:7" x14ac:dyDescent="0.2">
      <c r="B63" s="40"/>
      <c r="C63" s="20" t="s">
        <v>9</v>
      </c>
      <c r="D63" s="2">
        <v>308</v>
      </c>
      <c r="E63" s="2">
        <v>270</v>
      </c>
      <c r="F63" s="3">
        <f t="shared" si="4"/>
        <v>578</v>
      </c>
      <c r="G63" s="66"/>
    </row>
    <row r="64" spans="2:7" x14ac:dyDescent="0.2">
      <c r="B64" s="40"/>
      <c r="C64" s="20" t="s">
        <v>10</v>
      </c>
      <c r="D64" s="2">
        <v>151</v>
      </c>
      <c r="E64" s="2">
        <v>132</v>
      </c>
      <c r="F64" s="3">
        <f t="shared" si="4"/>
        <v>283</v>
      </c>
      <c r="G64" s="66"/>
    </row>
    <row r="65" spans="2:8" x14ac:dyDescent="0.2">
      <c r="B65" s="40"/>
      <c r="C65" s="20" t="s">
        <v>11</v>
      </c>
      <c r="D65" s="2">
        <v>799</v>
      </c>
      <c r="E65" s="2">
        <v>909</v>
      </c>
      <c r="F65" s="3">
        <f t="shared" si="4"/>
        <v>1708</v>
      </c>
      <c r="G65" s="66"/>
    </row>
    <row r="66" spans="2:8" x14ac:dyDescent="0.2">
      <c r="B66" s="40"/>
      <c r="C66" s="20" t="s">
        <v>12</v>
      </c>
      <c r="D66" s="2">
        <v>681</v>
      </c>
      <c r="E66" s="2">
        <v>466</v>
      </c>
      <c r="F66" s="3">
        <f t="shared" si="4"/>
        <v>1147</v>
      </c>
      <c r="G66" s="66"/>
    </row>
    <row r="67" spans="2:8" x14ac:dyDescent="0.2">
      <c r="B67" s="40"/>
      <c r="C67" s="20" t="s">
        <v>13</v>
      </c>
      <c r="D67" s="2">
        <v>266</v>
      </c>
      <c r="E67" s="2">
        <v>160</v>
      </c>
      <c r="F67" s="3">
        <f t="shared" si="4"/>
        <v>426</v>
      </c>
      <c r="G67" s="66"/>
    </row>
    <row r="68" spans="2:8" x14ac:dyDescent="0.2">
      <c r="B68" s="40"/>
      <c r="C68" s="20" t="s">
        <v>14</v>
      </c>
      <c r="D68" s="2">
        <v>352</v>
      </c>
      <c r="E68" s="2">
        <v>217</v>
      </c>
      <c r="F68" s="3">
        <f t="shared" si="4"/>
        <v>569</v>
      </c>
      <c r="G68" s="66"/>
    </row>
    <row r="69" spans="2:8" x14ac:dyDescent="0.2">
      <c r="B69" s="40"/>
      <c r="C69" s="20" t="s">
        <v>15</v>
      </c>
      <c r="D69" s="2">
        <v>6</v>
      </c>
      <c r="E69" s="2">
        <v>3</v>
      </c>
      <c r="F69" s="3">
        <f t="shared" si="4"/>
        <v>9</v>
      </c>
      <c r="G69" s="66"/>
    </row>
    <row r="70" spans="2:8" x14ac:dyDescent="0.2">
      <c r="B70" s="40"/>
      <c r="C70" s="21" t="s">
        <v>16</v>
      </c>
      <c r="D70" s="22">
        <f>SUM(D61:D69)</f>
        <v>2763</v>
      </c>
      <c r="E70" s="22">
        <f>SUM(E61:E69)</f>
        <v>2632</v>
      </c>
      <c r="F70" s="22">
        <f>SUM(F61:F69)</f>
        <v>5395</v>
      </c>
      <c r="G70" s="66"/>
    </row>
    <row r="71" spans="2:8" ht="12.75" customHeight="1" x14ac:dyDescent="0.2">
      <c r="B71" s="40" t="s">
        <v>17</v>
      </c>
      <c r="C71" s="20" t="s">
        <v>7</v>
      </c>
      <c r="D71" s="2">
        <v>51</v>
      </c>
      <c r="E71" s="2">
        <v>195</v>
      </c>
      <c r="F71" s="3">
        <f t="shared" ref="F71:F79" si="5">SUM(D71:E71)</f>
        <v>246</v>
      </c>
      <c r="G71" s="66"/>
    </row>
    <row r="72" spans="2:8" x14ac:dyDescent="0.2">
      <c r="B72" s="40"/>
      <c r="C72" s="20" t="s">
        <v>8</v>
      </c>
      <c r="D72" s="2">
        <v>127</v>
      </c>
      <c r="E72" s="2">
        <v>295</v>
      </c>
      <c r="F72" s="3">
        <f t="shared" si="5"/>
        <v>422</v>
      </c>
      <c r="G72" s="66"/>
    </row>
    <row r="73" spans="2:8" x14ac:dyDescent="0.2">
      <c r="B73" s="40"/>
      <c r="C73" s="20" t="s">
        <v>9</v>
      </c>
      <c r="D73" s="2">
        <v>294</v>
      </c>
      <c r="E73" s="2">
        <v>286</v>
      </c>
      <c r="F73" s="3">
        <f t="shared" si="5"/>
        <v>580</v>
      </c>
      <c r="G73" s="66"/>
    </row>
    <row r="74" spans="2:8" x14ac:dyDescent="0.2">
      <c r="B74" s="40"/>
      <c r="C74" s="20" t="s">
        <v>10</v>
      </c>
      <c r="D74" s="2">
        <v>121</v>
      </c>
      <c r="E74" s="2">
        <v>118</v>
      </c>
      <c r="F74" s="3">
        <f t="shared" si="5"/>
        <v>239</v>
      </c>
      <c r="G74" s="66"/>
    </row>
    <row r="75" spans="2:8" x14ac:dyDescent="0.2">
      <c r="B75" s="40"/>
      <c r="C75" s="20" t="s">
        <v>11</v>
      </c>
      <c r="D75" s="2">
        <v>529</v>
      </c>
      <c r="E75" s="2">
        <v>633</v>
      </c>
      <c r="F75" s="3">
        <f t="shared" si="5"/>
        <v>1162</v>
      </c>
      <c r="G75" s="66"/>
    </row>
    <row r="76" spans="2:8" x14ac:dyDescent="0.2">
      <c r="B76" s="40"/>
      <c r="C76" s="20" t="s">
        <v>12</v>
      </c>
      <c r="D76" s="2">
        <v>523</v>
      </c>
      <c r="E76" s="2">
        <v>395</v>
      </c>
      <c r="F76" s="3">
        <f t="shared" si="5"/>
        <v>918</v>
      </c>
      <c r="G76" s="66"/>
    </row>
    <row r="77" spans="2:8" x14ac:dyDescent="0.2">
      <c r="B77" s="40"/>
      <c r="C77" s="20" t="s">
        <v>13</v>
      </c>
      <c r="D77" s="2">
        <v>278</v>
      </c>
      <c r="E77" s="2">
        <v>180</v>
      </c>
      <c r="F77" s="3">
        <f t="shared" si="5"/>
        <v>458</v>
      </c>
      <c r="G77" s="66"/>
    </row>
    <row r="78" spans="2:8" x14ac:dyDescent="0.2">
      <c r="B78" s="40"/>
      <c r="C78" s="20" t="s">
        <v>14</v>
      </c>
      <c r="D78" s="2">
        <v>458</v>
      </c>
      <c r="E78" s="2">
        <v>254</v>
      </c>
      <c r="F78" s="3">
        <f t="shared" si="5"/>
        <v>712</v>
      </c>
      <c r="G78" s="66"/>
    </row>
    <row r="79" spans="2:8" x14ac:dyDescent="0.2">
      <c r="B79" s="40"/>
      <c r="C79" s="20" t="s">
        <v>15</v>
      </c>
      <c r="D79" s="2">
        <v>3</v>
      </c>
      <c r="E79" s="2">
        <v>3</v>
      </c>
      <c r="F79" s="3">
        <f t="shared" si="5"/>
        <v>6</v>
      </c>
      <c r="G79" s="66"/>
      <c r="H79" s="4"/>
    </row>
    <row r="80" spans="2:8" x14ac:dyDescent="0.2">
      <c r="B80" s="40"/>
      <c r="C80" s="21" t="s">
        <v>16</v>
      </c>
      <c r="D80" s="22">
        <f>SUM(D71:D79)</f>
        <v>2384</v>
      </c>
      <c r="E80" s="22">
        <f>SUM(E71:E79)</f>
        <v>2359</v>
      </c>
      <c r="F80" s="22">
        <f>SUM(F71:F79)</f>
        <v>4743</v>
      </c>
      <c r="G80" s="66"/>
    </row>
    <row r="81" spans="2:7" x14ac:dyDescent="0.2">
      <c r="B81" s="41" t="s">
        <v>18</v>
      </c>
      <c r="C81" s="41"/>
      <c r="D81" s="2">
        <v>0</v>
      </c>
      <c r="E81" s="2">
        <v>0</v>
      </c>
      <c r="F81" s="3">
        <f>SUM(D81:E81)</f>
        <v>0</v>
      </c>
      <c r="G81" s="66"/>
    </row>
    <row r="82" spans="2:7" x14ac:dyDescent="0.2">
      <c r="B82" s="42" t="s">
        <v>5</v>
      </c>
      <c r="C82" s="42"/>
      <c r="D82" s="23">
        <f>D70+D80+D81</f>
        <v>5147</v>
      </c>
      <c r="E82" s="23">
        <f>E70+E80+E81</f>
        <v>4991</v>
      </c>
      <c r="F82" s="23">
        <f>F70+F80+F81</f>
        <v>10138</v>
      </c>
      <c r="G82" s="66"/>
    </row>
    <row r="83" spans="2:7" x14ac:dyDescent="0.2">
      <c r="B83" s="67" t="s">
        <v>19</v>
      </c>
      <c r="C83" s="67"/>
      <c r="D83" s="67"/>
      <c r="E83" s="67"/>
      <c r="F83" s="67"/>
    </row>
    <row r="84" spans="2:7" hidden="1" x14ac:dyDescent="0.2"/>
    <row r="85" spans="2:7" x14ac:dyDescent="0.2">
      <c r="B85" s="64"/>
      <c r="C85" s="64"/>
      <c r="D85" s="64"/>
      <c r="E85" s="64"/>
      <c r="F85" s="64"/>
    </row>
    <row r="86" spans="2:7" ht="28.35" customHeight="1" x14ac:dyDescent="0.2">
      <c r="B86" s="45" t="s">
        <v>22</v>
      </c>
      <c r="C86" s="45"/>
      <c r="D86" s="45"/>
      <c r="E86" s="45"/>
      <c r="F86" s="45"/>
    </row>
    <row r="87" spans="2:7" ht="12.95" customHeight="1" x14ac:dyDescent="0.2">
      <c r="B87" s="43" t="s">
        <v>1</v>
      </c>
      <c r="C87" s="43" t="s">
        <v>2</v>
      </c>
      <c r="D87" s="43" t="s">
        <v>3</v>
      </c>
      <c r="E87" s="43" t="s">
        <v>4</v>
      </c>
      <c r="F87" s="44" t="s">
        <v>5</v>
      </c>
    </row>
    <row r="88" spans="2:7" x14ac:dyDescent="0.2">
      <c r="B88" s="43"/>
      <c r="C88" s="43"/>
      <c r="D88" s="43"/>
      <c r="E88" s="43"/>
      <c r="F88" s="44"/>
    </row>
    <row r="89" spans="2:7" ht="12.75" customHeight="1" x14ac:dyDescent="0.2">
      <c r="B89" s="40" t="s">
        <v>6</v>
      </c>
      <c r="C89" s="20" t="s">
        <v>7</v>
      </c>
      <c r="D89" s="2">
        <v>2475</v>
      </c>
      <c r="E89" s="2">
        <v>6595</v>
      </c>
      <c r="F89" s="3">
        <f t="shared" ref="F89:F97" si="6">SUM(D89:E89)</f>
        <v>9070</v>
      </c>
    </row>
    <row r="90" spans="2:7" x14ac:dyDescent="0.2">
      <c r="B90" s="40"/>
      <c r="C90" s="20" t="s">
        <v>8</v>
      </c>
      <c r="D90" s="2">
        <v>12717</v>
      </c>
      <c r="E90" s="2">
        <v>21979</v>
      </c>
      <c r="F90" s="3">
        <f t="shared" si="6"/>
        <v>34696</v>
      </c>
    </row>
    <row r="91" spans="2:7" x14ac:dyDescent="0.2">
      <c r="B91" s="40"/>
      <c r="C91" s="20" t="s">
        <v>9</v>
      </c>
      <c r="D91" s="2">
        <v>38354</v>
      </c>
      <c r="E91" s="2">
        <v>62034</v>
      </c>
      <c r="F91" s="3">
        <f t="shared" si="6"/>
        <v>100388</v>
      </c>
    </row>
    <row r="92" spans="2:7" x14ac:dyDescent="0.2">
      <c r="B92" s="40"/>
      <c r="C92" s="20" t="s">
        <v>10</v>
      </c>
      <c r="D92" s="2">
        <v>15914</v>
      </c>
      <c r="E92" s="2">
        <v>43499</v>
      </c>
      <c r="F92" s="3">
        <f t="shared" si="6"/>
        <v>59413</v>
      </c>
    </row>
    <row r="93" spans="2:7" x14ac:dyDescent="0.2">
      <c r="B93" s="40"/>
      <c r="C93" s="20" t="s">
        <v>11</v>
      </c>
      <c r="D93" s="2">
        <v>75504</v>
      </c>
      <c r="E93" s="2">
        <v>241342</v>
      </c>
      <c r="F93" s="3">
        <f t="shared" si="6"/>
        <v>316846</v>
      </c>
    </row>
    <row r="94" spans="2:7" x14ac:dyDescent="0.2">
      <c r="B94" s="40"/>
      <c r="C94" s="20" t="s">
        <v>12</v>
      </c>
      <c r="D94" s="2">
        <v>53242</v>
      </c>
      <c r="E94" s="2">
        <v>104154</v>
      </c>
      <c r="F94" s="3">
        <f t="shared" si="6"/>
        <v>157396</v>
      </c>
    </row>
    <row r="95" spans="2:7" x14ac:dyDescent="0.2">
      <c r="B95" s="40"/>
      <c r="C95" s="20" t="s">
        <v>13</v>
      </c>
      <c r="D95" s="2">
        <v>26100</v>
      </c>
      <c r="E95" s="2">
        <v>21926</v>
      </c>
      <c r="F95" s="3">
        <f t="shared" si="6"/>
        <v>48026</v>
      </c>
    </row>
    <row r="96" spans="2:7" x14ac:dyDescent="0.2">
      <c r="B96" s="40"/>
      <c r="C96" s="20" t="s">
        <v>14</v>
      </c>
      <c r="D96" s="2">
        <v>22832</v>
      </c>
      <c r="E96" s="2">
        <v>9083</v>
      </c>
      <c r="F96" s="3">
        <f t="shared" si="6"/>
        <v>31915</v>
      </c>
    </row>
    <row r="97" spans="2:6" x14ac:dyDescent="0.2">
      <c r="B97" s="40"/>
      <c r="C97" s="20" t="s">
        <v>15</v>
      </c>
      <c r="D97" s="2">
        <v>10</v>
      </c>
      <c r="E97" s="2">
        <v>106</v>
      </c>
      <c r="F97" s="3">
        <f t="shared" si="6"/>
        <v>116</v>
      </c>
    </row>
    <row r="98" spans="2:6" x14ac:dyDescent="0.2">
      <c r="B98" s="40"/>
      <c r="C98" s="21" t="s">
        <v>16</v>
      </c>
      <c r="D98" s="22">
        <f>SUM(D89:D97)</f>
        <v>247148</v>
      </c>
      <c r="E98" s="22">
        <f>SUM(E89:E97)</f>
        <v>510718</v>
      </c>
      <c r="F98" s="22">
        <f>SUM(F89:F97)</f>
        <v>757866</v>
      </c>
    </row>
    <row r="99" spans="2:6" ht="12.75" customHeight="1" x14ac:dyDescent="0.2">
      <c r="B99" s="40" t="s">
        <v>17</v>
      </c>
      <c r="C99" s="20" t="s">
        <v>7</v>
      </c>
      <c r="D99" s="2">
        <v>2333</v>
      </c>
      <c r="E99" s="2">
        <v>6124</v>
      </c>
      <c r="F99" s="3">
        <f t="shared" ref="F99:F107" si="7">SUM(D99:E99)</f>
        <v>8457</v>
      </c>
    </row>
    <row r="100" spans="2:6" x14ac:dyDescent="0.2">
      <c r="B100" s="40"/>
      <c r="C100" s="20" t="s">
        <v>8</v>
      </c>
      <c r="D100" s="2">
        <v>12122</v>
      </c>
      <c r="E100" s="2">
        <v>20676</v>
      </c>
      <c r="F100" s="3">
        <f t="shared" si="7"/>
        <v>32798</v>
      </c>
    </row>
    <row r="101" spans="2:6" x14ac:dyDescent="0.2">
      <c r="B101" s="40"/>
      <c r="C101" s="20" t="s">
        <v>9</v>
      </c>
      <c r="D101" s="2">
        <v>35902</v>
      </c>
      <c r="E101" s="2">
        <v>59531</v>
      </c>
      <c r="F101" s="3">
        <f t="shared" si="7"/>
        <v>95433</v>
      </c>
    </row>
    <row r="102" spans="2:6" x14ac:dyDescent="12.75">
      <c r="B102" s="40"/>
      <c r="C102" s="20" t="s">
        <v>10</v>
      </c>
      <c r="D102" s="2">
        <v>14345</v>
      </c>
      <c r="E102" s="2">
        <v>44601</v>
      </c>
      <c r="F102" s="3">
        <f t="shared" si="7"/>
        <v>58946</v>
      </c>
    </row>
    <row r="103" spans="2:6" x14ac:dyDescent="0.2">
      <c r="B103" s="40"/>
      <c r="C103" s="20" t="s">
        <v>11</v>
      </c>
      <c r="D103" s="2">
        <v>72577</v>
      </c>
      <c r="E103" s="2">
        <v>238398</v>
      </c>
      <c r="F103" s="3">
        <f t="shared" si="7"/>
        <v>310975</v>
      </c>
    </row>
    <row r="104" spans="2:6" x14ac:dyDescent="0.2">
      <c r="B104" s="40"/>
      <c r="C104" s="20" t="s">
        <v>12</v>
      </c>
      <c r="D104" s="2">
        <v>69735</v>
      </c>
      <c r="E104" s="2">
        <v>97128</v>
      </c>
      <c r="F104" s="3">
        <f t="shared" si="7"/>
        <v>166863</v>
      </c>
    </row>
    <row r="105" spans="2:6" x14ac:dyDescent="0.2">
      <c r="B105" s="40"/>
      <c r="C105" s="20" t="s">
        <v>13</v>
      </c>
      <c r="D105" s="2">
        <v>37432</v>
      </c>
      <c r="E105" s="2">
        <v>22494</v>
      </c>
      <c r="F105" s="3">
        <f t="shared" si="7"/>
        <v>59926</v>
      </c>
    </row>
    <row r="106" spans="2:6" x14ac:dyDescent="0.2">
      <c r="B106" s="40"/>
      <c r="C106" s="20" t="s">
        <v>14</v>
      </c>
      <c r="D106" s="2">
        <v>38526</v>
      </c>
      <c r="E106" s="2">
        <v>11661</v>
      </c>
      <c r="F106" s="3">
        <f t="shared" si="7"/>
        <v>50187</v>
      </c>
    </row>
    <row r="107" spans="2:6" x14ac:dyDescent="0.2">
      <c r="B107" s="40"/>
      <c r="C107" s="20" t="s">
        <v>15</v>
      </c>
      <c r="D107" s="2">
        <v>7</v>
      </c>
      <c r="E107" s="2">
        <v>135</v>
      </c>
      <c r="F107" s="3">
        <f t="shared" si="7"/>
        <v>142</v>
      </c>
    </row>
    <row r="108" spans="2:6" x14ac:dyDescent="0.2">
      <c r="B108" s="40"/>
      <c r="C108" s="21" t="s">
        <v>16</v>
      </c>
      <c r="D108" s="22">
        <f>SUM(D99:D107)</f>
        <v>282979</v>
      </c>
      <c r="E108" s="22">
        <f>SUM(E99:E107)</f>
        <v>500748</v>
      </c>
      <c r="F108" s="22">
        <f>SUM(F99:F107)</f>
        <v>783727</v>
      </c>
    </row>
    <row r="109" spans="2:6" x14ac:dyDescent="0.2">
      <c r="B109" s="41" t="s">
        <v>18</v>
      </c>
      <c r="C109" s="41"/>
      <c r="D109" s="2">
        <v>0</v>
      </c>
      <c r="E109" s="2">
        <v>0</v>
      </c>
      <c r="F109" s="3">
        <f>SUM(D109:E109)</f>
        <v>0</v>
      </c>
    </row>
    <row r="110" spans="2:6" x14ac:dyDescent="0.2">
      <c r="B110" s="42" t="s">
        <v>5</v>
      </c>
      <c r="C110" s="42"/>
      <c r="D110" s="23">
        <f>D98+D108+D109</f>
        <v>530127</v>
      </c>
      <c r="E110" s="23">
        <f>E98+E108+E109</f>
        <v>1011466</v>
      </c>
      <c r="F110" s="23">
        <f>F98+F108+F109</f>
        <v>1541593</v>
      </c>
    </row>
    <row r="111" spans="2:6" x14ac:dyDescent="0.2">
      <c r="B111" s="67" t="s">
        <v>19</v>
      </c>
      <c r="C111" s="67"/>
      <c r="D111" s="67"/>
      <c r="E111" s="67"/>
      <c r="F111" s="67"/>
    </row>
    <row r="112" spans="2:6" x14ac:dyDescent="0.2">
      <c r="B112" s="64"/>
      <c r="C112" s="64"/>
      <c r="D112" s="64"/>
      <c r="E112" s="64"/>
      <c r="F112" s="64"/>
    </row>
    <row r="113" spans="2:6" x14ac:dyDescent="0.2">
      <c r="B113" s="64"/>
      <c r="C113" s="64"/>
      <c r="D113" s="64"/>
      <c r="E113" s="64"/>
      <c r="F113" s="64"/>
    </row>
  </sheetData>
  <sheetProtection selectLockedCells="1" selectUnlockedCells="1"/>
  <mergeCells count="45">
    <mergeCell ref="A1:G2"/>
    <mergeCell ref="B4:F4"/>
    <mergeCell ref="B5:B6"/>
    <mergeCell ref="C5:C6"/>
    <mergeCell ref="D5:D6"/>
    <mergeCell ref="E5:E6"/>
    <mergeCell ref="F5:F6"/>
    <mergeCell ref="B7:B16"/>
    <mergeCell ref="B17:B26"/>
    <mergeCell ref="B27:C27"/>
    <mergeCell ref="B28:C28"/>
    <mergeCell ref="B29:F29"/>
    <mergeCell ref="B31:F31"/>
    <mergeCell ref="B32:B33"/>
    <mergeCell ref="C32:C33"/>
    <mergeCell ref="D32:D33"/>
    <mergeCell ref="E32:E33"/>
    <mergeCell ref="F32:F33"/>
    <mergeCell ref="B34:B43"/>
    <mergeCell ref="B44:B53"/>
    <mergeCell ref="B54:C54"/>
    <mergeCell ref="B55:C55"/>
    <mergeCell ref="B56:F56"/>
    <mergeCell ref="B58:F58"/>
    <mergeCell ref="B59:B60"/>
    <mergeCell ref="C59:C60"/>
    <mergeCell ref="D59:D60"/>
    <mergeCell ref="E59:E60"/>
    <mergeCell ref="F59:F60"/>
    <mergeCell ref="B61:B70"/>
    <mergeCell ref="B71:B80"/>
    <mergeCell ref="B81:C81"/>
    <mergeCell ref="B82:C82"/>
    <mergeCell ref="B83:F83"/>
    <mergeCell ref="B86:F86"/>
    <mergeCell ref="B99:B108"/>
    <mergeCell ref="B109:C109"/>
    <mergeCell ref="B110:C110"/>
    <mergeCell ref="B111:F111"/>
    <mergeCell ref="B87:B88"/>
    <mergeCell ref="C87:C88"/>
    <mergeCell ref="D87:D88"/>
    <mergeCell ref="E87:E88"/>
    <mergeCell ref="F87:F88"/>
    <mergeCell ref="B89:B98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ignoredErrors>
    <ignoredError sqref="F16 F26 F43 F53 F70 F80 F98 F10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3"/>
  <sheetViews>
    <sheetView showGridLines="0" topLeftCell="AG1" workbookViewId="0">
      <selection activeCell="BK32" sqref="BK32"/>
    </sheetView>
  </sheetViews>
  <sheetFormatPr baseColWidth="10" defaultColWidth="0" defaultRowHeight="12.75" zeroHeight="1" x14ac:dyDescent="0.2"/>
  <cols>
    <col min="1" max="1" width="12.5703125" customWidth="1"/>
    <col min="2" max="2" width="14.42578125" customWidth="1"/>
    <col min="3" max="3" width="9.85546875" customWidth="1"/>
    <col min="4" max="4" width="9" customWidth="1"/>
    <col min="5" max="5" width="8.5703125" customWidth="1"/>
    <col min="6" max="6" width="8.140625" customWidth="1"/>
    <col min="7" max="7" width="8.42578125" customWidth="1"/>
    <col min="8" max="8" width="8.85546875" customWidth="1"/>
    <col min="9" max="9" width="8.140625" customWidth="1"/>
    <col min="10" max="10" width="7.85546875" customWidth="1"/>
    <col min="11" max="11" width="8.140625" customWidth="1"/>
    <col min="12" max="12" width="8.85546875" customWidth="1"/>
    <col min="13" max="13" width="8.140625" customWidth="1"/>
    <col min="14" max="14" width="9.85546875" customWidth="1"/>
    <col min="15" max="16" width="7.85546875" customWidth="1"/>
    <col min="17" max="17" width="8.85546875" customWidth="1"/>
    <col min="18" max="18" width="7.7109375" customWidth="1"/>
    <col min="19" max="19" width="8.140625" customWidth="1"/>
    <col min="20" max="20" width="9" customWidth="1"/>
    <col min="21" max="21" width="7.85546875" customWidth="1"/>
    <col min="22" max="22" width="8.140625" customWidth="1"/>
    <col min="23" max="23" width="8.5703125" customWidth="1"/>
    <col min="24" max="24" width="8.140625" customWidth="1"/>
    <col min="25" max="25" width="8.42578125" customWidth="1"/>
    <col min="26" max="27" width="9" customWidth="1"/>
    <col min="28" max="28" width="7.85546875" customWidth="1"/>
    <col min="29" max="29" width="8.5703125" customWidth="1"/>
    <col min="30" max="30" width="8.85546875" customWidth="1"/>
    <col min="31" max="31" width="8.7109375" customWidth="1"/>
    <col min="32" max="32" width="8.85546875" customWidth="1"/>
    <col min="33" max="33" width="8.5703125" customWidth="1"/>
    <col min="34" max="34" width="7.85546875" customWidth="1"/>
    <col min="35" max="35" width="8.42578125" customWidth="1"/>
    <col min="36" max="36" width="8.28515625" customWidth="1"/>
    <col min="37" max="37" width="8.5703125" customWidth="1"/>
    <col min="38" max="38" width="9.42578125" customWidth="1"/>
    <col min="39" max="39" width="9" customWidth="1"/>
    <col min="40" max="40" width="8.140625" customWidth="1"/>
    <col min="41" max="41" width="8.85546875" customWidth="1"/>
    <col min="42" max="42" width="7.5703125" customWidth="1"/>
    <col min="43" max="44" width="8.28515625" customWidth="1"/>
    <col min="45" max="45" width="7.7109375" customWidth="1"/>
    <col min="46" max="46" width="7.85546875" customWidth="1"/>
    <col min="47" max="47" width="8.28515625" customWidth="1"/>
    <col min="48" max="48" width="7.5703125" customWidth="1"/>
    <col min="49" max="49" width="7.7109375" customWidth="1"/>
    <col min="50" max="50" width="8.5703125" customWidth="1"/>
    <col min="51" max="52" width="8.28515625" customWidth="1"/>
    <col min="53" max="53" width="8.42578125" customWidth="1"/>
    <col min="54" max="54" width="7.85546875" customWidth="1"/>
    <col min="55" max="56" width="8" customWidth="1"/>
    <col min="57" max="57" width="8.140625" customWidth="1"/>
    <col min="58" max="58" width="8.28515625" customWidth="1"/>
    <col min="59" max="59" width="8.42578125" customWidth="1"/>
    <col min="60" max="60" width="7.7109375" customWidth="1"/>
    <col min="61" max="61" width="8.140625" customWidth="1"/>
    <col min="62" max="62" width="8.5703125" customWidth="1"/>
    <col min="63" max="63" width="10.42578125" customWidth="1"/>
    <col min="64" max="64" width="7.7109375" customWidth="1"/>
    <col min="65" max="65" width="8.85546875" hidden="1" customWidth="1"/>
    <col min="66" max="66" width="7.5703125" hidden="1" customWidth="1"/>
    <col min="67" max="67" width="8.140625" hidden="1" customWidth="1"/>
    <col min="68" max="68" width="8.28515625" hidden="1" customWidth="1"/>
    <col min="69" max="69" width="7" hidden="1" customWidth="1"/>
    <col min="70" max="70" width="8.28515625" hidden="1" customWidth="1"/>
    <col min="71" max="71" width="8" hidden="1" customWidth="1"/>
    <col min="72" max="72" width="7.28515625" hidden="1" customWidth="1"/>
    <col min="73" max="73" width="7.5703125" hidden="1" customWidth="1"/>
    <col min="74" max="74" width="7.7109375" hidden="1" customWidth="1"/>
    <col min="75" max="75" width="7" hidden="1" customWidth="1"/>
    <col min="76" max="76" width="8" hidden="1" customWidth="1"/>
    <col min="77" max="77" width="8.140625" hidden="1" customWidth="1"/>
    <col min="78" max="78" width="7.28515625" hidden="1" customWidth="1"/>
    <col min="79" max="16384" width="11.5703125" hidden="1"/>
  </cols>
  <sheetData>
    <row r="1" spans="1:74" s="5" customFormat="1" ht="12.75" customHeight="1" x14ac:dyDescent="0.2">
      <c r="A1" s="61" t="s">
        <v>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74" s="5" customFormat="1" ht="12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74" s="5" customFormat="1" ht="12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</row>
    <row r="4" spans="1:74" s="5" customFormat="1" ht="12.75" customHeight="1" x14ac:dyDescent="0.2">
      <c r="A4" s="7"/>
      <c r="B4" s="6"/>
      <c r="C4" s="6"/>
      <c r="D4" s="6"/>
      <c r="E4" s="6"/>
      <c r="F4" s="6"/>
      <c r="G4" s="6"/>
    </row>
    <row r="5" spans="1:74" s="5" customFormat="1" x14ac:dyDescent="0.2"/>
    <row r="6" spans="1:74" s="5" customFormat="1" ht="7.5" customHeight="1" x14ac:dyDescent="0.2">
      <c r="A6" s="8"/>
    </row>
    <row r="7" spans="1:74" s="5" customFormat="1" ht="23.85" customHeight="1" x14ac:dyDescent="0.2">
      <c r="A7" s="62"/>
      <c r="B7" s="62" t="s">
        <v>23</v>
      </c>
      <c r="C7" s="57" t="s">
        <v>24</v>
      </c>
      <c r="D7" s="57"/>
      <c r="E7" s="58"/>
      <c r="F7" s="59" t="s">
        <v>25</v>
      </c>
      <c r="G7" s="57"/>
      <c r="H7" s="60"/>
      <c r="I7" s="56" t="s">
        <v>26</v>
      </c>
      <c r="J7" s="57"/>
      <c r="K7" s="58"/>
      <c r="L7" s="59" t="s">
        <v>27</v>
      </c>
      <c r="M7" s="57"/>
      <c r="N7" s="60"/>
      <c r="O7" s="56" t="s">
        <v>28</v>
      </c>
      <c r="P7" s="57"/>
      <c r="Q7" s="58"/>
      <c r="R7" s="59" t="s">
        <v>29</v>
      </c>
      <c r="S7" s="57"/>
      <c r="T7" s="60"/>
      <c r="U7" s="56" t="s">
        <v>30</v>
      </c>
      <c r="V7" s="57"/>
      <c r="W7" s="58"/>
      <c r="X7" s="59" t="s">
        <v>31</v>
      </c>
      <c r="Y7" s="57"/>
      <c r="Z7" s="60"/>
      <c r="AA7" s="56" t="s">
        <v>32</v>
      </c>
      <c r="AB7" s="57"/>
      <c r="AC7" s="58"/>
      <c r="AD7" s="59" t="s">
        <v>33</v>
      </c>
      <c r="AE7" s="57"/>
      <c r="AF7" s="60"/>
      <c r="AG7" s="56" t="s">
        <v>34</v>
      </c>
      <c r="AH7" s="57"/>
      <c r="AI7" s="58"/>
      <c r="AJ7" s="59" t="s">
        <v>35</v>
      </c>
      <c r="AK7" s="57"/>
      <c r="AL7" s="60"/>
      <c r="AM7" s="56" t="s">
        <v>36</v>
      </c>
      <c r="AN7" s="57"/>
      <c r="AO7" s="58"/>
      <c r="AP7" s="59" t="s">
        <v>37</v>
      </c>
      <c r="AQ7" s="57"/>
      <c r="AR7" s="60"/>
      <c r="AS7" s="56" t="s">
        <v>38</v>
      </c>
      <c r="AT7" s="57"/>
      <c r="AU7" s="58"/>
      <c r="AV7" s="59" t="s">
        <v>39</v>
      </c>
      <c r="AW7" s="57"/>
      <c r="AX7" s="60"/>
      <c r="AY7" s="56" t="s">
        <v>40</v>
      </c>
      <c r="AZ7" s="57"/>
      <c r="BA7" s="58"/>
      <c r="BB7" s="59" t="s">
        <v>41</v>
      </c>
      <c r="BC7" s="57"/>
      <c r="BD7" s="60"/>
      <c r="BE7" s="56" t="s">
        <v>42</v>
      </c>
      <c r="BF7" s="57"/>
      <c r="BG7" s="58"/>
      <c r="BH7" s="59" t="s">
        <v>43</v>
      </c>
      <c r="BI7" s="57"/>
      <c r="BJ7" s="57"/>
    </row>
    <row r="8" spans="1:74" s="5" customFormat="1" ht="12.75" customHeight="1" x14ac:dyDescent="0.2">
      <c r="A8" s="48" t="s">
        <v>1</v>
      </c>
      <c r="B8" s="48" t="s">
        <v>2</v>
      </c>
      <c r="C8" s="48" t="s">
        <v>3</v>
      </c>
      <c r="D8" s="48" t="s">
        <v>4</v>
      </c>
      <c r="E8" s="54" t="s">
        <v>5</v>
      </c>
      <c r="F8" s="55" t="s">
        <v>3</v>
      </c>
      <c r="G8" s="48" t="s">
        <v>4</v>
      </c>
      <c r="H8" s="52" t="s">
        <v>5</v>
      </c>
      <c r="I8" s="53" t="s">
        <v>3</v>
      </c>
      <c r="J8" s="48" t="s">
        <v>4</v>
      </c>
      <c r="K8" s="54" t="s">
        <v>5</v>
      </c>
      <c r="L8" s="55" t="s">
        <v>3</v>
      </c>
      <c r="M8" s="48" t="s">
        <v>4</v>
      </c>
      <c r="N8" s="52" t="s">
        <v>5</v>
      </c>
      <c r="O8" s="53" t="s">
        <v>3</v>
      </c>
      <c r="P8" s="48" t="s">
        <v>4</v>
      </c>
      <c r="Q8" s="54" t="s">
        <v>5</v>
      </c>
      <c r="R8" s="55" t="s">
        <v>3</v>
      </c>
      <c r="S8" s="48" t="s">
        <v>4</v>
      </c>
      <c r="T8" s="52" t="s">
        <v>5</v>
      </c>
      <c r="U8" s="53" t="s">
        <v>3</v>
      </c>
      <c r="V8" s="48" t="s">
        <v>4</v>
      </c>
      <c r="W8" s="54" t="s">
        <v>5</v>
      </c>
      <c r="X8" s="55" t="s">
        <v>3</v>
      </c>
      <c r="Y8" s="48" t="s">
        <v>4</v>
      </c>
      <c r="Z8" s="52" t="s">
        <v>5</v>
      </c>
      <c r="AA8" s="53" t="s">
        <v>3</v>
      </c>
      <c r="AB8" s="48" t="s">
        <v>4</v>
      </c>
      <c r="AC8" s="54" t="s">
        <v>5</v>
      </c>
      <c r="AD8" s="55" t="s">
        <v>3</v>
      </c>
      <c r="AE8" s="48" t="s">
        <v>4</v>
      </c>
      <c r="AF8" s="52" t="s">
        <v>5</v>
      </c>
      <c r="AG8" s="53" t="s">
        <v>3</v>
      </c>
      <c r="AH8" s="48" t="s">
        <v>4</v>
      </c>
      <c r="AI8" s="54" t="s">
        <v>5</v>
      </c>
      <c r="AJ8" s="55" t="s">
        <v>3</v>
      </c>
      <c r="AK8" s="48" t="s">
        <v>4</v>
      </c>
      <c r="AL8" s="52" t="s">
        <v>5</v>
      </c>
      <c r="AM8" s="53" t="s">
        <v>3</v>
      </c>
      <c r="AN8" s="48" t="s">
        <v>4</v>
      </c>
      <c r="AO8" s="54" t="s">
        <v>5</v>
      </c>
      <c r="AP8" s="55" t="s">
        <v>3</v>
      </c>
      <c r="AQ8" s="48" t="s">
        <v>4</v>
      </c>
      <c r="AR8" s="52" t="s">
        <v>5</v>
      </c>
      <c r="AS8" s="53" t="s">
        <v>3</v>
      </c>
      <c r="AT8" s="48" t="s">
        <v>4</v>
      </c>
      <c r="AU8" s="54" t="s">
        <v>5</v>
      </c>
      <c r="AV8" s="55" t="s">
        <v>3</v>
      </c>
      <c r="AW8" s="48" t="s">
        <v>4</v>
      </c>
      <c r="AX8" s="52" t="s">
        <v>5</v>
      </c>
      <c r="AY8" s="53" t="s">
        <v>3</v>
      </c>
      <c r="AZ8" s="48" t="s">
        <v>4</v>
      </c>
      <c r="BA8" s="54" t="s">
        <v>5</v>
      </c>
      <c r="BB8" s="55" t="s">
        <v>3</v>
      </c>
      <c r="BC8" s="48" t="s">
        <v>4</v>
      </c>
      <c r="BD8" s="52" t="s">
        <v>5</v>
      </c>
      <c r="BE8" s="53" t="s">
        <v>3</v>
      </c>
      <c r="BF8" s="48" t="s">
        <v>4</v>
      </c>
      <c r="BG8" s="54" t="s">
        <v>5</v>
      </c>
      <c r="BH8" s="55" t="s">
        <v>3</v>
      </c>
      <c r="BI8" s="48" t="s">
        <v>4</v>
      </c>
      <c r="BJ8" s="48" t="s">
        <v>5</v>
      </c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</row>
    <row r="9" spans="1:74" s="5" customFormat="1" x14ac:dyDescent="0.2">
      <c r="A9" s="48"/>
      <c r="B9" s="48"/>
      <c r="C9" s="48"/>
      <c r="D9" s="48"/>
      <c r="E9" s="54"/>
      <c r="F9" s="55"/>
      <c r="G9" s="48"/>
      <c r="H9" s="52"/>
      <c r="I9" s="53"/>
      <c r="J9" s="48"/>
      <c r="K9" s="54"/>
      <c r="L9" s="55"/>
      <c r="M9" s="48"/>
      <c r="N9" s="52"/>
      <c r="O9" s="53"/>
      <c r="P9" s="48"/>
      <c r="Q9" s="54"/>
      <c r="R9" s="55"/>
      <c r="S9" s="48"/>
      <c r="T9" s="52"/>
      <c r="U9" s="53"/>
      <c r="V9" s="48"/>
      <c r="W9" s="54"/>
      <c r="X9" s="55"/>
      <c r="Y9" s="48"/>
      <c r="Z9" s="52"/>
      <c r="AA9" s="53"/>
      <c r="AB9" s="48"/>
      <c r="AC9" s="54"/>
      <c r="AD9" s="55"/>
      <c r="AE9" s="48"/>
      <c r="AF9" s="52"/>
      <c r="AG9" s="53"/>
      <c r="AH9" s="48"/>
      <c r="AI9" s="54"/>
      <c r="AJ9" s="55"/>
      <c r="AK9" s="48"/>
      <c r="AL9" s="52"/>
      <c r="AM9" s="53"/>
      <c r="AN9" s="48"/>
      <c r="AO9" s="54"/>
      <c r="AP9" s="55"/>
      <c r="AQ9" s="48"/>
      <c r="AR9" s="52"/>
      <c r="AS9" s="53"/>
      <c r="AT9" s="48"/>
      <c r="AU9" s="54"/>
      <c r="AV9" s="55"/>
      <c r="AW9" s="48"/>
      <c r="AX9" s="52"/>
      <c r="AY9" s="53"/>
      <c r="AZ9" s="48"/>
      <c r="BA9" s="54"/>
      <c r="BB9" s="55"/>
      <c r="BC9" s="48"/>
      <c r="BD9" s="52"/>
      <c r="BE9" s="53"/>
      <c r="BF9" s="48"/>
      <c r="BG9" s="54"/>
      <c r="BH9" s="55"/>
      <c r="BI9" s="48"/>
      <c r="BJ9" s="48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</row>
    <row r="10" spans="1:74" s="5" customFormat="1" ht="12.75" customHeight="1" x14ac:dyDescent="0.2">
      <c r="A10" s="49" t="s">
        <v>6</v>
      </c>
      <c r="B10" s="16" t="s">
        <v>7</v>
      </c>
      <c r="C10" s="10">
        <v>124</v>
      </c>
      <c r="D10" s="10">
        <v>296</v>
      </c>
      <c r="E10" s="24">
        <f t="shared" ref="E10:E18" si="0">SUM(C10:D10)</f>
        <v>420</v>
      </c>
      <c r="F10" s="28">
        <v>354</v>
      </c>
      <c r="G10" s="10">
        <v>989</v>
      </c>
      <c r="H10" s="36">
        <f t="shared" ref="H10:H18" si="1">SUM(F10:G10)</f>
        <v>1343</v>
      </c>
      <c r="I10" s="33">
        <v>51</v>
      </c>
      <c r="J10" s="10">
        <v>277</v>
      </c>
      <c r="K10" s="24">
        <f t="shared" ref="K10:K18" si="2">SUM(I10:J10)</f>
        <v>328</v>
      </c>
      <c r="L10" s="28">
        <v>85</v>
      </c>
      <c r="M10" s="10">
        <v>185</v>
      </c>
      <c r="N10" s="36">
        <f t="shared" ref="N10:N18" si="3">SUM(L10:M10)</f>
        <v>270</v>
      </c>
      <c r="O10" s="33">
        <v>42</v>
      </c>
      <c r="P10" s="10">
        <v>133</v>
      </c>
      <c r="Q10" s="24">
        <f t="shared" ref="Q10:Q18" si="4">SUM(O10:P10)</f>
        <v>175</v>
      </c>
      <c r="R10" s="28">
        <v>29</v>
      </c>
      <c r="S10" s="10">
        <v>38</v>
      </c>
      <c r="T10" s="36">
        <f t="shared" ref="T10:T18" si="5">SUM(R10:S10)</f>
        <v>67</v>
      </c>
      <c r="U10" s="33">
        <v>83</v>
      </c>
      <c r="V10" s="10">
        <v>135</v>
      </c>
      <c r="W10" s="24">
        <f t="shared" ref="W10:W18" si="6">SUM(U10:V10)</f>
        <v>218</v>
      </c>
      <c r="X10" s="28">
        <v>37</v>
      </c>
      <c r="Y10" s="10">
        <v>97</v>
      </c>
      <c r="Z10" s="36">
        <f t="shared" ref="Z10:Z18" si="7">SUM(X10:Y10)</f>
        <v>134</v>
      </c>
      <c r="AA10" s="33">
        <v>112</v>
      </c>
      <c r="AB10" s="10">
        <v>290</v>
      </c>
      <c r="AC10" s="24">
        <f t="shared" ref="AC10:AC18" si="8">SUM(AA10:AB10)</f>
        <v>402</v>
      </c>
      <c r="AD10" s="28">
        <v>645</v>
      </c>
      <c r="AE10" s="10">
        <v>1847</v>
      </c>
      <c r="AF10" s="36">
        <f t="shared" ref="AF10:AF18" si="9">SUM(AD10:AE10)</f>
        <v>2492</v>
      </c>
      <c r="AG10" s="33">
        <v>136</v>
      </c>
      <c r="AH10" s="10">
        <v>260</v>
      </c>
      <c r="AI10" s="24">
        <f t="shared" ref="AI10:AI18" si="10">SUM(AG10:AH10)</f>
        <v>396</v>
      </c>
      <c r="AJ10" s="28">
        <v>86</v>
      </c>
      <c r="AK10" s="10">
        <v>116</v>
      </c>
      <c r="AL10" s="36">
        <f t="shared" ref="AL10:AL18" si="11">SUM(AJ10:AK10)</f>
        <v>202</v>
      </c>
      <c r="AM10" s="33">
        <v>50</v>
      </c>
      <c r="AN10" s="10">
        <v>406</v>
      </c>
      <c r="AO10" s="24">
        <f t="shared" ref="AO10:AO18" si="12">SUM(AM10:AN10)</f>
        <v>456</v>
      </c>
      <c r="AP10" s="28">
        <v>32</v>
      </c>
      <c r="AQ10" s="10">
        <v>210</v>
      </c>
      <c r="AR10" s="36">
        <f t="shared" ref="AR10:AR18" si="13">SUM(AP10:AQ10)</f>
        <v>242</v>
      </c>
      <c r="AS10" s="33">
        <v>165</v>
      </c>
      <c r="AT10" s="10">
        <v>404</v>
      </c>
      <c r="AU10" s="24">
        <f t="shared" ref="AU10:AU18" si="14">SUM(AS10:AT10)</f>
        <v>569</v>
      </c>
      <c r="AV10" s="28">
        <v>68</v>
      </c>
      <c r="AW10" s="10">
        <v>197</v>
      </c>
      <c r="AX10" s="36">
        <f t="shared" ref="AX10:AX18" si="15">SUM(AV10:AW10)</f>
        <v>265</v>
      </c>
      <c r="AY10" s="33">
        <v>93</v>
      </c>
      <c r="AZ10" s="10">
        <v>185</v>
      </c>
      <c r="BA10" s="24">
        <f t="shared" ref="BA10:BA18" si="16">SUM(AY10:AZ10)</f>
        <v>278</v>
      </c>
      <c r="BB10" s="28">
        <v>178</v>
      </c>
      <c r="BC10" s="10">
        <v>253</v>
      </c>
      <c r="BD10" s="36">
        <f t="shared" ref="BD10:BD18" si="17">SUM(BB10:BC10)</f>
        <v>431</v>
      </c>
      <c r="BE10" s="33">
        <v>53</v>
      </c>
      <c r="BF10" s="10">
        <v>95</v>
      </c>
      <c r="BG10" s="24">
        <f t="shared" ref="BG10:BG18" si="18">SUM(BE10:BF10)</f>
        <v>148</v>
      </c>
      <c r="BH10" s="28">
        <v>52</v>
      </c>
      <c r="BI10" s="10">
        <v>182</v>
      </c>
      <c r="BJ10" s="11">
        <f t="shared" ref="BJ10:BJ18" si="19">SUM(BH10:BI10)</f>
        <v>234</v>
      </c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</row>
    <row r="11" spans="1:74" s="5" customFormat="1" x14ac:dyDescent="0.2">
      <c r="A11" s="49"/>
      <c r="B11" s="16" t="s">
        <v>8</v>
      </c>
      <c r="C11" s="10">
        <v>569</v>
      </c>
      <c r="D11" s="10">
        <v>1121</v>
      </c>
      <c r="E11" s="24">
        <f t="shared" si="0"/>
        <v>1690</v>
      </c>
      <c r="F11" s="28">
        <v>1729</v>
      </c>
      <c r="G11" s="10">
        <v>3290</v>
      </c>
      <c r="H11" s="36">
        <f t="shared" si="1"/>
        <v>5019</v>
      </c>
      <c r="I11" s="33">
        <v>301</v>
      </c>
      <c r="J11" s="10">
        <v>1070</v>
      </c>
      <c r="K11" s="24">
        <f t="shared" si="2"/>
        <v>1371</v>
      </c>
      <c r="L11" s="28">
        <v>505</v>
      </c>
      <c r="M11" s="10">
        <v>599</v>
      </c>
      <c r="N11" s="36">
        <f t="shared" si="3"/>
        <v>1104</v>
      </c>
      <c r="O11" s="33">
        <v>213</v>
      </c>
      <c r="P11" s="10">
        <v>405</v>
      </c>
      <c r="Q11" s="24">
        <f t="shared" si="4"/>
        <v>618</v>
      </c>
      <c r="R11" s="28">
        <v>148</v>
      </c>
      <c r="S11" s="10">
        <v>162</v>
      </c>
      <c r="T11" s="36">
        <f t="shared" si="5"/>
        <v>310</v>
      </c>
      <c r="U11" s="33">
        <v>451</v>
      </c>
      <c r="V11" s="10">
        <v>440</v>
      </c>
      <c r="W11" s="24">
        <f t="shared" si="6"/>
        <v>891</v>
      </c>
      <c r="X11" s="28">
        <v>284</v>
      </c>
      <c r="Y11" s="10">
        <v>368</v>
      </c>
      <c r="Z11" s="36">
        <f t="shared" si="7"/>
        <v>652</v>
      </c>
      <c r="AA11" s="33">
        <v>588</v>
      </c>
      <c r="AB11" s="10">
        <v>864</v>
      </c>
      <c r="AC11" s="24">
        <f t="shared" si="8"/>
        <v>1452</v>
      </c>
      <c r="AD11" s="28">
        <v>3466</v>
      </c>
      <c r="AE11" s="10">
        <v>5891</v>
      </c>
      <c r="AF11" s="36">
        <f t="shared" si="9"/>
        <v>9357</v>
      </c>
      <c r="AG11" s="33">
        <v>745</v>
      </c>
      <c r="AH11" s="10">
        <v>805</v>
      </c>
      <c r="AI11" s="24">
        <f t="shared" si="10"/>
        <v>1550</v>
      </c>
      <c r="AJ11" s="28">
        <v>410</v>
      </c>
      <c r="AK11" s="10">
        <v>461</v>
      </c>
      <c r="AL11" s="36">
        <f t="shared" si="11"/>
        <v>871</v>
      </c>
      <c r="AM11" s="33">
        <v>304</v>
      </c>
      <c r="AN11" s="10">
        <v>1551</v>
      </c>
      <c r="AO11" s="24">
        <f t="shared" si="12"/>
        <v>1855</v>
      </c>
      <c r="AP11" s="28">
        <v>222</v>
      </c>
      <c r="AQ11" s="10">
        <v>719</v>
      </c>
      <c r="AR11" s="36">
        <f t="shared" si="13"/>
        <v>941</v>
      </c>
      <c r="AS11" s="33">
        <v>831</v>
      </c>
      <c r="AT11" s="10">
        <v>1390</v>
      </c>
      <c r="AU11" s="24">
        <f t="shared" si="14"/>
        <v>2221</v>
      </c>
      <c r="AV11" s="28">
        <v>361</v>
      </c>
      <c r="AW11" s="10">
        <v>647</v>
      </c>
      <c r="AX11" s="36">
        <f t="shared" si="15"/>
        <v>1008</v>
      </c>
      <c r="AY11" s="33">
        <v>393</v>
      </c>
      <c r="AZ11" s="10">
        <v>582</v>
      </c>
      <c r="BA11" s="24">
        <f t="shared" si="16"/>
        <v>975</v>
      </c>
      <c r="BB11" s="28">
        <v>782</v>
      </c>
      <c r="BC11" s="10">
        <v>912</v>
      </c>
      <c r="BD11" s="36">
        <f t="shared" si="17"/>
        <v>1694</v>
      </c>
      <c r="BE11" s="33">
        <v>267</v>
      </c>
      <c r="BF11" s="10">
        <v>409</v>
      </c>
      <c r="BG11" s="24">
        <f t="shared" si="18"/>
        <v>676</v>
      </c>
      <c r="BH11" s="28">
        <v>148</v>
      </c>
      <c r="BI11" s="10">
        <v>293</v>
      </c>
      <c r="BJ11" s="11">
        <f t="shared" si="19"/>
        <v>441</v>
      </c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</row>
    <row r="12" spans="1:74" s="5" customFormat="1" x14ac:dyDescent="0.2">
      <c r="A12" s="49"/>
      <c r="B12" s="16" t="s">
        <v>9</v>
      </c>
      <c r="C12" s="10">
        <v>1713</v>
      </c>
      <c r="D12" s="10">
        <v>2680</v>
      </c>
      <c r="E12" s="24">
        <f t="shared" si="0"/>
        <v>4393</v>
      </c>
      <c r="F12" s="28">
        <v>5299</v>
      </c>
      <c r="G12" s="10">
        <v>9590</v>
      </c>
      <c r="H12" s="36">
        <f t="shared" si="1"/>
        <v>14889</v>
      </c>
      <c r="I12" s="33">
        <v>672</v>
      </c>
      <c r="J12" s="10">
        <v>2832</v>
      </c>
      <c r="K12" s="24">
        <f t="shared" si="2"/>
        <v>3504</v>
      </c>
      <c r="L12" s="28">
        <v>1652</v>
      </c>
      <c r="M12" s="10">
        <v>1890</v>
      </c>
      <c r="N12" s="36">
        <f t="shared" si="3"/>
        <v>3542</v>
      </c>
      <c r="O12" s="33">
        <v>733</v>
      </c>
      <c r="P12" s="10">
        <v>1256</v>
      </c>
      <c r="Q12" s="24">
        <f t="shared" si="4"/>
        <v>1989</v>
      </c>
      <c r="R12" s="28">
        <v>491</v>
      </c>
      <c r="S12" s="10">
        <v>432</v>
      </c>
      <c r="T12" s="36">
        <f t="shared" si="5"/>
        <v>923</v>
      </c>
      <c r="U12" s="33">
        <v>1162</v>
      </c>
      <c r="V12" s="10">
        <v>1238</v>
      </c>
      <c r="W12" s="24">
        <f t="shared" si="6"/>
        <v>2400</v>
      </c>
      <c r="X12" s="28">
        <v>800</v>
      </c>
      <c r="Y12" s="10">
        <v>1008</v>
      </c>
      <c r="Z12" s="36">
        <f t="shared" si="7"/>
        <v>1808</v>
      </c>
      <c r="AA12" s="33">
        <v>1651</v>
      </c>
      <c r="AB12" s="10">
        <v>2697</v>
      </c>
      <c r="AC12" s="24">
        <f t="shared" si="8"/>
        <v>4348</v>
      </c>
      <c r="AD12" s="28">
        <v>10733</v>
      </c>
      <c r="AE12" s="10">
        <v>17202</v>
      </c>
      <c r="AF12" s="36">
        <f t="shared" si="9"/>
        <v>27935</v>
      </c>
      <c r="AG12" s="33">
        <v>2231</v>
      </c>
      <c r="AH12" s="10">
        <v>2416</v>
      </c>
      <c r="AI12" s="24">
        <f t="shared" si="10"/>
        <v>4647</v>
      </c>
      <c r="AJ12" s="28">
        <v>1520</v>
      </c>
      <c r="AK12" s="10">
        <v>1334</v>
      </c>
      <c r="AL12" s="36">
        <f t="shared" si="11"/>
        <v>2854</v>
      </c>
      <c r="AM12" s="33">
        <v>827</v>
      </c>
      <c r="AN12" s="10">
        <v>4068</v>
      </c>
      <c r="AO12" s="24">
        <f t="shared" si="12"/>
        <v>4895</v>
      </c>
      <c r="AP12" s="28">
        <v>690</v>
      </c>
      <c r="AQ12" s="10">
        <v>2103</v>
      </c>
      <c r="AR12" s="36">
        <f t="shared" si="13"/>
        <v>2793</v>
      </c>
      <c r="AS12" s="33">
        <v>2557</v>
      </c>
      <c r="AT12" s="10">
        <v>3859</v>
      </c>
      <c r="AU12" s="24">
        <f t="shared" si="14"/>
        <v>6416</v>
      </c>
      <c r="AV12" s="28">
        <v>1167</v>
      </c>
      <c r="AW12" s="10">
        <v>1869</v>
      </c>
      <c r="AX12" s="36">
        <f t="shared" si="15"/>
        <v>3036</v>
      </c>
      <c r="AY12" s="33">
        <v>1127</v>
      </c>
      <c r="AZ12" s="10">
        <v>1626</v>
      </c>
      <c r="BA12" s="24">
        <f t="shared" si="16"/>
        <v>2753</v>
      </c>
      <c r="BB12" s="28">
        <v>2216</v>
      </c>
      <c r="BC12" s="10">
        <v>2454</v>
      </c>
      <c r="BD12" s="36">
        <f t="shared" si="17"/>
        <v>4670</v>
      </c>
      <c r="BE12" s="33">
        <v>805</v>
      </c>
      <c r="BF12" s="10">
        <v>1210</v>
      </c>
      <c r="BG12" s="24">
        <f t="shared" si="18"/>
        <v>2015</v>
      </c>
      <c r="BH12" s="28">
        <v>308</v>
      </c>
      <c r="BI12" s="10">
        <v>270</v>
      </c>
      <c r="BJ12" s="11">
        <f t="shared" si="19"/>
        <v>578</v>
      </c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</row>
    <row r="13" spans="1:74" s="5" customFormat="1" x14ac:dyDescent="0.2">
      <c r="A13" s="49"/>
      <c r="B13" s="16" t="s">
        <v>10</v>
      </c>
      <c r="C13" s="10">
        <v>738</v>
      </c>
      <c r="D13" s="10">
        <v>1778</v>
      </c>
      <c r="E13" s="24">
        <f t="shared" si="0"/>
        <v>2516</v>
      </c>
      <c r="F13" s="28">
        <v>2208</v>
      </c>
      <c r="G13" s="10">
        <v>6554</v>
      </c>
      <c r="H13" s="36">
        <f t="shared" si="1"/>
        <v>8762</v>
      </c>
      <c r="I13" s="33">
        <v>305</v>
      </c>
      <c r="J13" s="10">
        <v>1789</v>
      </c>
      <c r="K13" s="24">
        <f t="shared" si="2"/>
        <v>2094</v>
      </c>
      <c r="L13" s="28">
        <v>672</v>
      </c>
      <c r="M13" s="10">
        <v>1507</v>
      </c>
      <c r="N13" s="36">
        <f t="shared" si="3"/>
        <v>2179</v>
      </c>
      <c r="O13" s="33">
        <v>336</v>
      </c>
      <c r="P13" s="10">
        <v>969</v>
      </c>
      <c r="Q13" s="24">
        <f t="shared" si="4"/>
        <v>1305</v>
      </c>
      <c r="R13" s="28">
        <v>212</v>
      </c>
      <c r="S13" s="10">
        <v>347</v>
      </c>
      <c r="T13" s="36">
        <f t="shared" si="5"/>
        <v>559</v>
      </c>
      <c r="U13" s="33">
        <v>532</v>
      </c>
      <c r="V13" s="10">
        <v>974</v>
      </c>
      <c r="W13" s="24">
        <f t="shared" si="6"/>
        <v>1506</v>
      </c>
      <c r="X13" s="28">
        <v>371</v>
      </c>
      <c r="Y13" s="10">
        <v>862</v>
      </c>
      <c r="Z13" s="36">
        <f t="shared" si="7"/>
        <v>1233</v>
      </c>
      <c r="AA13" s="33">
        <v>767</v>
      </c>
      <c r="AB13" s="10">
        <v>2033</v>
      </c>
      <c r="AC13" s="24">
        <f t="shared" si="8"/>
        <v>2800</v>
      </c>
      <c r="AD13" s="28">
        <v>4015</v>
      </c>
      <c r="AE13" s="10">
        <v>11517</v>
      </c>
      <c r="AF13" s="36">
        <f t="shared" si="9"/>
        <v>15532</v>
      </c>
      <c r="AG13" s="33">
        <v>945</v>
      </c>
      <c r="AH13" s="10">
        <v>2009</v>
      </c>
      <c r="AI13" s="24">
        <f t="shared" si="10"/>
        <v>2954</v>
      </c>
      <c r="AJ13" s="28">
        <v>626</v>
      </c>
      <c r="AK13" s="10">
        <v>1052</v>
      </c>
      <c r="AL13" s="36">
        <f t="shared" si="11"/>
        <v>1678</v>
      </c>
      <c r="AM13" s="33">
        <v>383</v>
      </c>
      <c r="AN13" s="10">
        <v>2547</v>
      </c>
      <c r="AO13" s="24">
        <f t="shared" si="12"/>
        <v>2930</v>
      </c>
      <c r="AP13" s="28">
        <v>307</v>
      </c>
      <c r="AQ13" s="10">
        <v>1450</v>
      </c>
      <c r="AR13" s="36">
        <f t="shared" si="13"/>
        <v>1757</v>
      </c>
      <c r="AS13" s="33">
        <v>1143</v>
      </c>
      <c r="AT13" s="10">
        <v>2505</v>
      </c>
      <c r="AU13" s="24">
        <f t="shared" si="14"/>
        <v>3648</v>
      </c>
      <c r="AV13" s="28">
        <v>520</v>
      </c>
      <c r="AW13" s="10">
        <v>1393</v>
      </c>
      <c r="AX13" s="36">
        <f t="shared" si="15"/>
        <v>1913</v>
      </c>
      <c r="AY13" s="33">
        <v>441</v>
      </c>
      <c r="AZ13" s="10">
        <v>1360</v>
      </c>
      <c r="BA13" s="24">
        <f t="shared" si="16"/>
        <v>1801</v>
      </c>
      <c r="BB13" s="28">
        <v>941</v>
      </c>
      <c r="BC13" s="10">
        <v>1866</v>
      </c>
      <c r="BD13" s="36">
        <f t="shared" si="17"/>
        <v>2807</v>
      </c>
      <c r="BE13" s="33">
        <v>301</v>
      </c>
      <c r="BF13" s="10">
        <v>855</v>
      </c>
      <c r="BG13" s="24">
        <f t="shared" si="18"/>
        <v>1156</v>
      </c>
      <c r="BH13" s="28">
        <v>151</v>
      </c>
      <c r="BI13" s="10">
        <v>132</v>
      </c>
      <c r="BJ13" s="11">
        <f t="shared" si="19"/>
        <v>283</v>
      </c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</row>
    <row r="14" spans="1:74" s="5" customFormat="1" x14ac:dyDescent="0.2">
      <c r="A14" s="49"/>
      <c r="B14" s="16" t="s">
        <v>11</v>
      </c>
      <c r="C14" s="10">
        <v>3685</v>
      </c>
      <c r="D14" s="10">
        <v>8315</v>
      </c>
      <c r="E14" s="24">
        <f t="shared" si="0"/>
        <v>12000</v>
      </c>
      <c r="F14" s="28">
        <v>8468</v>
      </c>
      <c r="G14" s="10">
        <v>34843</v>
      </c>
      <c r="H14" s="36">
        <f t="shared" si="1"/>
        <v>43311</v>
      </c>
      <c r="I14" s="33">
        <v>1791</v>
      </c>
      <c r="J14" s="10">
        <v>9645</v>
      </c>
      <c r="K14" s="24">
        <f t="shared" si="2"/>
        <v>11436</v>
      </c>
      <c r="L14" s="28">
        <v>3882</v>
      </c>
      <c r="M14" s="10">
        <v>8412</v>
      </c>
      <c r="N14" s="36">
        <f t="shared" si="3"/>
        <v>12294</v>
      </c>
      <c r="O14" s="33">
        <v>1854</v>
      </c>
      <c r="P14" s="10">
        <v>5008</v>
      </c>
      <c r="Q14" s="24">
        <f t="shared" si="4"/>
        <v>6862</v>
      </c>
      <c r="R14" s="28">
        <v>1011</v>
      </c>
      <c r="S14" s="10">
        <v>1847</v>
      </c>
      <c r="T14" s="36">
        <f t="shared" si="5"/>
        <v>2858</v>
      </c>
      <c r="U14" s="33">
        <v>2943</v>
      </c>
      <c r="V14" s="10">
        <v>4717</v>
      </c>
      <c r="W14" s="24">
        <f t="shared" si="6"/>
        <v>7660</v>
      </c>
      <c r="X14" s="28">
        <v>1799</v>
      </c>
      <c r="Y14" s="10">
        <v>4462</v>
      </c>
      <c r="Z14" s="36">
        <f t="shared" si="7"/>
        <v>6261</v>
      </c>
      <c r="AA14" s="33">
        <v>4115</v>
      </c>
      <c r="AB14" s="10">
        <v>13690</v>
      </c>
      <c r="AC14" s="24">
        <f t="shared" si="8"/>
        <v>17805</v>
      </c>
      <c r="AD14" s="28">
        <v>16743</v>
      </c>
      <c r="AE14" s="10">
        <v>74745</v>
      </c>
      <c r="AF14" s="36">
        <f t="shared" si="9"/>
        <v>91488</v>
      </c>
      <c r="AG14" s="33">
        <v>4942</v>
      </c>
      <c r="AH14" s="10">
        <v>9489</v>
      </c>
      <c r="AI14" s="24">
        <f t="shared" si="10"/>
        <v>14431</v>
      </c>
      <c r="AJ14" s="28">
        <v>3068</v>
      </c>
      <c r="AK14" s="10">
        <v>4709</v>
      </c>
      <c r="AL14" s="36">
        <f t="shared" si="11"/>
        <v>7777</v>
      </c>
      <c r="AM14" s="33">
        <v>1777</v>
      </c>
      <c r="AN14" s="10">
        <v>12883</v>
      </c>
      <c r="AO14" s="24">
        <f t="shared" si="12"/>
        <v>14660</v>
      </c>
      <c r="AP14" s="28">
        <v>1609</v>
      </c>
      <c r="AQ14" s="10">
        <v>8513</v>
      </c>
      <c r="AR14" s="36">
        <f t="shared" si="13"/>
        <v>10122</v>
      </c>
      <c r="AS14" s="33">
        <v>5127</v>
      </c>
      <c r="AT14" s="10">
        <v>12135</v>
      </c>
      <c r="AU14" s="24">
        <f t="shared" si="14"/>
        <v>17262</v>
      </c>
      <c r="AV14" s="28">
        <v>2406</v>
      </c>
      <c r="AW14" s="10">
        <v>7415</v>
      </c>
      <c r="AX14" s="36">
        <f t="shared" si="15"/>
        <v>9821</v>
      </c>
      <c r="AY14" s="33">
        <v>2567</v>
      </c>
      <c r="AZ14" s="10">
        <v>6706</v>
      </c>
      <c r="BA14" s="24">
        <f t="shared" si="16"/>
        <v>9273</v>
      </c>
      <c r="BB14" s="28">
        <v>5165</v>
      </c>
      <c r="BC14" s="10">
        <v>8356</v>
      </c>
      <c r="BD14" s="36">
        <f t="shared" si="17"/>
        <v>13521</v>
      </c>
      <c r="BE14" s="33">
        <v>1753</v>
      </c>
      <c r="BF14" s="10">
        <v>4543</v>
      </c>
      <c r="BG14" s="24">
        <f t="shared" si="18"/>
        <v>6296</v>
      </c>
      <c r="BH14" s="28">
        <v>799</v>
      </c>
      <c r="BI14" s="10">
        <v>909</v>
      </c>
      <c r="BJ14" s="11">
        <f t="shared" si="19"/>
        <v>1708</v>
      </c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</row>
    <row r="15" spans="1:74" s="5" customFormat="1" x14ac:dyDescent="0.2">
      <c r="A15" s="49"/>
      <c r="B15" s="16" t="s">
        <v>12</v>
      </c>
      <c r="C15" s="10">
        <v>2536</v>
      </c>
      <c r="D15" s="10">
        <v>3199</v>
      </c>
      <c r="E15" s="24">
        <f t="shared" si="0"/>
        <v>5735</v>
      </c>
      <c r="F15" s="28">
        <v>6960</v>
      </c>
      <c r="G15" s="10">
        <v>16041</v>
      </c>
      <c r="H15" s="36">
        <f t="shared" si="1"/>
        <v>23001</v>
      </c>
      <c r="I15" s="33">
        <v>1517</v>
      </c>
      <c r="J15" s="10">
        <v>4312</v>
      </c>
      <c r="K15" s="24">
        <f t="shared" si="2"/>
        <v>5829</v>
      </c>
      <c r="L15" s="28">
        <v>2498</v>
      </c>
      <c r="M15" s="10">
        <v>3747</v>
      </c>
      <c r="N15" s="36">
        <f t="shared" si="3"/>
        <v>6245</v>
      </c>
      <c r="O15" s="33">
        <v>1186</v>
      </c>
      <c r="P15" s="10">
        <v>2028</v>
      </c>
      <c r="Q15" s="24">
        <f t="shared" si="4"/>
        <v>3214</v>
      </c>
      <c r="R15" s="28">
        <v>681</v>
      </c>
      <c r="S15" s="10">
        <v>671</v>
      </c>
      <c r="T15" s="36">
        <f t="shared" si="5"/>
        <v>1352</v>
      </c>
      <c r="U15" s="33">
        <v>1655</v>
      </c>
      <c r="V15" s="10">
        <v>2070</v>
      </c>
      <c r="W15" s="24">
        <f t="shared" si="6"/>
        <v>3725</v>
      </c>
      <c r="X15" s="28">
        <v>1242</v>
      </c>
      <c r="Y15" s="10">
        <v>2082</v>
      </c>
      <c r="Z15" s="36">
        <f t="shared" si="7"/>
        <v>3324</v>
      </c>
      <c r="AA15" s="33">
        <v>2760</v>
      </c>
      <c r="AB15" s="10">
        <v>5949</v>
      </c>
      <c r="AC15" s="24">
        <f t="shared" si="8"/>
        <v>8709</v>
      </c>
      <c r="AD15" s="28">
        <v>13758</v>
      </c>
      <c r="AE15" s="10">
        <v>32191</v>
      </c>
      <c r="AF15" s="36">
        <f t="shared" si="9"/>
        <v>45949</v>
      </c>
      <c r="AG15" s="33">
        <v>2614</v>
      </c>
      <c r="AH15" s="10">
        <v>3571</v>
      </c>
      <c r="AI15" s="24">
        <f t="shared" si="10"/>
        <v>6185</v>
      </c>
      <c r="AJ15" s="28">
        <v>1798</v>
      </c>
      <c r="AK15" s="10">
        <v>2023</v>
      </c>
      <c r="AL15" s="36">
        <f t="shared" si="11"/>
        <v>3821</v>
      </c>
      <c r="AM15" s="33">
        <v>1541</v>
      </c>
      <c r="AN15" s="10">
        <v>5816</v>
      </c>
      <c r="AO15" s="24">
        <f t="shared" si="12"/>
        <v>7357</v>
      </c>
      <c r="AP15" s="28">
        <v>1300</v>
      </c>
      <c r="AQ15" s="10">
        <v>4110</v>
      </c>
      <c r="AR15" s="36">
        <f t="shared" si="13"/>
        <v>5410</v>
      </c>
      <c r="AS15" s="33">
        <v>2946</v>
      </c>
      <c r="AT15" s="10">
        <v>4032</v>
      </c>
      <c r="AU15" s="24">
        <f t="shared" si="14"/>
        <v>6978</v>
      </c>
      <c r="AV15" s="28">
        <v>1780</v>
      </c>
      <c r="AW15" s="10">
        <v>3172</v>
      </c>
      <c r="AX15" s="36">
        <f t="shared" si="15"/>
        <v>4952</v>
      </c>
      <c r="AY15" s="33">
        <v>1626</v>
      </c>
      <c r="AZ15" s="10">
        <v>2836</v>
      </c>
      <c r="BA15" s="24">
        <f t="shared" si="16"/>
        <v>4462</v>
      </c>
      <c r="BB15" s="28">
        <v>3000</v>
      </c>
      <c r="BC15" s="10">
        <v>3812</v>
      </c>
      <c r="BD15" s="36">
        <f t="shared" si="17"/>
        <v>6812</v>
      </c>
      <c r="BE15" s="33">
        <v>1163</v>
      </c>
      <c r="BF15" s="10">
        <v>2026</v>
      </c>
      <c r="BG15" s="24">
        <f t="shared" si="18"/>
        <v>3189</v>
      </c>
      <c r="BH15" s="28">
        <v>681</v>
      </c>
      <c r="BI15" s="10">
        <v>466</v>
      </c>
      <c r="BJ15" s="11">
        <f t="shared" si="19"/>
        <v>1147</v>
      </c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</row>
    <row r="16" spans="1:74" s="5" customFormat="1" x14ac:dyDescent="0.2">
      <c r="A16" s="49"/>
      <c r="B16" s="16" t="s">
        <v>13</v>
      </c>
      <c r="C16" s="10">
        <v>1118</v>
      </c>
      <c r="D16" s="10">
        <v>808</v>
      </c>
      <c r="E16" s="24">
        <f t="shared" si="0"/>
        <v>1926</v>
      </c>
      <c r="F16" s="28">
        <v>3770</v>
      </c>
      <c r="G16" s="10">
        <v>3331</v>
      </c>
      <c r="H16" s="36">
        <f t="shared" si="1"/>
        <v>7101</v>
      </c>
      <c r="I16" s="33">
        <v>891</v>
      </c>
      <c r="J16" s="10">
        <v>1059</v>
      </c>
      <c r="K16" s="24">
        <f t="shared" si="2"/>
        <v>1950</v>
      </c>
      <c r="L16" s="28">
        <v>1350</v>
      </c>
      <c r="M16" s="10">
        <v>812</v>
      </c>
      <c r="N16" s="36">
        <f t="shared" si="3"/>
        <v>2162</v>
      </c>
      <c r="O16" s="33">
        <v>519</v>
      </c>
      <c r="P16" s="10">
        <v>438</v>
      </c>
      <c r="Q16" s="24">
        <f t="shared" si="4"/>
        <v>957</v>
      </c>
      <c r="R16" s="28">
        <v>346</v>
      </c>
      <c r="S16" s="10">
        <v>130</v>
      </c>
      <c r="T16" s="36">
        <f t="shared" si="5"/>
        <v>476</v>
      </c>
      <c r="U16" s="33">
        <v>857</v>
      </c>
      <c r="V16" s="10">
        <v>344</v>
      </c>
      <c r="W16" s="24">
        <f t="shared" si="6"/>
        <v>1201</v>
      </c>
      <c r="X16" s="28">
        <v>583</v>
      </c>
      <c r="Y16" s="10">
        <v>398</v>
      </c>
      <c r="Z16" s="36">
        <f t="shared" si="7"/>
        <v>981</v>
      </c>
      <c r="AA16" s="33">
        <v>996</v>
      </c>
      <c r="AB16" s="10">
        <v>1110</v>
      </c>
      <c r="AC16" s="24">
        <f t="shared" si="8"/>
        <v>2106</v>
      </c>
      <c r="AD16" s="28">
        <v>6487</v>
      </c>
      <c r="AE16" s="10">
        <v>6847</v>
      </c>
      <c r="AF16" s="36">
        <f t="shared" si="9"/>
        <v>13334</v>
      </c>
      <c r="AG16" s="33">
        <v>1292</v>
      </c>
      <c r="AH16" s="10">
        <v>603</v>
      </c>
      <c r="AI16" s="24">
        <f t="shared" si="10"/>
        <v>1895</v>
      </c>
      <c r="AJ16" s="28">
        <v>872</v>
      </c>
      <c r="AK16" s="10">
        <v>399</v>
      </c>
      <c r="AL16" s="36">
        <f t="shared" si="11"/>
        <v>1271</v>
      </c>
      <c r="AM16" s="33">
        <v>830</v>
      </c>
      <c r="AN16" s="10">
        <v>1535</v>
      </c>
      <c r="AO16" s="24">
        <f t="shared" si="12"/>
        <v>2365</v>
      </c>
      <c r="AP16" s="28">
        <v>725</v>
      </c>
      <c r="AQ16" s="10">
        <v>844</v>
      </c>
      <c r="AR16" s="36">
        <f t="shared" si="13"/>
        <v>1569</v>
      </c>
      <c r="AS16" s="33">
        <v>1316</v>
      </c>
      <c r="AT16" s="10">
        <v>778</v>
      </c>
      <c r="AU16" s="24">
        <f t="shared" si="14"/>
        <v>2094</v>
      </c>
      <c r="AV16" s="28">
        <v>929</v>
      </c>
      <c r="AW16" s="10">
        <v>653</v>
      </c>
      <c r="AX16" s="36">
        <f t="shared" si="15"/>
        <v>1582</v>
      </c>
      <c r="AY16" s="33">
        <v>1050</v>
      </c>
      <c r="AZ16" s="10">
        <v>543</v>
      </c>
      <c r="BA16" s="24">
        <f t="shared" si="16"/>
        <v>1593</v>
      </c>
      <c r="BB16" s="28">
        <v>1346</v>
      </c>
      <c r="BC16" s="10">
        <v>723</v>
      </c>
      <c r="BD16" s="36">
        <f t="shared" si="17"/>
        <v>2069</v>
      </c>
      <c r="BE16" s="33">
        <v>557</v>
      </c>
      <c r="BF16" s="10">
        <v>411</v>
      </c>
      <c r="BG16" s="24">
        <f t="shared" si="18"/>
        <v>968</v>
      </c>
      <c r="BH16" s="28">
        <v>266</v>
      </c>
      <c r="BI16" s="10">
        <v>160</v>
      </c>
      <c r="BJ16" s="11">
        <f t="shared" si="19"/>
        <v>426</v>
      </c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</row>
    <row r="17" spans="1:74" s="5" customFormat="1" x14ac:dyDescent="0.2">
      <c r="A17" s="49"/>
      <c r="B17" s="16" t="s">
        <v>14</v>
      </c>
      <c r="C17" s="10">
        <v>871</v>
      </c>
      <c r="D17" s="10">
        <v>255</v>
      </c>
      <c r="E17" s="24">
        <f t="shared" si="0"/>
        <v>1126</v>
      </c>
      <c r="F17" s="28">
        <v>3184</v>
      </c>
      <c r="G17" s="10">
        <v>1530</v>
      </c>
      <c r="H17" s="36">
        <f t="shared" si="1"/>
        <v>4714</v>
      </c>
      <c r="I17" s="33">
        <v>823</v>
      </c>
      <c r="J17" s="10">
        <v>473</v>
      </c>
      <c r="K17" s="24">
        <f t="shared" si="2"/>
        <v>1296</v>
      </c>
      <c r="L17" s="28">
        <v>1080</v>
      </c>
      <c r="M17" s="10">
        <v>505</v>
      </c>
      <c r="N17" s="36">
        <f t="shared" si="3"/>
        <v>1585</v>
      </c>
      <c r="O17" s="33">
        <v>489</v>
      </c>
      <c r="P17" s="10">
        <v>171</v>
      </c>
      <c r="Q17" s="24">
        <f t="shared" si="4"/>
        <v>660</v>
      </c>
      <c r="R17" s="28">
        <v>300</v>
      </c>
      <c r="S17" s="10">
        <v>56</v>
      </c>
      <c r="T17" s="36">
        <f t="shared" si="5"/>
        <v>356</v>
      </c>
      <c r="U17" s="33">
        <v>812</v>
      </c>
      <c r="V17" s="10">
        <v>122</v>
      </c>
      <c r="W17" s="24">
        <f t="shared" si="6"/>
        <v>934</v>
      </c>
      <c r="X17" s="28">
        <v>578</v>
      </c>
      <c r="Y17" s="10">
        <v>149</v>
      </c>
      <c r="Z17" s="36">
        <f t="shared" si="7"/>
        <v>727</v>
      </c>
      <c r="AA17" s="33">
        <v>778</v>
      </c>
      <c r="AB17" s="10">
        <v>465</v>
      </c>
      <c r="AC17" s="24">
        <f t="shared" si="8"/>
        <v>1243</v>
      </c>
      <c r="AD17" s="28">
        <v>5857</v>
      </c>
      <c r="AE17" s="10">
        <v>2861</v>
      </c>
      <c r="AF17" s="36">
        <f t="shared" si="9"/>
        <v>8718</v>
      </c>
      <c r="AG17" s="33">
        <v>1168</v>
      </c>
      <c r="AH17" s="10">
        <v>218</v>
      </c>
      <c r="AI17" s="24">
        <f t="shared" si="10"/>
        <v>1386</v>
      </c>
      <c r="AJ17" s="28">
        <v>801</v>
      </c>
      <c r="AK17" s="10">
        <v>116</v>
      </c>
      <c r="AL17" s="36">
        <f t="shared" si="11"/>
        <v>917</v>
      </c>
      <c r="AM17" s="33">
        <v>752</v>
      </c>
      <c r="AN17" s="10">
        <v>613</v>
      </c>
      <c r="AO17" s="24">
        <f t="shared" si="12"/>
        <v>1365</v>
      </c>
      <c r="AP17" s="28">
        <v>592</v>
      </c>
      <c r="AQ17" s="10">
        <v>312</v>
      </c>
      <c r="AR17" s="36">
        <f t="shared" si="13"/>
        <v>904</v>
      </c>
      <c r="AS17" s="33">
        <v>1105</v>
      </c>
      <c r="AT17" s="10">
        <v>254</v>
      </c>
      <c r="AU17" s="24">
        <f t="shared" si="14"/>
        <v>1359</v>
      </c>
      <c r="AV17" s="28">
        <v>666</v>
      </c>
      <c r="AW17" s="10">
        <v>219</v>
      </c>
      <c r="AX17" s="36">
        <f t="shared" si="15"/>
        <v>885</v>
      </c>
      <c r="AY17" s="33">
        <v>943</v>
      </c>
      <c r="AZ17" s="10">
        <v>165</v>
      </c>
      <c r="BA17" s="24">
        <f t="shared" si="16"/>
        <v>1108</v>
      </c>
      <c r="BB17" s="28">
        <v>1200</v>
      </c>
      <c r="BC17" s="10">
        <v>262</v>
      </c>
      <c r="BD17" s="36">
        <f t="shared" si="17"/>
        <v>1462</v>
      </c>
      <c r="BE17" s="33">
        <v>481</v>
      </c>
      <c r="BF17" s="10">
        <v>120</v>
      </c>
      <c r="BG17" s="24">
        <f t="shared" si="18"/>
        <v>601</v>
      </c>
      <c r="BH17" s="28">
        <v>352</v>
      </c>
      <c r="BI17" s="10">
        <v>217</v>
      </c>
      <c r="BJ17" s="11">
        <f t="shared" si="19"/>
        <v>569</v>
      </c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</row>
    <row r="18" spans="1:74" s="5" customFormat="1" x14ac:dyDescent="0.2">
      <c r="A18" s="49"/>
      <c r="B18" s="16" t="s">
        <v>15</v>
      </c>
      <c r="C18" s="10">
        <v>0</v>
      </c>
      <c r="D18" s="10">
        <v>2</v>
      </c>
      <c r="E18" s="24">
        <f t="shared" si="0"/>
        <v>2</v>
      </c>
      <c r="F18" s="28">
        <v>1</v>
      </c>
      <c r="G18" s="10">
        <v>6</v>
      </c>
      <c r="H18" s="36">
        <f t="shared" si="1"/>
        <v>7</v>
      </c>
      <c r="I18" s="33">
        <v>1</v>
      </c>
      <c r="J18" s="10">
        <v>8</v>
      </c>
      <c r="K18" s="24">
        <f t="shared" si="2"/>
        <v>9</v>
      </c>
      <c r="L18" s="28">
        <v>0</v>
      </c>
      <c r="M18" s="10">
        <v>63</v>
      </c>
      <c r="N18" s="36">
        <f t="shared" si="3"/>
        <v>63</v>
      </c>
      <c r="O18" s="33">
        <v>0</v>
      </c>
      <c r="P18" s="10">
        <v>0</v>
      </c>
      <c r="Q18" s="24">
        <f t="shared" si="4"/>
        <v>0</v>
      </c>
      <c r="R18" s="28">
        <v>0</v>
      </c>
      <c r="S18" s="10">
        <v>0</v>
      </c>
      <c r="T18" s="36">
        <f t="shared" si="5"/>
        <v>0</v>
      </c>
      <c r="U18" s="33">
        <v>1</v>
      </c>
      <c r="V18" s="10">
        <v>0</v>
      </c>
      <c r="W18" s="24">
        <f t="shared" si="6"/>
        <v>1</v>
      </c>
      <c r="X18" s="28">
        <v>0</v>
      </c>
      <c r="Y18" s="10">
        <v>0</v>
      </c>
      <c r="Z18" s="36">
        <f t="shared" si="7"/>
        <v>0</v>
      </c>
      <c r="AA18" s="33">
        <v>0</v>
      </c>
      <c r="AB18" s="10">
        <v>1</v>
      </c>
      <c r="AC18" s="24">
        <f t="shared" si="8"/>
        <v>1</v>
      </c>
      <c r="AD18" s="28">
        <v>1</v>
      </c>
      <c r="AE18" s="10">
        <v>5</v>
      </c>
      <c r="AF18" s="36">
        <f t="shared" si="9"/>
        <v>6</v>
      </c>
      <c r="AG18" s="33">
        <v>0</v>
      </c>
      <c r="AH18" s="10">
        <v>3</v>
      </c>
      <c r="AI18" s="24">
        <f t="shared" si="10"/>
        <v>3</v>
      </c>
      <c r="AJ18" s="28">
        <v>0</v>
      </c>
      <c r="AK18" s="10">
        <v>0</v>
      </c>
      <c r="AL18" s="36">
        <f t="shared" si="11"/>
        <v>0</v>
      </c>
      <c r="AM18" s="33">
        <v>0</v>
      </c>
      <c r="AN18" s="10">
        <v>2</v>
      </c>
      <c r="AO18" s="24">
        <f t="shared" si="12"/>
        <v>2</v>
      </c>
      <c r="AP18" s="28">
        <v>0</v>
      </c>
      <c r="AQ18" s="10">
        <v>0</v>
      </c>
      <c r="AR18" s="36">
        <f t="shared" si="13"/>
        <v>0</v>
      </c>
      <c r="AS18" s="33">
        <v>0</v>
      </c>
      <c r="AT18" s="10">
        <v>0</v>
      </c>
      <c r="AU18" s="24">
        <f t="shared" si="14"/>
        <v>0</v>
      </c>
      <c r="AV18" s="28">
        <v>0</v>
      </c>
      <c r="AW18" s="10">
        <v>4</v>
      </c>
      <c r="AX18" s="36">
        <f t="shared" si="15"/>
        <v>4</v>
      </c>
      <c r="AY18" s="33">
        <v>0</v>
      </c>
      <c r="AZ18" s="10">
        <v>3</v>
      </c>
      <c r="BA18" s="24">
        <f t="shared" si="16"/>
        <v>3</v>
      </c>
      <c r="BB18" s="28">
        <v>0</v>
      </c>
      <c r="BC18" s="10">
        <v>6</v>
      </c>
      <c r="BD18" s="36">
        <f t="shared" si="17"/>
        <v>6</v>
      </c>
      <c r="BE18" s="33">
        <v>0</v>
      </c>
      <c r="BF18" s="10">
        <v>0</v>
      </c>
      <c r="BG18" s="24">
        <f t="shared" si="18"/>
        <v>0</v>
      </c>
      <c r="BH18" s="28">
        <v>6</v>
      </c>
      <c r="BI18" s="10">
        <v>3</v>
      </c>
      <c r="BJ18" s="11">
        <f t="shared" si="19"/>
        <v>9</v>
      </c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</row>
    <row r="19" spans="1:74" s="5" customFormat="1" x14ac:dyDescent="0.2">
      <c r="A19" s="49"/>
      <c r="B19" s="17" t="s">
        <v>16</v>
      </c>
      <c r="C19" s="18">
        <f t="shared" ref="C19:AH19" si="20">SUM(C10:C18)</f>
        <v>11354</v>
      </c>
      <c r="D19" s="18">
        <f t="shared" si="20"/>
        <v>18454</v>
      </c>
      <c r="E19" s="25">
        <f t="shared" si="20"/>
        <v>29808</v>
      </c>
      <c r="F19" s="29">
        <f t="shared" si="20"/>
        <v>31973</v>
      </c>
      <c r="G19" s="18">
        <f t="shared" si="20"/>
        <v>76174</v>
      </c>
      <c r="H19" s="37">
        <f t="shared" si="20"/>
        <v>108147</v>
      </c>
      <c r="I19" s="34">
        <f t="shared" si="20"/>
        <v>6352</v>
      </c>
      <c r="J19" s="18">
        <f t="shared" si="20"/>
        <v>21465</v>
      </c>
      <c r="K19" s="25">
        <f t="shared" si="20"/>
        <v>27817</v>
      </c>
      <c r="L19" s="29">
        <f t="shared" si="20"/>
        <v>11724</v>
      </c>
      <c r="M19" s="18">
        <f t="shared" si="20"/>
        <v>17720</v>
      </c>
      <c r="N19" s="37">
        <f t="shared" si="20"/>
        <v>29444</v>
      </c>
      <c r="O19" s="34">
        <f t="shared" si="20"/>
        <v>5372</v>
      </c>
      <c r="P19" s="18">
        <f t="shared" si="20"/>
        <v>10408</v>
      </c>
      <c r="Q19" s="25">
        <f t="shared" si="20"/>
        <v>15780</v>
      </c>
      <c r="R19" s="29">
        <f t="shared" si="20"/>
        <v>3218</v>
      </c>
      <c r="S19" s="18">
        <f t="shared" si="20"/>
        <v>3683</v>
      </c>
      <c r="T19" s="37">
        <f t="shared" si="20"/>
        <v>6901</v>
      </c>
      <c r="U19" s="34">
        <f t="shared" si="20"/>
        <v>8496</v>
      </c>
      <c r="V19" s="18">
        <f t="shared" si="20"/>
        <v>10040</v>
      </c>
      <c r="W19" s="25">
        <f t="shared" si="20"/>
        <v>18536</v>
      </c>
      <c r="X19" s="29">
        <f t="shared" si="20"/>
        <v>5694</v>
      </c>
      <c r="Y19" s="18">
        <f t="shared" si="20"/>
        <v>9426</v>
      </c>
      <c r="Z19" s="37">
        <f t="shared" si="20"/>
        <v>15120</v>
      </c>
      <c r="AA19" s="34">
        <f t="shared" si="20"/>
        <v>11767</v>
      </c>
      <c r="AB19" s="18">
        <f t="shared" si="20"/>
        <v>27099</v>
      </c>
      <c r="AC19" s="25">
        <f t="shared" si="20"/>
        <v>38866</v>
      </c>
      <c r="AD19" s="29">
        <f t="shared" si="20"/>
        <v>61705</v>
      </c>
      <c r="AE19" s="18">
        <f t="shared" si="20"/>
        <v>153106</v>
      </c>
      <c r="AF19" s="37">
        <f t="shared" si="20"/>
        <v>214811</v>
      </c>
      <c r="AG19" s="34">
        <f t="shared" si="20"/>
        <v>14073</v>
      </c>
      <c r="AH19" s="18">
        <f t="shared" si="20"/>
        <v>19374</v>
      </c>
      <c r="AI19" s="25">
        <f t="shared" ref="AI19:BJ19" si="21">SUM(AI10:AI18)</f>
        <v>33447</v>
      </c>
      <c r="AJ19" s="29">
        <f t="shared" si="21"/>
        <v>9181</v>
      </c>
      <c r="AK19" s="18">
        <f t="shared" si="21"/>
        <v>10210</v>
      </c>
      <c r="AL19" s="37">
        <f t="shared" si="21"/>
        <v>19391</v>
      </c>
      <c r="AM19" s="34">
        <f t="shared" si="21"/>
        <v>6464</v>
      </c>
      <c r="AN19" s="18">
        <f t="shared" si="21"/>
        <v>29421</v>
      </c>
      <c r="AO19" s="25">
        <f t="shared" si="21"/>
        <v>35885</v>
      </c>
      <c r="AP19" s="29">
        <f t="shared" si="21"/>
        <v>5477</v>
      </c>
      <c r="AQ19" s="18">
        <f t="shared" si="21"/>
        <v>18261</v>
      </c>
      <c r="AR19" s="37">
        <f t="shared" si="21"/>
        <v>23738</v>
      </c>
      <c r="AS19" s="34">
        <f t="shared" si="21"/>
        <v>15190</v>
      </c>
      <c r="AT19" s="18">
        <f t="shared" si="21"/>
        <v>25357</v>
      </c>
      <c r="AU19" s="25">
        <f t="shared" si="21"/>
        <v>40547</v>
      </c>
      <c r="AV19" s="29">
        <f t="shared" si="21"/>
        <v>7897</v>
      </c>
      <c r="AW19" s="18">
        <f t="shared" si="21"/>
        <v>15569</v>
      </c>
      <c r="AX19" s="37">
        <f t="shared" si="21"/>
        <v>23466</v>
      </c>
      <c r="AY19" s="34">
        <f t="shared" si="21"/>
        <v>8240</v>
      </c>
      <c r="AZ19" s="18">
        <f t="shared" si="21"/>
        <v>14006</v>
      </c>
      <c r="BA19" s="25">
        <f t="shared" si="21"/>
        <v>22246</v>
      </c>
      <c r="BB19" s="29">
        <f t="shared" si="21"/>
        <v>14828</v>
      </c>
      <c r="BC19" s="18">
        <f t="shared" si="21"/>
        <v>18644</v>
      </c>
      <c r="BD19" s="37">
        <f t="shared" si="21"/>
        <v>33472</v>
      </c>
      <c r="BE19" s="34">
        <f t="shared" si="21"/>
        <v>5380</v>
      </c>
      <c r="BF19" s="18">
        <f t="shared" si="21"/>
        <v>9669</v>
      </c>
      <c r="BG19" s="25">
        <f t="shared" si="21"/>
        <v>15049</v>
      </c>
      <c r="BH19" s="29">
        <f t="shared" si="21"/>
        <v>2763</v>
      </c>
      <c r="BI19" s="18">
        <f t="shared" si="21"/>
        <v>2632</v>
      </c>
      <c r="BJ19" s="18">
        <f t="shared" si="21"/>
        <v>5395</v>
      </c>
      <c r="BK19" s="12"/>
      <c r="BL19" s="12"/>
      <c r="BM19" s="12"/>
      <c r="BN19" s="12"/>
      <c r="BO19" s="12"/>
      <c r="BP19" s="13"/>
      <c r="BQ19" s="13"/>
      <c r="BR19" s="13"/>
      <c r="BS19" s="13"/>
      <c r="BT19" s="13"/>
      <c r="BU19" s="13"/>
      <c r="BV19" s="13"/>
    </row>
    <row r="20" spans="1:74" s="5" customFormat="1" ht="12.75" customHeight="1" x14ac:dyDescent="0.2">
      <c r="A20" s="49" t="s">
        <v>17</v>
      </c>
      <c r="B20" s="16" t="s">
        <v>7</v>
      </c>
      <c r="C20" s="10">
        <v>110</v>
      </c>
      <c r="D20" s="10">
        <v>255</v>
      </c>
      <c r="E20" s="24">
        <f t="shared" ref="E20:E28" si="22">SUM(C20:D20)</f>
        <v>365</v>
      </c>
      <c r="F20" s="28">
        <v>353</v>
      </c>
      <c r="G20" s="10">
        <v>927</v>
      </c>
      <c r="H20" s="36">
        <f t="shared" ref="H20:H28" si="23">SUM(F20:G20)</f>
        <v>1280</v>
      </c>
      <c r="I20" s="33">
        <v>54</v>
      </c>
      <c r="J20" s="10">
        <v>256</v>
      </c>
      <c r="K20" s="24">
        <f t="shared" ref="K20:K28" si="24">SUM(I20:J20)</f>
        <v>310</v>
      </c>
      <c r="L20" s="28">
        <v>85</v>
      </c>
      <c r="M20" s="10">
        <v>161</v>
      </c>
      <c r="N20" s="36">
        <f t="shared" ref="N20:N28" si="25">SUM(L20:M20)</f>
        <v>246</v>
      </c>
      <c r="O20" s="33">
        <v>44</v>
      </c>
      <c r="P20" s="10">
        <v>132</v>
      </c>
      <c r="Q20" s="24">
        <f t="shared" ref="Q20:Q28" si="26">SUM(O20:P20)</f>
        <v>176</v>
      </c>
      <c r="R20" s="28">
        <v>22</v>
      </c>
      <c r="S20" s="10">
        <v>39</v>
      </c>
      <c r="T20" s="36">
        <f t="shared" ref="T20:T28" si="27">SUM(R20:S20)</f>
        <v>61</v>
      </c>
      <c r="U20" s="33">
        <v>78</v>
      </c>
      <c r="V20" s="10">
        <v>119</v>
      </c>
      <c r="W20" s="24">
        <f t="shared" ref="W20:W28" si="28">SUM(U20:V20)</f>
        <v>197</v>
      </c>
      <c r="X20" s="28">
        <v>45</v>
      </c>
      <c r="Y20" s="10">
        <v>87</v>
      </c>
      <c r="Z20" s="36">
        <f t="shared" ref="Z20:Z28" si="29">SUM(X20:Y20)</f>
        <v>132</v>
      </c>
      <c r="AA20" s="33">
        <v>93</v>
      </c>
      <c r="AB20" s="10">
        <v>294</v>
      </c>
      <c r="AC20" s="24">
        <f t="shared" ref="AC20:AC28" si="30">SUM(AA20:AB20)</f>
        <v>387</v>
      </c>
      <c r="AD20" s="28">
        <v>644</v>
      </c>
      <c r="AE20" s="10">
        <v>1643</v>
      </c>
      <c r="AF20" s="36">
        <f t="shared" ref="AF20:AF28" si="31">SUM(AD20:AE20)</f>
        <v>2287</v>
      </c>
      <c r="AG20" s="33">
        <v>125</v>
      </c>
      <c r="AH20" s="10">
        <v>247</v>
      </c>
      <c r="AI20" s="24">
        <f t="shared" ref="AI20:AI28" si="32">SUM(AG20:AH20)</f>
        <v>372</v>
      </c>
      <c r="AJ20" s="28">
        <v>86</v>
      </c>
      <c r="AK20" s="10">
        <v>112</v>
      </c>
      <c r="AL20" s="36">
        <f t="shared" ref="AL20:AL28" si="33">SUM(AJ20:AK20)</f>
        <v>198</v>
      </c>
      <c r="AM20" s="33">
        <v>54</v>
      </c>
      <c r="AN20" s="10">
        <v>360</v>
      </c>
      <c r="AO20" s="24">
        <f t="shared" ref="AO20:AO28" si="34">SUM(AM20:AN20)</f>
        <v>414</v>
      </c>
      <c r="AP20" s="28">
        <v>27</v>
      </c>
      <c r="AQ20" s="10">
        <v>207</v>
      </c>
      <c r="AR20" s="36">
        <f t="shared" ref="AR20:AR28" si="35">SUM(AP20:AQ20)</f>
        <v>234</v>
      </c>
      <c r="AS20" s="33">
        <v>133</v>
      </c>
      <c r="AT20" s="10">
        <v>389</v>
      </c>
      <c r="AU20" s="24">
        <f t="shared" ref="AU20:AU28" si="36">SUM(AS20:AT20)</f>
        <v>522</v>
      </c>
      <c r="AV20" s="28">
        <v>58</v>
      </c>
      <c r="AW20" s="10">
        <v>188</v>
      </c>
      <c r="AX20" s="36">
        <f t="shared" ref="AX20:AX28" si="37">SUM(AV20:AW20)</f>
        <v>246</v>
      </c>
      <c r="AY20" s="33">
        <v>75</v>
      </c>
      <c r="AZ20" s="10">
        <v>176</v>
      </c>
      <c r="BA20" s="24">
        <f t="shared" ref="BA20:BA28" si="38">SUM(AY20:AZ20)</f>
        <v>251</v>
      </c>
      <c r="BB20" s="28">
        <v>142</v>
      </c>
      <c r="BC20" s="10">
        <v>234</v>
      </c>
      <c r="BD20" s="36">
        <f t="shared" ref="BD20:BD28" si="39">SUM(BB20:BC20)</f>
        <v>376</v>
      </c>
      <c r="BE20" s="33">
        <v>54</v>
      </c>
      <c r="BF20" s="10">
        <v>103</v>
      </c>
      <c r="BG20" s="24">
        <f t="shared" ref="BG20:BG28" si="40">SUM(BE20:BF20)</f>
        <v>157</v>
      </c>
      <c r="BH20" s="28">
        <v>51</v>
      </c>
      <c r="BI20" s="10">
        <v>195</v>
      </c>
      <c r="BJ20" s="11">
        <f t="shared" ref="BJ20:BJ28" si="41">SUM(BH20:BI20)</f>
        <v>246</v>
      </c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</row>
    <row r="21" spans="1:74" s="5" customFormat="1" x14ac:dyDescent="0.2">
      <c r="A21" s="49"/>
      <c r="B21" s="16" t="s">
        <v>8</v>
      </c>
      <c r="C21" s="10">
        <v>580</v>
      </c>
      <c r="D21" s="10">
        <v>966</v>
      </c>
      <c r="E21" s="24">
        <f t="shared" si="22"/>
        <v>1546</v>
      </c>
      <c r="F21" s="28">
        <v>1692</v>
      </c>
      <c r="G21" s="10">
        <v>3147</v>
      </c>
      <c r="H21" s="36">
        <f t="shared" si="23"/>
        <v>4839</v>
      </c>
      <c r="I21" s="33">
        <v>252</v>
      </c>
      <c r="J21" s="10">
        <v>1046</v>
      </c>
      <c r="K21" s="24">
        <f t="shared" si="24"/>
        <v>1298</v>
      </c>
      <c r="L21" s="28">
        <v>459</v>
      </c>
      <c r="M21" s="10">
        <v>540</v>
      </c>
      <c r="N21" s="36">
        <f t="shared" si="25"/>
        <v>999</v>
      </c>
      <c r="O21" s="33">
        <v>205</v>
      </c>
      <c r="P21" s="10">
        <v>390</v>
      </c>
      <c r="Q21" s="24">
        <f t="shared" si="26"/>
        <v>595</v>
      </c>
      <c r="R21" s="28">
        <v>150</v>
      </c>
      <c r="S21" s="10">
        <v>130</v>
      </c>
      <c r="T21" s="36">
        <f t="shared" si="27"/>
        <v>280</v>
      </c>
      <c r="U21" s="33">
        <v>440</v>
      </c>
      <c r="V21" s="10">
        <v>366</v>
      </c>
      <c r="W21" s="24">
        <f t="shared" si="28"/>
        <v>806</v>
      </c>
      <c r="X21" s="28">
        <v>272</v>
      </c>
      <c r="Y21" s="10">
        <v>320</v>
      </c>
      <c r="Z21" s="36">
        <f t="shared" si="29"/>
        <v>592</v>
      </c>
      <c r="AA21" s="33">
        <v>539</v>
      </c>
      <c r="AB21" s="10">
        <v>847</v>
      </c>
      <c r="AC21" s="24">
        <f t="shared" si="30"/>
        <v>1386</v>
      </c>
      <c r="AD21" s="28">
        <v>3268</v>
      </c>
      <c r="AE21" s="10">
        <v>5495</v>
      </c>
      <c r="AF21" s="36">
        <f t="shared" si="31"/>
        <v>8763</v>
      </c>
      <c r="AG21" s="33">
        <v>785</v>
      </c>
      <c r="AH21" s="10">
        <v>778</v>
      </c>
      <c r="AI21" s="24">
        <f t="shared" si="32"/>
        <v>1563</v>
      </c>
      <c r="AJ21" s="28">
        <v>415</v>
      </c>
      <c r="AK21" s="10">
        <v>427</v>
      </c>
      <c r="AL21" s="36">
        <f t="shared" si="33"/>
        <v>842</v>
      </c>
      <c r="AM21" s="33">
        <v>267</v>
      </c>
      <c r="AN21" s="10">
        <v>1444</v>
      </c>
      <c r="AO21" s="24">
        <f t="shared" si="34"/>
        <v>1711</v>
      </c>
      <c r="AP21" s="28">
        <v>199</v>
      </c>
      <c r="AQ21" s="10">
        <v>732</v>
      </c>
      <c r="AR21" s="36">
        <f t="shared" si="35"/>
        <v>931</v>
      </c>
      <c r="AS21" s="33">
        <v>799</v>
      </c>
      <c r="AT21" s="10">
        <v>1344</v>
      </c>
      <c r="AU21" s="24">
        <f t="shared" si="36"/>
        <v>2143</v>
      </c>
      <c r="AV21" s="28">
        <v>350</v>
      </c>
      <c r="AW21" s="10">
        <v>575</v>
      </c>
      <c r="AX21" s="36">
        <f t="shared" si="37"/>
        <v>925</v>
      </c>
      <c r="AY21" s="33">
        <v>348</v>
      </c>
      <c r="AZ21" s="10">
        <v>532</v>
      </c>
      <c r="BA21" s="24">
        <f t="shared" si="38"/>
        <v>880</v>
      </c>
      <c r="BB21" s="28">
        <v>741</v>
      </c>
      <c r="BC21" s="10">
        <v>861</v>
      </c>
      <c r="BD21" s="36">
        <f t="shared" si="39"/>
        <v>1602</v>
      </c>
      <c r="BE21" s="33">
        <v>234</v>
      </c>
      <c r="BF21" s="10">
        <v>441</v>
      </c>
      <c r="BG21" s="24">
        <f t="shared" si="40"/>
        <v>675</v>
      </c>
      <c r="BH21" s="28">
        <v>127</v>
      </c>
      <c r="BI21" s="10">
        <v>295</v>
      </c>
      <c r="BJ21" s="11">
        <f t="shared" si="41"/>
        <v>422</v>
      </c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</row>
    <row r="22" spans="1:74" s="5" customFormat="1" x14ac:dyDescent="0.2">
      <c r="A22" s="49"/>
      <c r="B22" s="16" t="s">
        <v>9</v>
      </c>
      <c r="C22" s="10">
        <v>1599</v>
      </c>
      <c r="D22" s="10">
        <v>2624</v>
      </c>
      <c r="E22" s="24">
        <f t="shared" si="22"/>
        <v>4223</v>
      </c>
      <c r="F22" s="28">
        <v>4832</v>
      </c>
      <c r="G22" s="10">
        <v>9356</v>
      </c>
      <c r="H22" s="36">
        <f t="shared" si="23"/>
        <v>14188</v>
      </c>
      <c r="I22" s="33">
        <v>710</v>
      </c>
      <c r="J22" s="10">
        <v>2526</v>
      </c>
      <c r="K22" s="24">
        <f t="shared" si="24"/>
        <v>3236</v>
      </c>
      <c r="L22" s="28">
        <v>1527</v>
      </c>
      <c r="M22" s="10">
        <v>1874</v>
      </c>
      <c r="N22" s="36">
        <f t="shared" si="25"/>
        <v>3401</v>
      </c>
      <c r="O22" s="33">
        <v>634</v>
      </c>
      <c r="P22" s="10">
        <v>1255</v>
      </c>
      <c r="Q22" s="24">
        <f t="shared" si="26"/>
        <v>1889</v>
      </c>
      <c r="R22" s="28">
        <v>462</v>
      </c>
      <c r="S22" s="10">
        <v>406</v>
      </c>
      <c r="T22" s="36">
        <f t="shared" si="27"/>
        <v>868</v>
      </c>
      <c r="U22" s="33">
        <v>1105</v>
      </c>
      <c r="V22" s="10">
        <v>1177</v>
      </c>
      <c r="W22" s="24">
        <f t="shared" si="28"/>
        <v>2282</v>
      </c>
      <c r="X22" s="28">
        <v>834</v>
      </c>
      <c r="Y22" s="10">
        <v>919</v>
      </c>
      <c r="Z22" s="36">
        <f t="shared" si="29"/>
        <v>1753</v>
      </c>
      <c r="AA22" s="33">
        <v>1719</v>
      </c>
      <c r="AB22" s="10">
        <v>2614</v>
      </c>
      <c r="AC22" s="24">
        <f t="shared" si="30"/>
        <v>4333</v>
      </c>
      <c r="AD22" s="28">
        <v>9591</v>
      </c>
      <c r="AE22" s="10">
        <v>16241</v>
      </c>
      <c r="AF22" s="36">
        <f t="shared" si="31"/>
        <v>25832</v>
      </c>
      <c r="AG22" s="33">
        <v>2124</v>
      </c>
      <c r="AH22" s="10">
        <v>2297</v>
      </c>
      <c r="AI22" s="24">
        <f t="shared" si="32"/>
        <v>4421</v>
      </c>
      <c r="AJ22" s="28">
        <v>1443</v>
      </c>
      <c r="AK22" s="10">
        <v>1259</v>
      </c>
      <c r="AL22" s="36">
        <f t="shared" si="33"/>
        <v>2702</v>
      </c>
      <c r="AM22" s="33">
        <v>783</v>
      </c>
      <c r="AN22" s="10">
        <v>3954</v>
      </c>
      <c r="AO22" s="24">
        <f t="shared" si="34"/>
        <v>4737</v>
      </c>
      <c r="AP22" s="28">
        <v>752</v>
      </c>
      <c r="AQ22" s="10">
        <v>2098</v>
      </c>
      <c r="AR22" s="36">
        <f t="shared" si="35"/>
        <v>2850</v>
      </c>
      <c r="AS22" s="33">
        <v>2418</v>
      </c>
      <c r="AT22" s="10">
        <v>3855</v>
      </c>
      <c r="AU22" s="24">
        <f t="shared" si="36"/>
        <v>6273</v>
      </c>
      <c r="AV22" s="28">
        <v>1121</v>
      </c>
      <c r="AW22" s="10">
        <v>1834</v>
      </c>
      <c r="AX22" s="36">
        <f t="shared" si="37"/>
        <v>2955</v>
      </c>
      <c r="AY22" s="33">
        <v>987</v>
      </c>
      <c r="AZ22" s="10">
        <v>1507</v>
      </c>
      <c r="BA22" s="24">
        <f t="shared" si="38"/>
        <v>2494</v>
      </c>
      <c r="BB22" s="28">
        <v>2173</v>
      </c>
      <c r="BC22" s="10">
        <v>2338</v>
      </c>
      <c r="BD22" s="36">
        <f t="shared" si="39"/>
        <v>4511</v>
      </c>
      <c r="BE22" s="33">
        <v>794</v>
      </c>
      <c r="BF22" s="10">
        <v>1111</v>
      </c>
      <c r="BG22" s="24">
        <f t="shared" si="40"/>
        <v>1905</v>
      </c>
      <c r="BH22" s="28">
        <v>294</v>
      </c>
      <c r="BI22" s="10">
        <v>286</v>
      </c>
      <c r="BJ22" s="11">
        <f t="shared" si="41"/>
        <v>580</v>
      </c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</row>
    <row r="23" spans="1:74" s="5" customFormat="1" x14ac:dyDescent="0.2">
      <c r="A23" s="49"/>
      <c r="B23" s="16" t="s">
        <v>10</v>
      </c>
      <c r="C23" s="10">
        <v>667</v>
      </c>
      <c r="D23" s="10">
        <v>1686</v>
      </c>
      <c r="E23" s="24">
        <f t="shared" si="22"/>
        <v>2353</v>
      </c>
      <c r="F23" s="28">
        <v>2011</v>
      </c>
      <c r="G23" s="10">
        <v>6922</v>
      </c>
      <c r="H23" s="36">
        <f t="shared" si="23"/>
        <v>8933</v>
      </c>
      <c r="I23" s="33">
        <v>250</v>
      </c>
      <c r="J23" s="10">
        <v>1853</v>
      </c>
      <c r="K23" s="24">
        <f t="shared" si="24"/>
        <v>2103</v>
      </c>
      <c r="L23" s="28">
        <v>660</v>
      </c>
      <c r="M23" s="10">
        <v>1523</v>
      </c>
      <c r="N23" s="36">
        <f t="shared" si="25"/>
        <v>2183</v>
      </c>
      <c r="O23" s="33">
        <v>301</v>
      </c>
      <c r="P23" s="10">
        <v>1038</v>
      </c>
      <c r="Q23" s="24">
        <f t="shared" si="26"/>
        <v>1339</v>
      </c>
      <c r="R23" s="28">
        <v>160</v>
      </c>
      <c r="S23" s="10">
        <v>425</v>
      </c>
      <c r="T23" s="36">
        <f t="shared" si="27"/>
        <v>585</v>
      </c>
      <c r="U23" s="33">
        <v>451</v>
      </c>
      <c r="V23" s="10">
        <v>1075</v>
      </c>
      <c r="W23" s="24">
        <f t="shared" si="28"/>
        <v>1526</v>
      </c>
      <c r="X23" s="28">
        <v>331</v>
      </c>
      <c r="Y23" s="10">
        <v>855</v>
      </c>
      <c r="Z23" s="36">
        <f t="shared" si="29"/>
        <v>1186</v>
      </c>
      <c r="AA23" s="33">
        <v>738</v>
      </c>
      <c r="AB23" s="10">
        <v>2155</v>
      </c>
      <c r="AC23" s="24">
        <f t="shared" si="30"/>
        <v>2893</v>
      </c>
      <c r="AD23" s="28">
        <v>3806</v>
      </c>
      <c r="AE23" s="10">
        <v>11802</v>
      </c>
      <c r="AF23" s="36">
        <f t="shared" si="31"/>
        <v>15608</v>
      </c>
      <c r="AG23" s="33">
        <v>853</v>
      </c>
      <c r="AH23" s="10">
        <v>2085</v>
      </c>
      <c r="AI23" s="24">
        <f t="shared" si="32"/>
        <v>2938</v>
      </c>
      <c r="AJ23" s="28">
        <v>539</v>
      </c>
      <c r="AK23" s="10">
        <v>1063</v>
      </c>
      <c r="AL23" s="36">
        <f t="shared" si="33"/>
        <v>1602</v>
      </c>
      <c r="AM23" s="33">
        <v>303</v>
      </c>
      <c r="AN23" s="10">
        <v>2428</v>
      </c>
      <c r="AO23" s="24">
        <f t="shared" si="34"/>
        <v>2731</v>
      </c>
      <c r="AP23" s="28">
        <v>273</v>
      </c>
      <c r="AQ23" s="10">
        <v>1459</v>
      </c>
      <c r="AR23" s="36">
        <f t="shared" si="35"/>
        <v>1732</v>
      </c>
      <c r="AS23" s="33">
        <v>949</v>
      </c>
      <c r="AT23" s="10">
        <v>2483</v>
      </c>
      <c r="AU23" s="24">
        <f t="shared" si="36"/>
        <v>3432</v>
      </c>
      <c r="AV23" s="28">
        <v>447</v>
      </c>
      <c r="AW23" s="10">
        <v>1460</v>
      </c>
      <c r="AX23" s="36">
        <f t="shared" si="37"/>
        <v>1907</v>
      </c>
      <c r="AY23" s="33">
        <v>434</v>
      </c>
      <c r="AZ23" s="10">
        <v>1385</v>
      </c>
      <c r="BA23" s="24">
        <f t="shared" si="38"/>
        <v>1819</v>
      </c>
      <c r="BB23" s="28">
        <v>783</v>
      </c>
      <c r="BC23" s="10">
        <v>1912</v>
      </c>
      <c r="BD23" s="36">
        <f t="shared" si="39"/>
        <v>2695</v>
      </c>
      <c r="BE23" s="33">
        <v>268</v>
      </c>
      <c r="BF23" s="10">
        <v>874</v>
      </c>
      <c r="BG23" s="24">
        <f t="shared" si="40"/>
        <v>1142</v>
      </c>
      <c r="BH23" s="28">
        <v>121</v>
      </c>
      <c r="BI23" s="10">
        <v>118</v>
      </c>
      <c r="BJ23" s="11">
        <f t="shared" si="41"/>
        <v>239</v>
      </c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</row>
    <row r="24" spans="1:74" s="5" customFormat="1" x14ac:dyDescent="0.2">
      <c r="A24" s="49"/>
      <c r="B24" s="16" t="s">
        <v>11</v>
      </c>
      <c r="C24" s="10">
        <v>3027</v>
      </c>
      <c r="D24" s="10">
        <v>8993</v>
      </c>
      <c r="E24" s="24">
        <f t="shared" si="22"/>
        <v>12020</v>
      </c>
      <c r="F24" s="28">
        <v>9306</v>
      </c>
      <c r="G24" s="10">
        <v>36907</v>
      </c>
      <c r="H24" s="36">
        <f t="shared" si="23"/>
        <v>46213</v>
      </c>
      <c r="I24" s="33">
        <v>1766</v>
      </c>
      <c r="J24" s="10">
        <v>9279</v>
      </c>
      <c r="K24" s="24">
        <f t="shared" si="24"/>
        <v>11045</v>
      </c>
      <c r="L24" s="28">
        <v>3643</v>
      </c>
      <c r="M24" s="10">
        <v>7859</v>
      </c>
      <c r="N24" s="36">
        <f t="shared" si="25"/>
        <v>11502</v>
      </c>
      <c r="O24" s="33">
        <v>1501</v>
      </c>
      <c r="P24" s="10">
        <v>4862</v>
      </c>
      <c r="Q24" s="24">
        <f t="shared" si="26"/>
        <v>6363</v>
      </c>
      <c r="R24" s="28">
        <v>1037</v>
      </c>
      <c r="S24" s="10">
        <v>1742</v>
      </c>
      <c r="T24" s="36">
        <f t="shared" si="27"/>
        <v>2779</v>
      </c>
      <c r="U24" s="33">
        <v>2691</v>
      </c>
      <c r="V24" s="10">
        <v>4825</v>
      </c>
      <c r="W24" s="24">
        <f t="shared" si="28"/>
        <v>7516</v>
      </c>
      <c r="X24" s="28">
        <v>1792</v>
      </c>
      <c r="Y24" s="10">
        <v>4008</v>
      </c>
      <c r="Z24" s="36">
        <f t="shared" si="29"/>
        <v>5800</v>
      </c>
      <c r="AA24" s="33">
        <v>3594</v>
      </c>
      <c r="AB24" s="10">
        <v>12623</v>
      </c>
      <c r="AC24" s="24">
        <f t="shared" si="30"/>
        <v>16217</v>
      </c>
      <c r="AD24" s="28">
        <v>18708</v>
      </c>
      <c r="AE24" s="10">
        <v>70811</v>
      </c>
      <c r="AF24" s="36">
        <f t="shared" si="31"/>
        <v>89519</v>
      </c>
      <c r="AG24" s="33">
        <v>4169</v>
      </c>
      <c r="AH24" s="10">
        <v>9762</v>
      </c>
      <c r="AI24" s="24">
        <f t="shared" si="32"/>
        <v>13931</v>
      </c>
      <c r="AJ24" s="28">
        <v>2697</v>
      </c>
      <c r="AK24" s="10">
        <v>4902</v>
      </c>
      <c r="AL24" s="36">
        <f t="shared" si="33"/>
        <v>7599</v>
      </c>
      <c r="AM24" s="33">
        <v>1476</v>
      </c>
      <c r="AN24" s="10">
        <v>12622</v>
      </c>
      <c r="AO24" s="24">
        <f t="shared" si="34"/>
        <v>14098</v>
      </c>
      <c r="AP24" s="28">
        <v>1460</v>
      </c>
      <c r="AQ24" s="10">
        <v>8303</v>
      </c>
      <c r="AR24" s="36">
        <f t="shared" si="35"/>
        <v>9763</v>
      </c>
      <c r="AS24" s="33">
        <v>4063</v>
      </c>
      <c r="AT24" s="10">
        <v>12845</v>
      </c>
      <c r="AU24" s="24">
        <f t="shared" si="36"/>
        <v>16908</v>
      </c>
      <c r="AV24" s="28">
        <v>2196</v>
      </c>
      <c r="AW24" s="10">
        <v>7392</v>
      </c>
      <c r="AX24" s="36">
        <f t="shared" si="37"/>
        <v>9588</v>
      </c>
      <c r="AY24" s="33">
        <v>2501</v>
      </c>
      <c r="AZ24" s="10">
        <v>6469</v>
      </c>
      <c r="BA24" s="24">
        <f t="shared" si="38"/>
        <v>8970</v>
      </c>
      <c r="BB24" s="28">
        <v>4741</v>
      </c>
      <c r="BC24" s="10">
        <v>8952</v>
      </c>
      <c r="BD24" s="36">
        <f t="shared" si="39"/>
        <v>13693</v>
      </c>
      <c r="BE24" s="33">
        <v>1680</v>
      </c>
      <c r="BF24" s="10">
        <v>4609</v>
      </c>
      <c r="BG24" s="24">
        <f t="shared" si="40"/>
        <v>6289</v>
      </c>
      <c r="BH24" s="28">
        <v>529</v>
      </c>
      <c r="BI24" s="10">
        <v>633</v>
      </c>
      <c r="BJ24" s="11">
        <f t="shared" si="41"/>
        <v>1162</v>
      </c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</row>
    <row r="25" spans="1:74" s="5" customFormat="1" x14ac:dyDescent="0.2">
      <c r="A25" s="49"/>
      <c r="B25" s="16" t="s">
        <v>12</v>
      </c>
      <c r="C25" s="10">
        <v>2879</v>
      </c>
      <c r="D25" s="10">
        <v>3394</v>
      </c>
      <c r="E25" s="24">
        <f t="shared" si="22"/>
        <v>6273</v>
      </c>
      <c r="F25" s="28">
        <v>9832</v>
      </c>
      <c r="G25" s="10">
        <v>15179</v>
      </c>
      <c r="H25" s="36">
        <f t="shared" si="23"/>
        <v>25011</v>
      </c>
      <c r="I25" s="33">
        <v>2233</v>
      </c>
      <c r="J25" s="10">
        <v>4306</v>
      </c>
      <c r="K25" s="24">
        <f t="shared" si="24"/>
        <v>6539</v>
      </c>
      <c r="L25" s="28">
        <v>3434</v>
      </c>
      <c r="M25" s="10">
        <v>3295</v>
      </c>
      <c r="N25" s="36">
        <f t="shared" si="25"/>
        <v>6729</v>
      </c>
      <c r="O25" s="33">
        <v>1421</v>
      </c>
      <c r="P25" s="10">
        <v>1828</v>
      </c>
      <c r="Q25" s="24">
        <f t="shared" si="26"/>
        <v>3249</v>
      </c>
      <c r="R25" s="28">
        <v>853</v>
      </c>
      <c r="S25" s="10">
        <v>699</v>
      </c>
      <c r="T25" s="36">
        <f t="shared" si="27"/>
        <v>1552</v>
      </c>
      <c r="U25" s="33">
        <v>2216</v>
      </c>
      <c r="V25" s="10">
        <v>1884</v>
      </c>
      <c r="W25" s="24">
        <f t="shared" si="28"/>
        <v>4100</v>
      </c>
      <c r="X25" s="28">
        <v>1786</v>
      </c>
      <c r="Y25" s="10">
        <v>1759</v>
      </c>
      <c r="Z25" s="36">
        <f t="shared" si="29"/>
        <v>3545</v>
      </c>
      <c r="AA25" s="33">
        <v>3294</v>
      </c>
      <c r="AB25" s="10">
        <v>5351</v>
      </c>
      <c r="AC25" s="24">
        <f t="shared" si="30"/>
        <v>8645</v>
      </c>
      <c r="AD25" s="28">
        <v>18087</v>
      </c>
      <c r="AE25" s="10">
        <v>28675</v>
      </c>
      <c r="AF25" s="36">
        <f t="shared" si="31"/>
        <v>46762</v>
      </c>
      <c r="AG25" s="33">
        <v>3350</v>
      </c>
      <c r="AH25" s="10">
        <v>3445</v>
      </c>
      <c r="AI25" s="24">
        <f t="shared" si="32"/>
        <v>6795</v>
      </c>
      <c r="AJ25" s="28">
        <v>2244</v>
      </c>
      <c r="AK25" s="10">
        <v>1820</v>
      </c>
      <c r="AL25" s="36">
        <f t="shared" si="33"/>
        <v>4064</v>
      </c>
      <c r="AM25" s="33">
        <v>2096</v>
      </c>
      <c r="AN25" s="10">
        <v>6129</v>
      </c>
      <c r="AO25" s="24">
        <f t="shared" si="34"/>
        <v>8225</v>
      </c>
      <c r="AP25" s="28">
        <v>1696</v>
      </c>
      <c r="AQ25" s="10">
        <v>3747</v>
      </c>
      <c r="AR25" s="36">
        <f t="shared" si="35"/>
        <v>5443</v>
      </c>
      <c r="AS25" s="33">
        <v>3630</v>
      </c>
      <c r="AT25" s="10">
        <v>4149</v>
      </c>
      <c r="AU25" s="24">
        <f t="shared" si="36"/>
        <v>7779</v>
      </c>
      <c r="AV25" s="28">
        <v>2348</v>
      </c>
      <c r="AW25" s="10">
        <v>2889</v>
      </c>
      <c r="AX25" s="36">
        <f t="shared" si="37"/>
        <v>5237</v>
      </c>
      <c r="AY25" s="33">
        <v>2303</v>
      </c>
      <c r="AZ25" s="10">
        <v>2469</v>
      </c>
      <c r="BA25" s="24">
        <f t="shared" si="38"/>
        <v>4772</v>
      </c>
      <c r="BB25" s="28">
        <v>3816</v>
      </c>
      <c r="BC25" s="10">
        <v>3791</v>
      </c>
      <c r="BD25" s="36">
        <f t="shared" si="39"/>
        <v>7607</v>
      </c>
      <c r="BE25" s="33">
        <v>1694</v>
      </c>
      <c r="BF25" s="10">
        <v>1924</v>
      </c>
      <c r="BG25" s="24">
        <f t="shared" si="40"/>
        <v>3618</v>
      </c>
      <c r="BH25" s="28">
        <v>523</v>
      </c>
      <c r="BI25" s="10">
        <v>395</v>
      </c>
      <c r="BJ25" s="11">
        <f t="shared" si="41"/>
        <v>918</v>
      </c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</row>
    <row r="26" spans="1:74" s="5" customFormat="1" x14ac:dyDescent="0.2">
      <c r="A26" s="49"/>
      <c r="B26" s="16" t="s">
        <v>13</v>
      </c>
      <c r="C26" s="10">
        <v>1310</v>
      </c>
      <c r="D26" s="10">
        <v>810</v>
      </c>
      <c r="E26" s="24">
        <f t="shared" si="22"/>
        <v>2120</v>
      </c>
      <c r="F26" s="28">
        <v>5683</v>
      </c>
      <c r="G26" s="10">
        <v>3455</v>
      </c>
      <c r="H26" s="36">
        <f t="shared" si="23"/>
        <v>9138</v>
      </c>
      <c r="I26" s="33">
        <v>1318</v>
      </c>
      <c r="J26" s="10">
        <v>1093</v>
      </c>
      <c r="K26" s="24">
        <f t="shared" si="24"/>
        <v>2411</v>
      </c>
      <c r="L26" s="28">
        <v>1831</v>
      </c>
      <c r="M26" s="10">
        <v>702</v>
      </c>
      <c r="N26" s="36">
        <f t="shared" si="25"/>
        <v>2533</v>
      </c>
      <c r="O26" s="33">
        <v>665</v>
      </c>
      <c r="P26" s="10">
        <v>392</v>
      </c>
      <c r="Q26" s="24">
        <f t="shared" si="26"/>
        <v>1057</v>
      </c>
      <c r="R26" s="28">
        <v>461</v>
      </c>
      <c r="S26" s="10">
        <v>138</v>
      </c>
      <c r="T26" s="36">
        <f t="shared" si="27"/>
        <v>599</v>
      </c>
      <c r="U26" s="33">
        <v>1213</v>
      </c>
      <c r="V26" s="10">
        <v>388</v>
      </c>
      <c r="W26" s="24">
        <f t="shared" si="28"/>
        <v>1601</v>
      </c>
      <c r="X26" s="28">
        <v>894</v>
      </c>
      <c r="Y26" s="10">
        <v>351</v>
      </c>
      <c r="Z26" s="36">
        <f t="shared" si="29"/>
        <v>1245</v>
      </c>
      <c r="AA26" s="33">
        <v>1453</v>
      </c>
      <c r="AB26" s="10">
        <v>1071</v>
      </c>
      <c r="AC26" s="24">
        <f t="shared" si="30"/>
        <v>2524</v>
      </c>
      <c r="AD26" s="28">
        <v>10424</v>
      </c>
      <c r="AE26" s="10">
        <v>7402</v>
      </c>
      <c r="AF26" s="36">
        <f t="shared" si="31"/>
        <v>17826</v>
      </c>
      <c r="AG26" s="33">
        <v>1720</v>
      </c>
      <c r="AH26" s="10">
        <v>667</v>
      </c>
      <c r="AI26" s="24">
        <f t="shared" si="32"/>
        <v>2387</v>
      </c>
      <c r="AJ26" s="28">
        <v>1162</v>
      </c>
      <c r="AK26" s="10">
        <v>384</v>
      </c>
      <c r="AL26" s="36">
        <f t="shared" si="33"/>
        <v>1546</v>
      </c>
      <c r="AM26" s="33">
        <v>1144</v>
      </c>
      <c r="AN26" s="10">
        <v>1542</v>
      </c>
      <c r="AO26" s="24">
        <f t="shared" si="34"/>
        <v>2686</v>
      </c>
      <c r="AP26" s="28">
        <v>911</v>
      </c>
      <c r="AQ26" s="10">
        <v>734</v>
      </c>
      <c r="AR26" s="36">
        <f t="shared" si="35"/>
        <v>1645</v>
      </c>
      <c r="AS26" s="33">
        <v>1713</v>
      </c>
      <c r="AT26" s="10">
        <v>928</v>
      </c>
      <c r="AU26" s="24">
        <f t="shared" si="36"/>
        <v>2641</v>
      </c>
      <c r="AV26" s="28">
        <v>1262</v>
      </c>
      <c r="AW26" s="10">
        <v>633</v>
      </c>
      <c r="AX26" s="36">
        <f t="shared" si="37"/>
        <v>1895</v>
      </c>
      <c r="AY26" s="33">
        <v>1392</v>
      </c>
      <c r="AZ26" s="10">
        <v>514</v>
      </c>
      <c r="BA26" s="24">
        <f t="shared" si="38"/>
        <v>1906</v>
      </c>
      <c r="BB26" s="28">
        <v>1750</v>
      </c>
      <c r="BC26" s="10">
        <v>766</v>
      </c>
      <c r="BD26" s="36">
        <f t="shared" si="39"/>
        <v>2516</v>
      </c>
      <c r="BE26" s="33">
        <v>848</v>
      </c>
      <c r="BF26" s="10">
        <v>344</v>
      </c>
      <c r="BG26" s="24">
        <f t="shared" si="40"/>
        <v>1192</v>
      </c>
      <c r="BH26" s="28">
        <v>278</v>
      </c>
      <c r="BI26" s="10">
        <v>180</v>
      </c>
      <c r="BJ26" s="11">
        <f t="shared" si="41"/>
        <v>458</v>
      </c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</row>
    <row r="27" spans="1:74" s="5" customFormat="1" x14ac:dyDescent="0.2">
      <c r="A27" s="49"/>
      <c r="B27" s="16" t="s">
        <v>14</v>
      </c>
      <c r="C27" s="10">
        <v>1248</v>
      </c>
      <c r="D27" s="10">
        <v>336</v>
      </c>
      <c r="E27" s="24">
        <f t="shared" si="22"/>
        <v>1584</v>
      </c>
      <c r="F27" s="28">
        <v>5409</v>
      </c>
      <c r="G27" s="10">
        <v>1906</v>
      </c>
      <c r="H27" s="36">
        <f t="shared" si="23"/>
        <v>7315</v>
      </c>
      <c r="I27" s="33">
        <v>1519</v>
      </c>
      <c r="J27" s="10">
        <v>558</v>
      </c>
      <c r="K27" s="24">
        <f t="shared" si="24"/>
        <v>2077</v>
      </c>
      <c r="L27" s="28">
        <v>1884</v>
      </c>
      <c r="M27" s="10">
        <v>598</v>
      </c>
      <c r="N27" s="36">
        <f t="shared" si="25"/>
        <v>2482</v>
      </c>
      <c r="O27" s="33">
        <v>807</v>
      </c>
      <c r="P27" s="10">
        <v>191</v>
      </c>
      <c r="Q27" s="24">
        <f t="shared" si="26"/>
        <v>998</v>
      </c>
      <c r="R27" s="28">
        <v>536</v>
      </c>
      <c r="S27" s="10">
        <v>78</v>
      </c>
      <c r="T27" s="36">
        <f t="shared" si="27"/>
        <v>614</v>
      </c>
      <c r="U27" s="33">
        <v>1416</v>
      </c>
      <c r="V27" s="10">
        <v>170</v>
      </c>
      <c r="W27" s="24">
        <f t="shared" si="28"/>
        <v>1586</v>
      </c>
      <c r="X27" s="28">
        <v>988</v>
      </c>
      <c r="Y27" s="10">
        <v>152</v>
      </c>
      <c r="Z27" s="36">
        <f t="shared" si="29"/>
        <v>1140</v>
      </c>
      <c r="AA27" s="33">
        <v>1343</v>
      </c>
      <c r="AB27" s="10">
        <v>509</v>
      </c>
      <c r="AC27" s="24">
        <f t="shared" si="30"/>
        <v>1852</v>
      </c>
      <c r="AD27" s="28">
        <v>10952</v>
      </c>
      <c r="AE27" s="10">
        <v>3792</v>
      </c>
      <c r="AF27" s="36">
        <f t="shared" si="31"/>
        <v>14744</v>
      </c>
      <c r="AG27" s="33">
        <v>1815</v>
      </c>
      <c r="AH27" s="10">
        <v>374</v>
      </c>
      <c r="AI27" s="24">
        <f t="shared" si="32"/>
        <v>2189</v>
      </c>
      <c r="AJ27" s="28">
        <v>1219</v>
      </c>
      <c r="AK27" s="10">
        <v>194</v>
      </c>
      <c r="AL27" s="36">
        <f t="shared" si="33"/>
        <v>1413</v>
      </c>
      <c r="AM27" s="33">
        <v>1409</v>
      </c>
      <c r="AN27" s="10">
        <v>821</v>
      </c>
      <c r="AO27" s="24">
        <f t="shared" si="34"/>
        <v>2230</v>
      </c>
      <c r="AP27" s="28">
        <v>877</v>
      </c>
      <c r="AQ27" s="10">
        <v>361</v>
      </c>
      <c r="AR27" s="36">
        <f t="shared" si="35"/>
        <v>1238</v>
      </c>
      <c r="AS27" s="33">
        <v>1564</v>
      </c>
      <c r="AT27" s="10">
        <v>388</v>
      </c>
      <c r="AU27" s="24">
        <f t="shared" si="36"/>
        <v>1952</v>
      </c>
      <c r="AV27" s="28">
        <v>1120</v>
      </c>
      <c r="AW27" s="10">
        <v>315</v>
      </c>
      <c r="AX27" s="36">
        <f t="shared" si="37"/>
        <v>1435</v>
      </c>
      <c r="AY27" s="33">
        <v>1358</v>
      </c>
      <c r="AZ27" s="10">
        <v>213</v>
      </c>
      <c r="BA27" s="24">
        <f t="shared" si="38"/>
        <v>1571</v>
      </c>
      <c r="BB27" s="28">
        <v>1769</v>
      </c>
      <c r="BC27" s="10">
        <v>318</v>
      </c>
      <c r="BD27" s="36">
        <f t="shared" si="39"/>
        <v>2087</v>
      </c>
      <c r="BE27" s="33">
        <v>835</v>
      </c>
      <c r="BF27" s="10">
        <v>133</v>
      </c>
      <c r="BG27" s="24">
        <f t="shared" si="40"/>
        <v>968</v>
      </c>
      <c r="BH27" s="28">
        <v>458</v>
      </c>
      <c r="BI27" s="10">
        <v>254</v>
      </c>
      <c r="BJ27" s="11">
        <f t="shared" si="41"/>
        <v>712</v>
      </c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</row>
    <row r="28" spans="1:74" s="5" customFormat="1" x14ac:dyDescent="0.2">
      <c r="A28" s="49"/>
      <c r="B28" s="16" t="s">
        <v>15</v>
      </c>
      <c r="C28" s="10">
        <v>0</v>
      </c>
      <c r="D28" s="10">
        <v>2</v>
      </c>
      <c r="E28" s="24">
        <f t="shared" si="22"/>
        <v>2</v>
      </c>
      <c r="F28" s="28">
        <v>0</v>
      </c>
      <c r="G28" s="10">
        <v>3</v>
      </c>
      <c r="H28" s="36">
        <f t="shared" si="23"/>
        <v>3</v>
      </c>
      <c r="I28" s="33">
        <v>0</v>
      </c>
      <c r="J28" s="10">
        <v>8</v>
      </c>
      <c r="K28" s="24">
        <f t="shared" si="24"/>
        <v>8</v>
      </c>
      <c r="L28" s="28">
        <v>0</v>
      </c>
      <c r="M28" s="10">
        <v>95</v>
      </c>
      <c r="N28" s="36">
        <f t="shared" si="25"/>
        <v>95</v>
      </c>
      <c r="O28" s="33">
        <v>1</v>
      </c>
      <c r="P28" s="10">
        <v>1</v>
      </c>
      <c r="Q28" s="24">
        <f t="shared" si="26"/>
        <v>2</v>
      </c>
      <c r="R28" s="28">
        <v>0</v>
      </c>
      <c r="S28" s="10">
        <v>0</v>
      </c>
      <c r="T28" s="36">
        <f t="shared" si="27"/>
        <v>0</v>
      </c>
      <c r="U28" s="33">
        <v>0</v>
      </c>
      <c r="V28" s="10">
        <v>1</v>
      </c>
      <c r="W28" s="24">
        <f t="shared" si="28"/>
        <v>1</v>
      </c>
      <c r="X28" s="28">
        <v>0</v>
      </c>
      <c r="Y28" s="10">
        <v>0</v>
      </c>
      <c r="Z28" s="36">
        <f t="shared" si="29"/>
        <v>0</v>
      </c>
      <c r="AA28" s="33">
        <v>0</v>
      </c>
      <c r="AB28" s="10">
        <v>0</v>
      </c>
      <c r="AC28" s="24">
        <f t="shared" si="30"/>
        <v>0</v>
      </c>
      <c r="AD28" s="28">
        <v>1</v>
      </c>
      <c r="AE28" s="10">
        <v>8</v>
      </c>
      <c r="AF28" s="36">
        <f t="shared" si="31"/>
        <v>9</v>
      </c>
      <c r="AG28" s="33">
        <v>0</v>
      </c>
      <c r="AH28" s="10">
        <v>1</v>
      </c>
      <c r="AI28" s="24">
        <f t="shared" si="32"/>
        <v>1</v>
      </c>
      <c r="AJ28" s="28">
        <v>0</v>
      </c>
      <c r="AK28" s="10">
        <v>0</v>
      </c>
      <c r="AL28" s="36">
        <f t="shared" si="33"/>
        <v>0</v>
      </c>
      <c r="AM28" s="33">
        <v>0</v>
      </c>
      <c r="AN28" s="10">
        <v>4</v>
      </c>
      <c r="AO28" s="24">
        <f t="shared" si="34"/>
        <v>4</v>
      </c>
      <c r="AP28" s="28">
        <v>1</v>
      </c>
      <c r="AQ28" s="10">
        <v>1</v>
      </c>
      <c r="AR28" s="36">
        <f t="shared" si="35"/>
        <v>2</v>
      </c>
      <c r="AS28" s="33">
        <v>0</v>
      </c>
      <c r="AT28" s="10">
        <v>1</v>
      </c>
      <c r="AU28" s="24">
        <f t="shared" si="36"/>
        <v>1</v>
      </c>
      <c r="AV28" s="28">
        <v>0</v>
      </c>
      <c r="AW28" s="10">
        <v>3</v>
      </c>
      <c r="AX28" s="36">
        <f t="shared" si="37"/>
        <v>3</v>
      </c>
      <c r="AY28" s="33">
        <v>0</v>
      </c>
      <c r="AZ28" s="10">
        <v>1</v>
      </c>
      <c r="BA28" s="24">
        <f t="shared" si="38"/>
        <v>1</v>
      </c>
      <c r="BB28" s="28">
        <v>1</v>
      </c>
      <c r="BC28" s="10">
        <v>3</v>
      </c>
      <c r="BD28" s="36">
        <f t="shared" si="39"/>
        <v>4</v>
      </c>
      <c r="BE28" s="33">
        <v>0</v>
      </c>
      <c r="BF28" s="10">
        <v>0</v>
      </c>
      <c r="BG28" s="24">
        <f t="shared" si="40"/>
        <v>0</v>
      </c>
      <c r="BH28" s="28">
        <v>3</v>
      </c>
      <c r="BI28" s="10">
        <v>3</v>
      </c>
      <c r="BJ28" s="11">
        <f t="shared" si="41"/>
        <v>6</v>
      </c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</row>
    <row r="29" spans="1:74" s="5" customFormat="1" x14ac:dyDescent="0.2">
      <c r="A29" s="49"/>
      <c r="B29" s="17" t="s">
        <v>16</v>
      </c>
      <c r="C29" s="18">
        <f t="shared" ref="C29:AH29" si="42">SUM(C20:C28)</f>
        <v>11420</v>
      </c>
      <c r="D29" s="18">
        <f t="shared" si="42"/>
        <v>19066</v>
      </c>
      <c r="E29" s="25">
        <f t="shared" si="42"/>
        <v>30486</v>
      </c>
      <c r="F29" s="29">
        <f t="shared" si="42"/>
        <v>39118</v>
      </c>
      <c r="G29" s="18">
        <f t="shared" si="42"/>
        <v>77802</v>
      </c>
      <c r="H29" s="37">
        <f t="shared" si="42"/>
        <v>116920</v>
      </c>
      <c r="I29" s="34">
        <f t="shared" si="42"/>
        <v>8102</v>
      </c>
      <c r="J29" s="18">
        <f t="shared" si="42"/>
        <v>20925</v>
      </c>
      <c r="K29" s="25">
        <f t="shared" si="42"/>
        <v>29027</v>
      </c>
      <c r="L29" s="29">
        <f t="shared" si="42"/>
        <v>13523</v>
      </c>
      <c r="M29" s="18">
        <f t="shared" si="42"/>
        <v>16647</v>
      </c>
      <c r="N29" s="37">
        <f t="shared" si="42"/>
        <v>30170</v>
      </c>
      <c r="O29" s="34">
        <f t="shared" si="42"/>
        <v>5579</v>
      </c>
      <c r="P29" s="18">
        <f t="shared" si="42"/>
        <v>10089</v>
      </c>
      <c r="Q29" s="25">
        <f t="shared" si="42"/>
        <v>15668</v>
      </c>
      <c r="R29" s="29">
        <f t="shared" si="42"/>
        <v>3681</v>
      </c>
      <c r="S29" s="18">
        <f t="shared" si="42"/>
        <v>3657</v>
      </c>
      <c r="T29" s="37">
        <f t="shared" si="42"/>
        <v>7338</v>
      </c>
      <c r="U29" s="34">
        <f t="shared" si="42"/>
        <v>9610</v>
      </c>
      <c r="V29" s="18">
        <f t="shared" si="42"/>
        <v>10005</v>
      </c>
      <c r="W29" s="25">
        <f t="shared" si="42"/>
        <v>19615</v>
      </c>
      <c r="X29" s="29">
        <f t="shared" si="42"/>
        <v>6942</v>
      </c>
      <c r="Y29" s="18">
        <f t="shared" si="42"/>
        <v>8451</v>
      </c>
      <c r="Z29" s="37">
        <f t="shared" si="42"/>
        <v>15393</v>
      </c>
      <c r="AA29" s="34">
        <f t="shared" si="42"/>
        <v>12773</v>
      </c>
      <c r="AB29" s="18">
        <f t="shared" si="42"/>
        <v>25464</v>
      </c>
      <c r="AC29" s="25">
        <f t="shared" si="42"/>
        <v>38237</v>
      </c>
      <c r="AD29" s="29">
        <f t="shared" si="42"/>
        <v>75481</v>
      </c>
      <c r="AE29" s="18">
        <f t="shared" si="42"/>
        <v>145869</v>
      </c>
      <c r="AF29" s="37">
        <f t="shared" si="42"/>
        <v>221350</v>
      </c>
      <c r="AG29" s="34">
        <f t="shared" si="42"/>
        <v>14941</v>
      </c>
      <c r="AH29" s="18">
        <f t="shared" si="42"/>
        <v>19656</v>
      </c>
      <c r="AI29" s="25">
        <f t="shared" ref="AI29:BJ29" si="43">SUM(AI20:AI28)</f>
        <v>34597</v>
      </c>
      <c r="AJ29" s="29">
        <f t="shared" si="43"/>
        <v>9805</v>
      </c>
      <c r="AK29" s="18">
        <f t="shared" si="43"/>
        <v>10161</v>
      </c>
      <c r="AL29" s="37">
        <f t="shared" si="43"/>
        <v>19966</v>
      </c>
      <c r="AM29" s="34">
        <f t="shared" si="43"/>
        <v>7532</v>
      </c>
      <c r="AN29" s="18">
        <f t="shared" si="43"/>
        <v>29304</v>
      </c>
      <c r="AO29" s="25">
        <f t="shared" si="43"/>
        <v>36836</v>
      </c>
      <c r="AP29" s="29">
        <f t="shared" si="43"/>
        <v>6196</v>
      </c>
      <c r="AQ29" s="18">
        <f t="shared" si="43"/>
        <v>17642</v>
      </c>
      <c r="AR29" s="37">
        <f t="shared" si="43"/>
        <v>23838</v>
      </c>
      <c r="AS29" s="34">
        <f t="shared" si="43"/>
        <v>15269</v>
      </c>
      <c r="AT29" s="18">
        <f t="shared" si="43"/>
        <v>26382</v>
      </c>
      <c r="AU29" s="25">
        <f t="shared" si="43"/>
        <v>41651</v>
      </c>
      <c r="AV29" s="29">
        <f t="shared" si="43"/>
        <v>8902</v>
      </c>
      <c r="AW29" s="18">
        <f t="shared" si="43"/>
        <v>15289</v>
      </c>
      <c r="AX29" s="37">
        <f t="shared" si="43"/>
        <v>24191</v>
      </c>
      <c r="AY29" s="34">
        <f t="shared" si="43"/>
        <v>9398</v>
      </c>
      <c r="AZ29" s="18">
        <f t="shared" si="43"/>
        <v>13266</v>
      </c>
      <c r="BA29" s="25">
        <f t="shared" si="43"/>
        <v>22664</v>
      </c>
      <c r="BB29" s="29">
        <f t="shared" si="43"/>
        <v>15916</v>
      </c>
      <c r="BC29" s="18">
        <f t="shared" si="43"/>
        <v>19175</v>
      </c>
      <c r="BD29" s="37">
        <f t="shared" si="43"/>
        <v>35091</v>
      </c>
      <c r="BE29" s="34">
        <f t="shared" si="43"/>
        <v>6407</v>
      </c>
      <c r="BF29" s="18">
        <f t="shared" si="43"/>
        <v>9539</v>
      </c>
      <c r="BG29" s="25">
        <f t="shared" si="43"/>
        <v>15946</v>
      </c>
      <c r="BH29" s="29">
        <f t="shared" si="43"/>
        <v>2384</v>
      </c>
      <c r="BI29" s="18">
        <f t="shared" si="43"/>
        <v>2359</v>
      </c>
      <c r="BJ29" s="18">
        <f t="shared" si="43"/>
        <v>4743</v>
      </c>
      <c r="BK29" s="12"/>
      <c r="BL29" s="12"/>
      <c r="BM29" s="12"/>
      <c r="BN29" s="12"/>
      <c r="BO29" s="12"/>
      <c r="BP29" s="13"/>
      <c r="BQ29" s="13"/>
      <c r="BR29" s="13"/>
      <c r="BS29" s="13"/>
      <c r="BT29" s="13"/>
      <c r="BU29" s="13"/>
      <c r="BV29" s="13"/>
    </row>
    <row r="30" spans="1:74" s="5" customFormat="1" x14ac:dyDescent="0.2">
      <c r="A30" s="50" t="s">
        <v>18</v>
      </c>
      <c r="B30" s="50"/>
      <c r="C30" s="10">
        <v>0</v>
      </c>
      <c r="D30" s="10">
        <v>0</v>
      </c>
      <c r="E30" s="26">
        <f>SUM(C30:D30)</f>
        <v>0</v>
      </c>
      <c r="F30" s="30">
        <v>0</v>
      </c>
      <c r="G30" s="10">
        <v>0</v>
      </c>
      <c r="H30" s="38">
        <f>SUM(F30:G30)</f>
        <v>0</v>
      </c>
      <c r="I30" s="33">
        <v>0</v>
      </c>
      <c r="J30" s="11">
        <v>0</v>
      </c>
      <c r="K30" s="26">
        <f>SUM(I30:J30)</f>
        <v>0</v>
      </c>
      <c r="L30" s="28">
        <v>0</v>
      </c>
      <c r="M30" s="10">
        <v>0</v>
      </c>
      <c r="N30" s="36">
        <f>SUM(L30:M30)</f>
        <v>0</v>
      </c>
      <c r="O30" s="33">
        <v>0</v>
      </c>
      <c r="P30" s="10"/>
      <c r="Q30" s="24">
        <f>SUM(O30:P30)</f>
        <v>0</v>
      </c>
      <c r="R30" s="30">
        <v>0</v>
      </c>
      <c r="S30" s="10">
        <v>0</v>
      </c>
      <c r="T30" s="36">
        <f>SUM(R30:S30)</f>
        <v>0</v>
      </c>
      <c r="U30" s="33">
        <v>0</v>
      </c>
      <c r="V30" s="10">
        <v>0</v>
      </c>
      <c r="W30" s="24">
        <f>SUM(U30:V30)</f>
        <v>0</v>
      </c>
      <c r="X30" s="28">
        <v>0</v>
      </c>
      <c r="Y30" s="10">
        <v>0</v>
      </c>
      <c r="Z30" s="36">
        <f>SUM(X30:Y30)</f>
        <v>0</v>
      </c>
      <c r="AA30" s="33">
        <v>0</v>
      </c>
      <c r="AB30" s="10">
        <v>0</v>
      </c>
      <c r="AC30" s="24">
        <f>SUM(AA30:AB30)</f>
        <v>0</v>
      </c>
      <c r="AD30" s="28">
        <v>0</v>
      </c>
      <c r="AE30" s="10">
        <v>0</v>
      </c>
      <c r="AF30" s="36">
        <f>SUM(AD30:AE30)</f>
        <v>0</v>
      </c>
      <c r="AG30" s="33">
        <v>0</v>
      </c>
      <c r="AH30" s="10">
        <v>0</v>
      </c>
      <c r="AI30" s="24">
        <f>SUM(AG30:AH30)</f>
        <v>0</v>
      </c>
      <c r="AJ30" s="28">
        <v>0</v>
      </c>
      <c r="AK30" s="10">
        <v>0</v>
      </c>
      <c r="AL30" s="36">
        <f>SUM(AJ30:AK30)</f>
        <v>0</v>
      </c>
      <c r="AM30" s="33">
        <v>0</v>
      </c>
      <c r="AN30" s="10">
        <v>0</v>
      </c>
      <c r="AO30" s="24">
        <f>SUM(AM30:AN30)</f>
        <v>0</v>
      </c>
      <c r="AP30" s="28">
        <v>0</v>
      </c>
      <c r="AQ30" s="10">
        <v>0</v>
      </c>
      <c r="AR30" s="36">
        <f>SUM(AP30:AQ30)</f>
        <v>0</v>
      </c>
      <c r="AS30" s="33">
        <v>0</v>
      </c>
      <c r="AT30" s="10">
        <v>0</v>
      </c>
      <c r="AU30" s="24">
        <f>SUM(AS30:AT30)</f>
        <v>0</v>
      </c>
      <c r="AV30" s="28">
        <v>0</v>
      </c>
      <c r="AW30" s="10"/>
      <c r="AX30" s="36">
        <f>SUM(AV30:AW30)</f>
        <v>0</v>
      </c>
      <c r="AY30" s="33">
        <v>0</v>
      </c>
      <c r="AZ30" s="10">
        <v>0</v>
      </c>
      <c r="BA30" s="24">
        <f>SUM(AY30:AZ30)</f>
        <v>0</v>
      </c>
      <c r="BB30" s="28">
        <v>0</v>
      </c>
      <c r="BC30" s="10">
        <v>0</v>
      </c>
      <c r="BD30" s="36">
        <f>SUM(BB30:BC30)</f>
        <v>0</v>
      </c>
      <c r="BE30" s="33">
        <v>0</v>
      </c>
      <c r="BF30" s="10">
        <v>0</v>
      </c>
      <c r="BG30" s="24">
        <f>SUM(BE30:BF30)</f>
        <v>0</v>
      </c>
      <c r="BH30" s="28">
        <v>0</v>
      </c>
      <c r="BI30" s="10">
        <v>0</v>
      </c>
      <c r="BJ30" s="11">
        <f>SUM(BH30:BI30)</f>
        <v>0</v>
      </c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</row>
    <row r="31" spans="1:74" s="5" customFormat="1" ht="15" thickBot="1" x14ac:dyDescent="0.25">
      <c r="A31" s="51" t="s">
        <v>5</v>
      </c>
      <c r="B31" s="51"/>
      <c r="C31" s="19">
        <f t="shared" ref="C31:AH31" si="44">C19+C29+C30</f>
        <v>22774</v>
      </c>
      <c r="D31" s="19">
        <f t="shared" si="44"/>
        <v>37520</v>
      </c>
      <c r="E31" s="27">
        <f t="shared" si="44"/>
        <v>60294</v>
      </c>
      <c r="F31" s="31">
        <f t="shared" si="44"/>
        <v>71091</v>
      </c>
      <c r="G31" s="32">
        <f t="shared" si="44"/>
        <v>153976</v>
      </c>
      <c r="H31" s="39">
        <f t="shared" si="44"/>
        <v>225067</v>
      </c>
      <c r="I31" s="35">
        <f t="shared" si="44"/>
        <v>14454</v>
      </c>
      <c r="J31" s="19">
        <f t="shared" si="44"/>
        <v>42390</v>
      </c>
      <c r="K31" s="27">
        <f t="shared" si="44"/>
        <v>56844</v>
      </c>
      <c r="L31" s="31">
        <f t="shared" si="44"/>
        <v>25247</v>
      </c>
      <c r="M31" s="32">
        <f t="shared" si="44"/>
        <v>34367</v>
      </c>
      <c r="N31" s="39">
        <f t="shared" si="44"/>
        <v>59614</v>
      </c>
      <c r="O31" s="35">
        <f t="shared" si="44"/>
        <v>10951</v>
      </c>
      <c r="P31" s="19">
        <f t="shared" si="44"/>
        <v>20497</v>
      </c>
      <c r="Q31" s="27">
        <f t="shared" si="44"/>
        <v>31448</v>
      </c>
      <c r="R31" s="31">
        <f t="shared" si="44"/>
        <v>6899</v>
      </c>
      <c r="S31" s="32">
        <f t="shared" si="44"/>
        <v>7340</v>
      </c>
      <c r="T31" s="39">
        <f t="shared" si="44"/>
        <v>14239</v>
      </c>
      <c r="U31" s="35">
        <f t="shared" si="44"/>
        <v>18106</v>
      </c>
      <c r="V31" s="19">
        <f t="shared" si="44"/>
        <v>20045</v>
      </c>
      <c r="W31" s="27">
        <f t="shared" si="44"/>
        <v>38151</v>
      </c>
      <c r="X31" s="31">
        <f t="shared" si="44"/>
        <v>12636</v>
      </c>
      <c r="Y31" s="32">
        <f t="shared" si="44"/>
        <v>17877</v>
      </c>
      <c r="Z31" s="39">
        <f t="shared" si="44"/>
        <v>30513</v>
      </c>
      <c r="AA31" s="35">
        <f t="shared" si="44"/>
        <v>24540</v>
      </c>
      <c r="AB31" s="19">
        <f t="shared" si="44"/>
        <v>52563</v>
      </c>
      <c r="AC31" s="27">
        <f t="shared" si="44"/>
        <v>77103</v>
      </c>
      <c r="AD31" s="31">
        <f t="shared" si="44"/>
        <v>137186</v>
      </c>
      <c r="AE31" s="32">
        <f t="shared" si="44"/>
        <v>298975</v>
      </c>
      <c r="AF31" s="39">
        <f t="shared" si="44"/>
        <v>436161</v>
      </c>
      <c r="AG31" s="35">
        <f t="shared" si="44"/>
        <v>29014</v>
      </c>
      <c r="AH31" s="19">
        <f t="shared" si="44"/>
        <v>39030</v>
      </c>
      <c r="AI31" s="27">
        <f t="shared" ref="AI31:BJ31" si="45">AI19+AI29+AI30</f>
        <v>68044</v>
      </c>
      <c r="AJ31" s="31">
        <f t="shared" si="45"/>
        <v>18986</v>
      </c>
      <c r="AK31" s="32">
        <f t="shared" si="45"/>
        <v>20371</v>
      </c>
      <c r="AL31" s="39">
        <f t="shared" si="45"/>
        <v>39357</v>
      </c>
      <c r="AM31" s="35">
        <f t="shared" si="45"/>
        <v>13996</v>
      </c>
      <c r="AN31" s="19">
        <f t="shared" si="45"/>
        <v>58725</v>
      </c>
      <c r="AO31" s="27">
        <f t="shared" si="45"/>
        <v>72721</v>
      </c>
      <c r="AP31" s="31">
        <f t="shared" si="45"/>
        <v>11673</v>
      </c>
      <c r="AQ31" s="32">
        <f t="shared" si="45"/>
        <v>35903</v>
      </c>
      <c r="AR31" s="39">
        <f t="shared" si="45"/>
        <v>47576</v>
      </c>
      <c r="AS31" s="35">
        <f t="shared" si="45"/>
        <v>30459</v>
      </c>
      <c r="AT31" s="19">
        <f t="shared" si="45"/>
        <v>51739</v>
      </c>
      <c r="AU31" s="27">
        <f t="shared" si="45"/>
        <v>82198</v>
      </c>
      <c r="AV31" s="31">
        <f t="shared" si="45"/>
        <v>16799</v>
      </c>
      <c r="AW31" s="32">
        <f t="shared" si="45"/>
        <v>30858</v>
      </c>
      <c r="AX31" s="39">
        <f t="shared" si="45"/>
        <v>47657</v>
      </c>
      <c r="AY31" s="35">
        <f t="shared" si="45"/>
        <v>17638</v>
      </c>
      <c r="AZ31" s="19">
        <f t="shared" si="45"/>
        <v>27272</v>
      </c>
      <c r="BA31" s="27">
        <f t="shared" si="45"/>
        <v>44910</v>
      </c>
      <c r="BB31" s="31">
        <f t="shared" si="45"/>
        <v>30744</v>
      </c>
      <c r="BC31" s="32">
        <f t="shared" si="45"/>
        <v>37819</v>
      </c>
      <c r="BD31" s="39">
        <f t="shared" si="45"/>
        <v>68563</v>
      </c>
      <c r="BE31" s="35">
        <f t="shared" si="45"/>
        <v>11787</v>
      </c>
      <c r="BF31" s="19">
        <f t="shared" si="45"/>
        <v>19208</v>
      </c>
      <c r="BG31" s="27">
        <f t="shared" si="45"/>
        <v>30995</v>
      </c>
      <c r="BH31" s="31">
        <f t="shared" si="45"/>
        <v>5147</v>
      </c>
      <c r="BI31" s="32">
        <f t="shared" si="45"/>
        <v>4991</v>
      </c>
      <c r="BJ31" s="32">
        <f t="shared" si="45"/>
        <v>10138</v>
      </c>
      <c r="BK31" s="12"/>
      <c r="BL31" s="12"/>
      <c r="BM31" s="12"/>
      <c r="BN31" s="12"/>
      <c r="BO31" s="12"/>
      <c r="BP31" s="14"/>
      <c r="BQ31" s="15"/>
      <c r="BR31" s="15"/>
      <c r="BS31" s="14"/>
      <c r="BT31" s="15"/>
      <c r="BU31" s="15"/>
      <c r="BV31" s="14"/>
    </row>
    <row r="32" spans="1:74" s="5" customFormat="1" ht="13.5" thickTop="1" x14ac:dyDescent="0.2">
      <c r="A32" s="47" t="s">
        <v>19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</row>
    <row r="33" x14ac:dyDescent="0.2"/>
  </sheetData>
  <sheetProtection selectLockedCells="1" selectUnlockedCells="1"/>
  <mergeCells count="89">
    <mergeCell ref="A1:AE2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M8:AM9"/>
    <mergeCell ref="AN8:AN9"/>
    <mergeCell ref="AO8:AO9"/>
    <mergeCell ref="AP8:AP9"/>
    <mergeCell ref="AQ8:AQ9"/>
    <mergeCell ref="AR8:AR9"/>
    <mergeCell ref="AS8:AS9"/>
    <mergeCell ref="AT8:AT9"/>
    <mergeCell ref="AU8:AU9"/>
    <mergeCell ref="AV8:AV9"/>
    <mergeCell ref="BF8:BF9"/>
    <mergeCell ref="BG8:BG9"/>
    <mergeCell ref="BH8:BH9"/>
    <mergeCell ref="AW8:AW9"/>
    <mergeCell ref="AX8:AX9"/>
    <mergeCell ref="AY8:AY9"/>
    <mergeCell ref="AZ8:AZ9"/>
    <mergeCell ref="BA8:BA9"/>
    <mergeCell ref="BB8:BB9"/>
    <mergeCell ref="A32:BJ32"/>
    <mergeCell ref="BI8:BI9"/>
    <mergeCell ref="BJ8:BJ9"/>
    <mergeCell ref="A10:A19"/>
    <mergeCell ref="A20:A29"/>
    <mergeCell ref="A30:B30"/>
    <mergeCell ref="A31:B31"/>
    <mergeCell ref="BC8:BC9"/>
    <mergeCell ref="BD8:BD9"/>
    <mergeCell ref="BE8:BE9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Totales Fonasa - No Fonasa</vt:lpstr>
      <vt:lpstr> Fonasa-No Fonasa por Dptos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Naldi Borges</dc:creator>
  <cp:lastModifiedBy>.</cp:lastModifiedBy>
  <dcterms:created xsi:type="dcterms:W3CDTF">2021-02-10T23:18:11Z</dcterms:created>
  <dcterms:modified xsi:type="dcterms:W3CDTF">2022-11-30T18:03:09Z</dcterms:modified>
</cp:coreProperties>
</file>